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autoCompressPictures="0"/>
  <bookViews>
    <workbookView xWindow="0" yWindow="0" windowWidth="19440" windowHeight="12240" tabRatio="716" activeTab="4"/>
  </bookViews>
  <sheets>
    <sheet name="Overview" sheetId="6" r:id="rId1"/>
    <sheet name="Assumptions" sheetId="5" r:id="rId2"/>
    <sheet name="Sources" sheetId="2" r:id="rId3"/>
    <sheet name="Notes" sheetId="3" r:id="rId4"/>
    <sheet name="Calculations" sheetId="4" r:id="rId5"/>
    <sheet name="Output Waste" sheetId="1" r:id="rId6"/>
    <sheet name="Supporting variables" sheetId="7" r:id="rId7"/>
    <sheet name="Reading guide" sheetId="8" r:id="rId8"/>
  </sheets>
  <definedNames>
    <definedName name="binnenvaartGrowth">#N/A</definedName>
    <definedName name="cargoGrowth">#N/A</definedName>
    <definedName name="cBaseloadMax">#N/A</definedName>
    <definedName name="cBioGasArea">#N/A</definedName>
    <definedName name="cBiomassArea">#N/A</definedName>
    <definedName name="CCGT_capacity">'Supporting variables'!#REF!</definedName>
    <definedName name="CCGT_CCS_capacity">'Supporting variables'!#REF!</definedName>
    <definedName name="cCo2Reduction">#N/A</definedName>
    <definedName name="cCSPArea">#N/A</definedName>
    <definedName name="cEnergyDependency">#N/A</definedName>
    <definedName name="cfSun">#N/A</definedName>
    <definedName name="cfWind">#N/A</definedName>
    <definedName name="CheckBoxExpSolar2">#N/A</definedName>
    <definedName name="CheckBoxNuclearIsSustainable">#N/A</definedName>
    <definedName name="CheckBoxShowCHPAgro">#N/A</definedName>
    <definedName name="CheckBoxShowCHPMicro">#N/A</definedName>
    <definedName name="CheckBoxShowCoalOld">#N/A</definedName>
    <definedName name="CheckBoxShowGasOld">#N/A</definedName>
    <definedName name="cMaxImport">#N/A</definedName>
    <definedName name="CO2emission1990">#N/A</definedName>
    <definedName name="CO2emissionFutYear">#N/A</definedName>
    <definedName name="CO2penalty">#N/A</definedName>
    <definedName name="CoCTextSolar">#N/A</definedName>
    <definedName name="CoCTextWind">#N/A</definedName>
    <definedName name="cSolarAreaRoofs">#N/A</definedName>
    <definedName name="cSolarPVArea">#N/A</definedName>
    <definedName name="cSustainabilityGoal">#N/A</definedName>
    <definedName name="cVolatileMax">#N/A</definedName>
    <definedName name="cWindmillAreaLand">#N/A</definedName>
    <definedName name="cWindmillAreaSea">#N/A</definedName>
    <definedName name="cWindmillCoastline">#N/A</definedName>
    <definedName name="DecentralEproduction">#N/A</definedName>
    <definedName name="DensityCrudeOil">#N/A</definedName>
    <definedName name="DensityDiesel">#N/A</definedName>
    <definedName name="DensityGasoline">#N/A</definedName>
    <definedName name="DensityLPG">#N/A</definedName>
    <definedName name="dieseleff">#N/A</definedName>
    <definedName name="domesticFlightGrowth">#N/A</definedName>
    <definedName name="Dropdown1">"#REF!"</definedName>
    <definedName name="Dropdown10">"#REF!"</definedName>
    <definedName name="Dropdown11">"#REF!"</definedName>
    <definedName name="Dropdown12">"#REF!"</definedName>
    <definedName name="Dropdown13">"#REF!"</definedName>
    <definedName name="Dropdown14">"#REF!"</definedName>
    <definedName name="Dropdown15">"#REF!"</definedName>
    <definedName name="Dropdown16">"#REF!"</definedName>
    <definedName name="Dropdown17">"#REF!"</definedName>
    <definedName name="Dropdown18">"#REF!"</definedName>
    <definedName name="Dropdown19">"#REF!"</definedName>
    <definedName name="Dropdown2">"#REF!"</definedName>
    <definedName name="Dropdown20">"#REF!"</definedName>
    <definedName name="Dropdown21">"#REF!"</definedName>
    <definedName name="Dropdown22">"#REF!"</definedName>
    <definedName name="Dropdown23">"#REF!"</definedName>
    <definedName name="Dropdown24">"#REF!"</definedName>
    <definedName name="Dropdown25">"#REF!"</definedName>
    <definedName name="Dropdown26">"#REF!"</definedName>
    <definedName name="Dropdown27">"#REF!"</definedName>
    <definedName name="Dropdown28">"#REF!"</definedName>
    <definedName name="Dropdown29">"#REF!"</definedName>
    <definedName name="Dropdown3">"#REF!"</definedName>
    <definedName name="Dropdown30">"#REF!"</definedName>
    <definedName name="Dropdown31">"#REF!"</definedName>
    <definedName name="Dropdown32">"#REF!"</definedName>
    <definedName name="Dropdown33">"#REF!"</definedName>
    <definedName name="Dropdown34">"#REF!"</definedName>
    <definedName name="Dropdown35">"#REF!"</definedName>
    <definedName name="Dropdown36">"#REF!"</definedName>
    <definedName name="Dropdown37">"#REF!"</definedName>
    <definedName name="Dropdown38">"#REF!"</definedName>
    <definedName name="Dropdown39">"#REF!"</definedName>
    <definedName name="Dropdown4">"#REF!"</definedName>
    <definedName name="Dropdown40">"#REF!"</definedName>
    <definedName name="Dropdown41">"#REF!"</definedName>
    <definedName name="Dropdown42">"#REF!"</definedName>
    <definedName name="Dropdown43">"#REF!"</definedName>
    <definedName name="Dropdown44">"#REF!"</definedName>
    <definedName name="Dropdown45">"#REF!"</definedName>
    <definedName name="Dropdown46">"#REF!"</definedName>
    <definedName name="Dropdown47">"#REF!"</definedName>
    <definedName name="Dropdown48">"#REF!"</definedName>
    <definedName name="Dropdown5">"#REF!"</definedName>
    <definedName name="Dropdown6">"#REF!"</definedName>
    <definedName name="Dropdown7">"#REF!"</definedName>
    <definedName name="Dropdown8">"#REF!"</definedName>
    <definedName name="Dropdown9">"#REF!"</definedName>
    <definedName name="DynSliders3i">#N/A</definedName>
    <definedName name="elecCarsMarketShare">#N/A</definedName>
    <definedName name="elecGrowth">#N/A</definedName>
    <definedName name="elecGrowthHorti">#N/A</definedName>
    <definedName name="elecGrowthIndustry">#N/A</definedName>
    <definedName name="elecGrowthOther">#N/A</definedName>
    <definedName name="elecTrainGrowth">#N/A</definedName>
    <definedName name="electriceff">#N/A</definedName>
    <definedName name="elecTrucksMarketShare">#N/A</definedName>
    <definedName name="eventExtraSavingElec">#N/A</definedName>
    <definedName name="eventExtraSavingElecInd">#N/A</definedName>
    <definedName name="eventExtraSavingFossil">#N/A</definedName>
    <definedName name="eventExtraSavingFossilInd">#N/A</definedName>
    <definedName name="eventExtraSavingFuel">#N/A</definedName>
    <definedName name="eventExtraSavingInsulation">#N/A</definedName>
    <definedName name="eventYearElec">#N/A</definedName>
    <definedName name="eventYearElecIndustry">#N/A</definedName>
    <definedName name="eventYearFossil">#N/A</definedName>
    <definedName name="eventYearFossilInd">#N/A</definedName>
    <definedName name="eventYearFuel">#N/A</definedName>
    <definedName name="eventYearIsolation">#N/A</definedName>
    <definedName name="exchange_rate_cec">'Supporting variables'!#REF!</definedName>
    <definedName name="exchange_rate_decc">'Supporting variables'!#REF!</definedName>
    <definedName name="exchange_rate_iea">'Supporting variables'!#REF!</definedName>
    <definedName name="exchange_rate_iea_nea">'Supporting variables'!#REF!</definedName>
    <definedName name="exchange_rate_oecd_iea">'Supporting variables'!#REF!</definedName>
    <definedName name="fossilGrowth">#N/A</definedName>
    <definedName name="fossilGrowthHorti">#N/A</definedName>
    <definedName name="fossilGrowthOther">#N/A</definedName>
    <definedName name="full_capacity">'Supporting variables'!#REF!</definedName>
    <definedName name="full_load_hours_CCGT">'Supporting variables'!#REF!</definedName>
    <definedName name="gaseff">#N/A</definedName>
    <definedName name="gasolineeff">#N/A</definedName>
    <definedName name="GJ_to_MW">'Supporting variables'!$C$9</definedName>
    <definedName name="GJ_to_MWh">'Supporting variables'!$C$7</definedName>
    <definedName name="GjToMwh">#N/A</definedName>
    <definedName name="HeatNoFossil">#N/A</definedName>
    <definedName name="hours_in_year">'Supporting variables'!$C$6</definedName>
    <definedName name="ImportBiomassreplacedByCrops">#N/A</definedName>
    <definedName name="ImportGGreplacedByCrops">#N/A</definedName>
    <definedName name="includeBiomassCrops">#N/A</definedName>
    <definedName name="includeCapacityFactor">#N/A</definedName>
    <definedName name="IncludeFuelAndCO2Cost">#N/A</definedName>
    <definedName name="includeGGCrops">#N/A</definedName>
    <definedName name="IncludeHeatPumps">#N/A</definedName>
    <definedName name="includeSaleOfHeat">#N/A</definedName>
    <definedName name="IndustryCoalGrowth">#N/A</definedName>
    <definedName name="IndustryGasGrowth">#N/A</definedName>
    <definedName name="IndustryOilGrowth">#N/A</definedName>
    <definedName name="iNewTechnMulti">#N/A</definedName>
    <definedName name="iNuclearMulti">#N/A</definedName>
    <definedName name="iPlantMulti">#N/A</definedName>
    <definedName name="iSolarPvMulti">#N/A</definedName>
    <definedName name="iWindmillMulti">#N/A</definedName>
    <definedName name="iWindmillOffshMulti">#N/A</definedName>
    <definedName name="kW_to_MW">'Supporting variables'!$C$5</definedName>
    <definedName name="LEDMarketShare">#N/A</definedName>
    <definedName name="lngeff">#N/A</definedName>
    <definedName name="LOLBMarketShare">#N/A</definedName>
    <definedName name="lpgeff">#N/A</definedName>
    <definedName name="MW_to_GW">'Supporting variables'!$C$8</definedName>
    <definedName name="OLE_LINK1" localSheetId="0">Overview!$D$18</definedName>
    <definedName name="pBiomassMulti">#N/A</definedName>
    <definedName name="pCarbonMulti">#N/A</definedName>
    <definedName name="pCCSInvMulti">#N/A</definedName>
    <definedName name="pCCSMulti">#N/A</definedName>
    <definedName name="pCoalMulti">#N/A</definedName>
    <definedName name="PercFreeCO2Text2">#N/A</definedName>
    <definedName name="percGG">#N/A</definedName>
    <definedName name="PercHeatPumpCurrent">#N/A</definedName>
    <definedName name="percWasteBiomUsedFuture">#N/A</definedName>
    <definedName name="percWasteGGUsedFuture">#N/A</definedName>
    <definedName name="personalMobilityGrowth">#N/A</definedName>
    <definedName name="pFreeCO2Multi">#N/A</definedName>
    <definedName name="pGasB2B">#N/A</definedName>
    <definedName name="pGasB2C">#N/A</definedName>
    <definedName name="pGasMulti">#N/A</definedName>
    <definedName name="pOilMulti">#N/A</definedName>
    <definedName name="PriceofCO2Text2">#N/A</definedName>
    <definedName name="pUraniumMulti">#N/A</definedName>
    <definedName name="ResidualHeatTxt2">#N/A</definedName>
    <definedName name="SBAdjustList">#N/A</definedName>
    <definedName name="ShowEdemandTransport">#N/A</definedName>
    <definedName name="showSavings">#N/A</definedName>
    <definedName name="solarPVMarketShare">#N/A</definedName>
    <definedName name="sunBoilerMarketShare">#N/A</definedName>
    <definedName name="ThisCountry">#N/A</definedName>
    <definedName name="TotalCostCurrent">#N/A</definedName>
    <definedName name="TotalCostFuture">#N/A</definedName>
    <definedName name="ValSliderDecenWKKSmall">#N/A</definedName>
    <definedName name="ValSliderGeoTE">#N/A</definedName>
    <definedName name="ValSliderHeatPumpHorti">#N/A</definedName>
    <definedName name="ValSliderHortiCHPSmall">#N/A</definedName>
    <definedName name="ValSliderOtherCHPSmall">#N/A</definedName>
    <definedName name="ValSliderTappedHeat">#N/A</definedName>
    <definedName name="ValSliderWindOffshore">#N/A</definedName>
    <definedName name="WACC">#N/A</definedName>
    <definedName name="WACCsolar">#N/A</definedName>
    <definedName name="WACCwind">#N/A</definedName>
    <definedName name="ZeroOne">#N/A</definedName>
  </definedNames>
  <calcPr calcId="125725"/>
</workbook>
</file>

<file path=xl/calcChain.xml><?xml version="1.0" encoding="utf-8"?>
<calcChain xmlns="http://schemas.openxmlformats.org/spreadsheetml/2006/main">
  <c r="I8" i="4"/>
  <c r="E8" s="1"/>
  <c r="E309" i="3"/>
  <c r="E9" i="4"/>
  <c r="E31"/>
  <c r="E18"/>
  <c r="E16"/>
  <c r="E15"/>
  <c r="E13"/>
  <c r="I11"/>
  <c r="E11" s="1"/>
  <c r="I134" i="3"/>
  <c r="J134"/>
  <c r="H134"/>
  <c r="I133"/>
  <c r="J133"/>
  <c r="H133"/>
  <c r="I125"/>
  <c r="I135" s="1"/>
  <c r="H125"/>
  <c r="H135" s="1"/>
  <c r="J125"/>
  <c r="J135" s="1"/>
  <c r="I45" i="4"/>
  <c r="I17"/>
  <c r="E17" s="1"/>
  <c r="I15"/>
  <c r="I12"/>
  <c r="I9"/>
  <c r="F12"/>
  <c r="E12" s="1"/>
  <c r="F10"/>
  <c r="F36" s="1"/>
  <c r="F42"/>
  <c r="Q17" i="6" s="1"/>
  <c r="Q22"/>
  <c r="P22"/>
  <c r="I36" i="4" l="1"/>
  <c r="E36" s="1"/>
  <c r="I46"/>
  <c r="I44" s="1"/>
  <c r="I10"/>
  <c r="I22" l="1"/>
  <c r="E22" s="1"/>
  <c r="E42" s="1"/>
  <c r="P17" i="6" s="1"/>
  <c r="E10" i="4"/>
  <c r="I43"/>
  <c r="R17" i="6"/>
  <c r="F43" i="4"/>
  <c r="Q18" i="6" s="1"/>
  <c r="F45" i="4"/>
  <c r="Q20" i="6" s="1"/>
  <c r="E46" i="4"/>
  <c r="P21" i="6" s="1"/>
  <c r="E43" i="4" l="1"/>
  <c r="P18" i="6" s="1"/>
  <c r="I42" i="4"/>
  <c r="I41" s="1"/>
  <c r="R18" i="6"/>
  <c r="G42" i="4"/>
  <c r="G43"/>
  <c r="E45"/>
  <c r="P20" i="6" s="1"/>
  <c r="F46" i="4" l="1"/>
  <c r="Q21" i="6" s="1"/>
  <c r="R21" s="1"/>
  <c r="E44" i="4"/>
  <c r="P19" i="6" s="1"/>
  <c r="P16" l="1"/>
  <c r="F44" i="4"/>
  <c r="Q19" i="6" s="1"/>
  <c r="G46" i="4"/>
  <c r="E41"/>
  <c r="R19" i="6" l="1"/>
  <c r="Q16"/>
  <c r="R16" s="1"/>
  <c r="G44" i="4"/>
  <c r="F41"/>
  <c r="G41" s="1"/>
</calcChain>
</file>

<file path=xl/comments1.xml><?xml version="1.0" encoding="utf-8"?>
<comments xmlns="http://schemas.openxmlformats.org/spreadsheetml/2006/main">
  <authors>
    <author>Nick Rothengatter</author>
  </authors>
  <commentList>
    <comment ref="K121" authorId="0">
      <text>
        <r>
          <rPr>
            <b/>
            <sz val="9"/>
            <color indexed="81"/>
            <rFont val="Tahoma"/>
            <family val="2"/>
          </rPr>
          <t>Nick Rothengatter:</t>
        </r>
        <r>
          <rPr>
            <sz val="9"/>
            <color indexed="81"/>
            <rFont val="Tahoma"/>
            <family val="2"/>
          </rPr>
          <t xml:space="preserve">
uit 2010 jaarrrekening gemeente Amsterdam</t>
        </r>
      </text>
    </comment>
  </commentList>
</comments>
</file>

<file path=xl/comments2.xml><?xml version="1.0" encoding="utf-8"?>
<comments xmlns="http://schemas.openxmlformats.org/spreadsheetml/2006/main">
  <authors>
    <author>Nick Rothengatter</author>
  </authors>
  <commentList>
    <comment ref="J19" authorId="0">
      <text>
        <r>
          <rPr>
            <b/>
            <sz val="9"/>
            <color indexed="8"/>
            <rFont val="Tahoma"/>
            <family val="2"/>
          </rPr>
          <t>Nick Rothengatter:</t>
        </r>
        <r>
          <rPr>
            <sz val="9"/>
            <color indexed="8"/>
            <rFont val="Tahoma"/>
            <family val="2"/>
          </rPr>
          <t xml:space="preserve">
Most developers assume that dismantling costs will be compensated by the residual value of the power plant, and do not factor them into their calculation. We follow this method by setting both residual value as decommission costs equal to zero.</t>
        </r>
      </text>
    </comment>
    <comment ref="C23" authorId="0">
      <text>
        <r>
          <rPr>
            <b/>
            <sz val="9"/>
            <color indexed="8"/>
            <rFont val="Tahoma"/>
            <family val="2"/>
          </rPr>
          <t>Nick Rothengatter:</t>
        </r>
        <r>
          <rPr>
            <sz val="9"/>
            <color indexed="8"/>
            <rFont val="Tahoma"/>
            <family val="2"/>
          </rPr>
          <t xml:space="preserve">
Is "all-in" or installed cost.s, which sums overnight construction costs and interst during construction (IDC).</t>
        </r>
      </text>
    </comment>
    <comment ref="C24" authorId="0">
      <text>
        <r>
          <rPr>
            <b/>
            <sz val="9"/>
            <color indexed="8"/>
            <rFont val="Tahoma"/>
            <family val="2"/>
          </rPr>
          <t>Nick Rothengatter:</t>
        </r>
        <r>
          <rPr>
            <sz val="9"/>
            <color indexed="8"/>
            <rFont val="Tahoma"/>
            <family val="2"/>
          </rPr>
          <t xml:space="preserve">
IDC stands for interest during construction. The ETM doesn't use IDC but calculated the costs of capital. The cost of capital is the amount of money that is spent yearly to finance the required investment for the device. It assumes that the capital required either costs money to finance, or could have been used to generate money elsewhere. This is a percentage of the average investment over the lifetime of a device, which is called the WACC, the weighted average cost of capital. The WACC is very country specific. In the ETM the WACC is set to 6% for domestic appliances and to 10% for industrial and larger applications.</t>
        </r>
      </text>
    </comment>
    <comment ref="C25" authorId="0">
      <text>
        <r>
          <rPr>
            <b/>
            <sz val="9"/>
            <color indexed="8"/>
            <rFont val="Tahoma"/>
            <family val="2"/>
          </rPr>
          <t>Nick Rothengatter:</t>
        </r>
        <r>
          <rPr>
            <sz val="9"/>
            <color indexed="8"/>
            <rFont val="Tahoma"/>
            <family val="2"/>
          </rPr>
          <t xml:space="preserve">
Analysts often refer to the construction costs as to “overnight cost” or undiscounted capital outlays. This is the cost that will be realized if the power plant could be built instantaneously or during one night. It does not incorporate financing charges and inflation during the construction time (IDC).
</t>
        </r>
      </text>
    </comment>
    <comment ref="C26" authorId="0">
      <text>
        <r>
          <rPr>
            <b/>
            <sz val="9"/>
            <color indexed="8"/>
            <rFont val="Tahoma"/>
            <family val="2"/>
          </rPr>
          <t>Nick Rothengatter:</t>
        </r>
        <r>
          <rPr>
            <sz val="9"/>
            <color indexed="8"/>
            <rFont val="Tahoma"/>
            <family val="2"/>
          </rPr>
          <t xml:space="preserve">
cost increases resulting from unforeseen technical or regulatory difficulties</t>
        </r>
      </text>
    </comment>
    <comment ref="C27" authorId="0">
      <text>
        <r>
          <rPr>
            <b/>
            <sz val="9"/>
            <color indexed="8"/>
            <rFont val="Tahoma"/>
            <family val="2"/>
          </rPr>
          <t>Nick Rothengatter:</t>
        </r>
        <r>
          <rPr>
            <sz val="9"/>
            <color indexed="8"/>
            <rFont val="Tahoma"/>
            <family val="2"/>
          </rPr>
          <t xml:space="preserve">
EPC stands for Engineering, Procedurement and Construction. This is also known as the "Bare plant costs".</t>
        </r>
      </text>
    </comment>
    <comment ref="C28" authorId="0">
      <text>
        <r>
          <rPr>
            <b/>
            <sz val="9"/>
            <color indexed="8"/>
            <rFont val="Tahoma"/>
            <family val="2"/>
          </rPr>
          <t>Nick Rothengatter:</t>
        </r>
        <r>
          <rPr>
            <sz val="9"/>
            <color indexed="8"/>
            <rFont val="Tahoma"/>
            <family val="2"/>
          </rPr>
          <t xml:space="preserve">
Owner's costs are the costs that are related to develop and start up the plant (e.g. land, cooling infrastructure, administration and associated buildings, site works, switchyards, project management, licences, etc.)
</t>
        </r>
      </text>
    </comment>
    <comment ref="J29" authorId="0">
      <text>
        <r>
          <rPr>
            <b/>
            <sz val="9"/>
            <color indexed="8"/>
            <rFont val="Tahoma"/>
            <family val="2"/>
          </rPr>
          <t>Nick Rothengatter:</t>
        </r>
        <r>
          <rPr>
            <sz val="9"/>
            <color indexed="8"/>
            <rFont val="Tahoma"/>
            <family val="2"/>
          </rPr>
          <t xml:space="preserve">
Most developers assume that dismantling costs will be compensated by the residual value of the power plant, and do not factor them into their calculation. We follow this method by setting both residual value as decommission costs equal to zero.</t>
        </r>
      </text>
    </comment>
    <comment ref="J47" authorId="0">
      <text>
        <r>
          <rPr>
            <b/>
            <sz val="9"/>
            <color indexed="8"/>
            <rFont val="Tahoma"/>
            <family val="2"/>
          </rPr>
          <t>Nick Rothengatter:</t>
        </r>
        <r>
          <rPr>
            <sz val="9"/>
            <color indexed="8"/>
            <rFont val="Tahoma"/>
            <family val="2"/>
          </rPr>
          <t xml:space="preserve">
For more information on how the ETM calculates CO2 costs a supplementary file can be given. If interested contact alexander.wirtz@quintel.com</t>
        </r>
      </text>
    </comment>
    <comment ref="J48" authorId="0">
      <text>
        <r>
          <rPr>
            <b/>
            <sz val="9"/>
            <color indexed="8"/>
            <rFont val="Tahoma"/>
            <family val="2"/>
          </rPr>
          <t>Nick Rothengatter:</t>
        </r>
        <r>
          <rPr>
            <sz val="9"/>
            <color indexed="8"/>
            <rFont val="Tahoma"/>
            <family val="2"/>
          </rPr>
          <t xml:space="preserve">
For more information on how the ETM calculates fuel costs a supplementary file can be given. If interested contact alexander.wirtz@quintel.com</t>
        </r>
      </text>
    </comment>
  </commentList>
</comments>
</file>

<file path=xl/sharedStrings.xml><?xml version="1.0" encoding="utf-8"?>
<sst xmlns="http://schemas.openxmlformats.org/spreadsheetml/2006/main" count="350" uniqueCount="252">
  <si>
    <t>Number</t>
  </si>
  <si>
    <t>Refman ID</t>
  </si>
  <si>
    <t>Date</t>
  </si>
  <si>
    <t>Source</t>
  </si>
  <si>
    <t>Page</t>
  </si>
  <si>
    <t>Notes</t>
  </si>
  <si>
    <t>Calculations etc</t>
  </si>
  <si>
    <t>Author</t>
  </si>
  <si>
    <t>Changes</t>
  </si>
  <si>
    <t>all costs excl tax and subsidies</t>
  </si>
  <si>
    <t>sector</t>
  </si>
  <si>
    <t>Nominal electrical capacity</t>
  </si>
  <si>
    <t>MW</t>
  </si>
  <si>
    <t>Initial investment (excl CCS)</t>
  </si>
  <si>
    <t>Cost of installing</t>
  </si>
  <si>
    <t>Decommissioning costs</t>
  </si>
  <si>
    <t>fixed operation and maintenance costs</t>
  </si>
  <si>
    <t>Inititial investment per unit for CCS</t>
  </si>
  <si>
    <t>Construction time</t>
  </si>
  <si>
    <t>years</t>
  </si>
  <si>
    <t>full load hours</t>
  </si>
  <si>
    <t>variable operation and maintenance costs (excl CCS)</t>
  </si>
  <si>
    <t>Weighted average cost of capital</t>
  </si>
  <si>
    <t>%</t>
  </si>
  <si>
    <t>Do emissions have to be paid for through the ETS?</t>
  </si>
  <si>
    <t>yes=1/no=0</t>
  </si>
  <si>
    <t>electrical efficiency</t>
  </si>
  <si>
    <t>heat efficiency</t>
  </si>
  <si>
    <t>additional operation and maintenance costs for CCS (per full load hour)</t>
  </si>
  <si>
    <t>Land use per unit</t>
  </si>
  <si>
    <t>km2</t>
  </si>
  <si>
    <t>Version</t>
  </si>
  <si>
    <t>List of sources used for converter specifications</t>
  </si>
  <si>
    <t>Checks and balances and other calculations</t>
  </si>
  <si>
    <t>Remarks</t>
  </si>
  <si>
    <t>Residual value after lifetime</t>
  </si>
  <si>
    <t>Technical lifetime</t>
  </si>
  <si>
    <t>Average effective output of nomimal capacity over lifetime</t>
  </si>
  <si>
    <t>Capacity/yield</t>
  </si>
  <si>
    <t>Net Electrical yield / efficiency</t>
  </si>
  <si>
    <t>Other</t>
  </si>
  <si>
    <t>EURO/MWe</t>
  </si>
  <si>
    <t>Personnel costs</t>
  </si>
  <si>
    <t>Insurance costs</t>
  </si>
  <si>
    <t>Name</t>
  </si>
  <si>
    <t>Value</t>
  </si>
  <si>
    <t>kw to MW</t>
  </si>
  <si>
    <t># hours in a year</t>
  </si>
  <si>
    <t>Investment costs</t>
  </si>
  <si>
    <t>GJ_to_MW</t>
  </si>
  <si>
    <t xml:space="preserve">Owner's costs </t>
  </si>
  <si>
    <t>Contingency costs</t>
  </si>
  <si>
    <t>IDC</t>
  </si>
  <si>
    <t>Construction cost</t>
  </si>
  <si>
    <t>Technology category</t>
  </si>
  <si>
    <t>Used in calculations?</t>
  </si>
  <si>
    <t>GJ_to_MWh</t>
  </si>
  <si>
    <t>EURO/MWh</t>
  </si>
  <si>
    <t xml:space="preserve">euro/MWe </t>
  </si>
  <si>
    <t>euro/MWe/year</t>
  </si>
  <si>
    <t>euro/ full_load_hour</t>
  </si>
  <si>
    <t>hours/ year</t>
  </si>
  <si>
    <t>New ETM</t>
  </si>
  <si>
    <t>Old ETM</t>
  </si>
  <si>
    <t>Production capacity Gross</t>
  </si>
  <si>
    <t>Production capacity Effective</t>
  </si>
  <si>
    <t>MWe</t>
  </si>
  <si>
    <t>Introducing remarks</t>
  </si>
  <si>
    <t>EURO/Mwe</t>
  </si>
  <si>
    <t>Comments</t>
  </si>
  <si>
    <t>Sources</t>
  </si>
  <si>
    <t>Data</t>
  </si>
  <si>
    <t>%∆</t>
  </si>
  <si>
    <t>%SD</t>
  </si>
  <si>
    <t>Units/Region</t>
  </si>
  <si>
    <t>Technical specifications</t>
  </si>
  <si>
    <t>Capacity factor/ Load factor</t>
  </si>
  <si>
    <t>Equivalent full load hours</t>
  </si>
  <si>
    <t>hours</t>
  </si>
  <si>
    <t>Weighted average cost of capital (WACC)</t>
  </si>
  <si>
    <t>Residual value</t>
  </si>
  <si>
    <t>EURO/MW</t>
  </si>
  <si>
    <t>Finacial specifications</t>
  </si>
  <si>
    <t>Initial investment costs</t>
  </si>
  <si>
    <t>Overnight cost</t>
  </si>
  <si>
    <t>Bare plant cost (EPC)</t>
  </si>
  <si>
    <t>Operating costs</t>
  </si>
  <si>
    <t>Fixed operating and maintenance costs</t>
  </si>
  <si>
    <t>EURO/MWe/year</t>
  </si>
  <si>
    <t>Connection costs</t>
  </si>
  <si>
    <t>Variable operating and maintenance costs</t>
  </si>
  <si>
    <t>Consumables</t>
  </si>
  <si>
    <t>Raw fuel</t>
  </si>
  <si>
    <t>Total generation costs calculation outcomes</t>
  </si>
  <si>
    <t>Total electricity generation costs</t>
  </si>
  <si>
    <t>Total capital costs</t>
  </si>
  <si>
    <t>Total depreciation costs</t>
  </si>
  <si>
    <t>Total operating costs</t>
  </si>
  <si>
    <t>Fixed operating costs</t>
  </si>
  <si>
    <t>Variable operating costs</t>
  </si>
  <si>
    <t>Total fuel costs</t>
  </si>
  <si>
    <t>MW to GW</t>
  </si>
  <si>
    <t>Coding</t>
  </si>
  <si>
    <t>Example</t>
  </si>
  <si>
    <t>Calculation</t>
  </si>
  <si>
    <t>Total CO2 costs</t>
  </si>
  <si>
    <t>Value extracted from one of the reports referred to in notes</t>
  </si>
  <si>
    <t>(default) Value as set by the ETM on 23-11-2011</t>
  </si>
  <si>
    <t>Technical</t>
  </si>
  <si>
    <t>Cost</t>
  </si>
  <si>
    <t>Summary</t>
  </si>
  <si>
    <t>Certainties</t>
  </si>
  <si>
    <t>Uncertainties</t>
  </si>
  <si>
    <r>
      <t>·</t>
    </r>
    <r>
      <rPr>
        <sz val="7"/>
        <color indexed="8"/>
        <rFont val="Times New Roman"/>
        <family val="1"/>
        <charset val="2"/>
      </rPr>
      <t xml:space="preserve">         </t>
    </r>
    <r>
      <rPr>
        <sz val="9"/>
        <color indexed="8"/>
        <rFont val="Arial"/>
        <family val="1"/>
        <charset val="2"/>
      </rPr>
      <t>This research will update the attributes of this technology (see output tab) which will be used for the ETM.</t>
    </r>
  </si>
  <si>
    <r>
      <t>·</t>
    </r>
    <r>
      <rPr>
        <sz val="7"/>
        <color indexed="8"/>
        <rFont val="Times New Roman"/>
        <family val="1"/>
        <charset val="2"/>
      </rPr>
      <t xml:space="preserve">         </t>
    </r>
    <r>
      <rPr>
        <sz val="9"/>
        <color indexed="8"/>
        <rFont val="Arial"/>
        <family val="1"/>
        <charset val="2"/>
      </rPr>
      <t>Made fully available and transparent with the goal to stimulate the debate which will hopefully lead to a</t>
    </r>
  </si>
  <si>
    <t xml:space="preserve">continuous improvement of the ETM.  </t>
  </si>
  <si>
    <r>
      <t>·</t>
    </r>
    <r>
      <rPr>
        <sz val="7"/>
        <color indexed="8"/>
        <rFont val="Times New Roman"/>
        <family val="1"/>
        <charset val="2"/>
      </rPr>
      <t xml:space="preserve">         </t>
    </r>
    <r>
      <rPr>
        <sz val="9"/>
        <color indexed="8"/>
        <rFont val="Arial"/>
        <family val="1"/>
        <charset val="2"/>
      </rPr>
      <t>This research has made possible with help of the consulted sources, the knowledge within Quintel Intelligence</t>
    </r>
  </si>
  <si>
    <t>and external validation</t>
  </si>
  <si>
    <r>
      <t xml:space="preserve">Sources </t>
    </r>
    <r>
      <rPr>
        <i/>
        <sz val="9"/>
        <color indexed="8"/>
        <rFont val="Wingdings"/>
        <family val="2"/>
      </rPr>
      <t>à</t>
    </r>
    <r>
      <rPr>
        <i/>
        <sz val="9"/>
        <color indexed="8"/>
        <rFont val="Arial"/>
        <family val="2"/>
      </rPr>
      <t xml:space="preserve"> Notes </t>
    </r>
    <r>
      <rPr>
        <i/>
        <sz val="9"/>
        <color indexed="8"/>
        <rFont val="Wingdings"/>
        <family val="2"/>
      </rPr>
      <t>à</t>
    </r>
    <r>
      <rPr>
        <i/>
        <sz val="9"/>
        <color indexed="8"/>
        <rFont val="Arial"/>
        <family val="2"/>
      </rPr>
      <t xml:space="preserve"> Calculations </t>
    </r>
    <r>
      <rPr>
        <i/>
        <sz val="9"/>
        <color indexed="8"/>
        <rFont val="Wingdings"/>
        <family val="2"/>
      </rPr>
      <t>à</t>
    </r>
    <r>
      <rPr>
        <i/>
        <sz val="9"/>
        <color indexed="8"/>
        <rFont val="Arial"/>
        <family val="2"/>
      </rPr>
      <t xml:space="preserve"> Output</t>
    </r>
  </si>
  <si>
    <r>
      <t>·</t>
    </r>
    <r>
      <rPr>
        <sz val="7"/>
        <color indexed="8"/>
        <rFont val="Times New Roman"/>
        <family val="1"/>
        <charset val="2"/>
      </rPr>
      <t xml:space="preserve">         </t>
    </r>
    <r>
      <rPr>
        <sz val="9"/>
        <color indexed="8"/>
        <rFont val="Arial"/>
        <family val="1"/>
        <charset val="2"/>
      </rPr>
      <t xml:space="preserve">Supporting information is provided in the tabs: </t>
    </r>
    <r>
      <rPr>
        <i/>
        <sz val="9"/>
        <color indexed="8"/>
        <rFont val="Arial"/>
        <family val="1"/>
        <charset val="2"/>
      </rPr>
      <t>assumptions, supporting variables, reading guide</t>
    </r>
    <r>
      <rPr>
        <sz val="9"/>
        <color indexed="8"/>
        <rFont val="Arial"/>
        <family val="1"/>
        <charset val="2"/>
      </rPr>
      <t xml:space="preserve"> </t>
    </r>
  </si>
  <si>
    <r>
      <t>·</t>
    </r>
    <r>
      <rPr>
        <sz val="7"/>
        <color indexed="8"/>
        <rFont val="Times New Roman"/>
        <family val="1"/>
        <charset val="2"/>
      </rPr>
      <t xml:space="preserve">         </t>
    </r>
    <r>
      <rPr>
        <sz val="10"/>
        <color indexed="8"/>
        <rFont val="Arial"/>
        <family val="1"/>
        <charset val="2"/>
      </rPr>
      <t>For more information about the ETM and its cost calculations visit</t>
    </r>
  </si>
  <si>
    <t>http://wiki.quintel.com/index.php/Documentation</t>
  </si>
  <si>
    <r>
      <t>·</t>
    </r>
    <r>
      <rPr>
        <sz val="7"/>
        <color indexed="8"/>
        <rFont val="Times New Roman"/>
        <family val="1"/>
        <charset val="2"/>
      </rPr>
      <t xml:space="preserve">         </t>
    </r>
    <r>
      <rPr>
        <sz val="9"/>
        <color indexed="8"/>
        <rFont val="Arial"/>
        <family val="1"/>
        <charset val="2"/>
      </rPr>
      <t>The following excel tabs relay information in the following order:</t>
    </r>
  </si>
  <si>
    <t>The (new) output values are used to update the costs converters in the Energy Transition Model.</t>
  </si>
  <si>
    <t>Reading guide</t>
  </si>
  <si>
    <t xml:space="preserve">The excel file is set up to provide you an insight into the research done on the electricity generation costs that supports parts of the ETM input database.  The excel file is built up by the following tabs: </t>
  </si>
  <si>
    <r>
      <t>1.</t>
    </r>
    <r>
      <rPr>
        <b/>
        <sz val="7"/>
        <color indexed="8"/>
        <rFont val="Times New Roman"/>
        <family val="2"/>
      </rPr>
      <t xml:space="preserve">       </t>
    </r>
    <r>
      <rPr>
        <b/>
        <sz val="10"/>
        <color indexed="8"/>
        <rFont val="Arial"/>
        <family val="2"/>
      </rPr>
      <t>Overview</t>
    </r>
  </si>
  <si>
    <t xml:space="preserve">The overview tab. Here you can find introducing remarks and coding explanation. Next to this the tab gives the outcomes and the changes of the total generation costs. </t>
  </si>
  <si>
    <r>
      <t>2.</t>
    </r>
    <r>
      <rPr>
        <b/>
        <sz val="7"/>
        <color indexed="8"/>
        <rFont val="Times New Roman"/>
        <family val="2"/>
      </rPr>
      <t xml:space="preserve">       </t>
    </r>
    <r>
      <rPr>
        <b/>
        <sz val="10"/>
        <color indexed="8"/>
        <rFont val="Arial"/>
        <family val="2"/>
      </rPr>
      <t>Assumptions</t>
    </r>
  </si>
  <si>
    <r>
      <t xml:space="preserve">This tab gives you a list of the most important assumptions. More general assumptions about the ETM can be found on the wiki, her you can also find more information about the cost calculations:  </t>
    </r>
    <r>
      <rPr>
        <i/>
        <sz val="10"/>
        <color indexed="8"/>
        <rFont val="Arial"/>
        <family val="2"/>
      </rPr>
      <t>http://wiki.quintel.com/index.php/Documentation#Modeling_logic</t>
    </r>
  </si>
  <si>
    <r>
      <t>3.</t>
    </r>
    <r>
      <rPr>
        <b/>
        <sz val="7"/>
        <color indexed="8"/>
        <rFont val="Times New Roman"/>
        <family val="2"/>
      </rPr>
      <t xml:space="preserve">       </t>
    </r>
    <r>
      <rPr>
        <b/>
        <sz val="10"/>
        <color indexed="8"/>
        <rFont val="Arial"/>
        <family val="2"/>
      </rPr>
      <t>Sources</t>
    </r>
  </si>
  <si>
    <r>
      <t xml:space="preserve">Here you can find an alphabetically-sorted list of all the sources consulted. Sources can be used for multiple reasons (e.g. for lines of argumentation, definitions, costs data). Some of the consulted sources are used in the </t>
    </r>
    <r>
      <rPr>
        <i/>
        <sz val="10"/>
        <color indexed="8"/>
        <rFont val="Arial"/>
        <family val="2"/>
      </rPr>
      <t>calculations</t>
    </r>
    <r>
      <rPr>
        <sz val="10"/>
        <color indexed="8"/>
        <rFont val="Arial"/>
        <family val="2"/>
      </rPr>
      <t xml:space="preserve"> tab, but most aren’t. A short reason why some sources are included but others aren’t can be found in the column next to the name of the source. The sources can be retrieved using the refmanager of the ETM: </t>
    </r>
    <r>
      <rPr>
        <i/>
        <sz val="10"/>
        <color indexed="8"/>
        <rFont val="Arial"/>
        <family val="2"/>
      </rPr>
      <t>http://refman.et-model.com/</t>
    </r>
  </si>
  <si>
    <r>
      <t>4.</t>
    </r>
    <r>
      <rPr>
        <b/>
        <sz val="7"/>
        <color indexed="8"/>
        <rFont val="Times New Roman"/>
        <family val="2"/>
      </rPr>
      <t xml:space="preserve">       </t>
    </r>
    <r>
      <rPr>
        <b/>
        <sz val="10"/>
        <color indexed="8"/>
        <rFont val="Arial"/>
        <family val="2"/>
      </rPr>
      <t>Notes</t>
    </r>
  </si>
  <si>
    <t xml:space="preserve">Each of the consulted sources contained information. What was judged as valuable information is noted here. As described above the information varies from definitions and general opinions or trends to more specific costs specifications. </t>
  </si>
  <si>
    <r>
      <t>5.</t>
    </r>
    <r>
      <rPr>
        <b/>
        <sz val="7"/>
        <color indexed="8"/>
        <rFont val="Times New Roman"/>
        <family val="2"/>
      </rPr>
      <t xml:space="preserve">       </t>
    </r>
    <r>
      <rPr>
        <b/>
        <sz val="10"/>
        <color indexed="8"/>
        <rFont val="Arial"/>
        <family val="2"/>
      </rPr>
      <t>Calculations</t>
    </r>
  </si>
  <si>
    <r>
      <t xml:space="preserve">The so-called “heart” of the analysis. Whenever there were sources which outlined costs specifications these can be found back in the calculations tab. More detailed information about each of these values can be traced back to the </t>
    </r>
    <r>
      <rPr>
        <i/>
        <sz val="10"/>
        <color indexed="8"/>
        <rFont val="Arial"/>
        <family val="2"/>
      </rPr>
      <t>notes</t>
    </r>
    <r>
      <rPr>
        <sz val="10"/>
        <color indexed="8"/>
        <rFont val="Arial"/>
        <family val="2"/>
      </rPr>
      <t xml:space="preserve"> page in which you can see from which report and page number these can be accessed to. Just use </t>
    </r>
    <r>
      <rPr>
        <i/>
        <sz val="10"/>
        <color indexed="8"/>
        <rFont val="Arial"/>
        <family val="2"/>
      </rPr>
      <t>Ctrl+F</t>
    </r>
    <r>
      <rPr>
        <sz val="10"/>
        <color indexed="8"/>
        <rFont val="Arial"/>
        <family val="2"/>
      </rPr>
      <t xml:space="preserve"> in the </t>
    </r>
    <r>
      <rPr>
        <i/>
        <sz val="10"/>
        <color indexed="8"/>
        <rFont val="Arial"/>
        <family val="2"/>
      </rPr>
      <t>notes</t>
    </r>
    <r>
      <rPr>
        <sz val="10"/>
        <color indexed="8"/>
        <rFont val="Arial"/>
        <family val="2"/>
      </rPr>
      <t xml:space="preserve"> tab using the name of your source of interest located in the calculations. The last column of each technology contains valuable comments in which you can find more elaboration. </t>
    </r>
  </si>
  <si>
    <r>
      <t>6.</t>
    </r>
    <r>
      <rPr>
        <b/>
        <sz val="7"/>
        <color indexed="8"/>
        <rFont val="Times New Roman"/>
        <family val="2"/>
      </rPr>
      <t xml:space="preserve">       </t>
    </r>
    <r>
      <rPr>
        <b/>
        <sz val="10"/>
        <color indexed="8"/>
        <rFont val="Arial"/>
        <family val="2"/>
      </rPr>
      <t>Output ‘technology’</t>
    </r>
  </si>
  <si>
    <t>New output is compared to the old output. Data is retrieved from the results of the calculations tab. This new output is used in the input database for the ETM.</t>
  </si>
  <si>
    <r>
      <t>7.</t>
    </r>
    <r>
      <rPr>
        <b/>
        <sz val="7"/>
        <color indexed="8"/>
        <rFont val="Times New Roman"/>
        <family val="2"/>
      </rPr>
      <t xml:space="preserve">       </t>
    </r>
    <r>
      <rPr>
        <b/>
        <sz val="10"/>
        <color indexed="8"/>
        <rFont val="Arial"/>
        <family val="2"/>
      </rPr>
      <t>Supporting variables</t>
    </r>
  </si>
  <si>
    <r>
      <t xml:space="preserve">Some of the calculations done are performed using supporting variables like </t>
    </r>
    <r>
      <rPr>
        <i/>
        <sz val="10"/>
        <color indexed="8"/>
        <rFont val="Arial"/>
        <family val="2"/>
      </rPr>
      <t>hours_a_year</t>
    </r>
    <r>
      <rPr>
        <sz val="10"/>
        <color indexed="8"/>
        <rFont val="Arial"/>
        <family val="2"/>
      </rPr>
      <t xml:space="preserve"> , </t>
    </r>
    <r>
      <rPr>
        <i/>
        <sz val="10"/>
        <color indexed="8"/>
        <rFont val="Arial"/>
        <family val="2"/>
      </rPr>
      <t xml:space="preserve">MW_to kW </t>
    </r>
    <r>
      <rPr>
        <sz val="10"/>
        <color indexed="8"/>
        <rFont val="Arial"/>
        <family val="2"/>
      </rPr>
      <t>or value conversions (all data is recalculated to 2010 EURO)</t>
    </r>
    <r>
      <rPr>
        <i/>
        <sz val="10"/>
        <color indexed="8"/>
        <rFont val="Arial"/>
        <family val="2"/>
      </rPr>
      <t xml:space="preserve">. </t>
    </r>
    <r>
      <rPr>
        <sz val="10"/>
        <color indexed="8"/>
        <rFont val="Arial"/>
        <family val="2"/>
      </rPr>
      <t xml:space="preserve">In this way it is easier to understand each of the recalculations done. </t>
    </r>
  </si>
  <si>
    <t>Waste</t>
  </si>
  <si>
    <r>
      <t>·</t>
    </r>
    <r>
      <rPr>
        <sz val="7"/>
        <color indexed="8"/>
        <rFont val="Times New Roman"/>
        <family val="1"/>
        <charset val="2"/>
      </rPr>
      <t xml:space="preserve">         </t>
    </r>
    <r>
      <rPr>
        <sz val="9"/>
        <color indexed="8"/>
        <rFont val="Arial"/>
        <family val="1"/>
        <charset val="2"/>
      </rPr>
      <t xml:space="preserve">In this file you can find the research done on the generating costs of </t>
    </r>
    <r>
      <rPr>
        <b/>
        <sz val="9"/>
        <color indexed="8"/>
        <rFont val="Arial"/>
        <family val="2"/>
      </rPr>
      <t>Waste</t>
    </r>
  </si>
  <si>
    <t>Waste incinerator</t>
  </si>
  <si>
    <t xml:space="preserve">Waste </t>
  </si>
  <si>
    <t>Incinerator</t>
  </si>
  <si>
    <t>old ETM</t>
  </si>
  <si>
    <t>Supporting variables</t>
  </si>
  <si>
    <t>Assumptions</t>
  </si>
  <si>
    <t>List of assumptions used</t>
  </si>
  <si>
    <t>Hoe kan dat?</t>
  </si>
  <si>
    <t>Is dat duurzame energie?
Absoluut. De energie die wij onze klanten leveren is schone energie. Dat is een eis die wij ons zelf stellen en het is wat de markt vraagt. Maar wat ook telt: wij zijn efficiënt in het omzetten van afval in energie. Onze score daarin is 30% en stijgend. Dat is zelfs op
dit moment heel goed wereldwijd gezien. Ons doel is 40% in 2020. Gaan wij halen.</t>
  </si>
  <si>
    <t>Wij zetten uw dagelijks afval om in energie. In elektriciteit in dit geval en voeden daarmee het Amsterdamse net zodat alle trams en metro’s vooruit kunnen. En wij verlichten de hele stad inclusief de Stopera, Carré en meer. Daar is natuurlijk continu veel elektriciteit voor nodig. Welnu: daarom beschikken wij over Dankzij ons. En u! 1 Afvalenergiecentrale en 1 Hoogrendement Centrale die beiden afval omzetten in duurzame energie. De Hoogrendement Centrale wordt algemeen beschouwd als de modernste ter wereld.</t>
  </si>
  <si>
    <t>AEB_2012_Productblad elektriciteit</t>
  </si>
  <si>
    <t>Finished</t>
  </si>
  <si>
    <t>Yes</t>
  </si>
  <si>
    <r>
      <t xml:space="preserve">Beide Centrales produceren zowel elektriciteit als warmte.
</t>
    </r>
    <r>
      <rPr>
        <b/>
        <sz val="10"/>
        <color theme="1"/>
        <rFont val="Arial"/>
        <family val="2"/>
      </rPr>
      <t>HR Centrale</t>
    </r>
    <r>
      <rPr>
        <sz val="10"/>
        <color theme="1"/>
        <rFont val="Arial"/>
        <family val="2"/>
      </rPr>
      <t xml:space="preserve">
Met de ingebruikname van de Hoogrendement Centrale heeft AEB het elektrisch rendement, dat is de hoeveelheid stroom per afvalzak, en de producten die we uit rookgassen halen, verder opgevoerd. Meer energie en producten uit uitval. Nog minder belasting voor het milieu. Geen enkele andere centrale ter wereld voldoet beter aan deze maatschappelijke behoefte dan de HR Centrale.</t>
    </r>
  </si>
  <si>
    <t>Door de innovatieve toepassing van een herverhitter wordt de stoom halverwege het proces uit de turbine gehaald om voor de tweede keer te worden verhit. Zo ontstaat een nog hogere druk en temperatuur waardoor een elektrisch rendement van 30% mogelijk is!</t>
  </si>
  <si>
    <t>AEB produceert 1 miljoen MWh stroom, goed voor 1% van de energiebehoefte van Nederland.</t>
  </si>
  <si>
    <t>AEB verwerkt jaarlijks ruim 1,4 miljoen ton stedelijk- en bedrijfsafval. Dat is circa 20 tot 25% van het totaalaanbod van brandbaar afval in Nederland. Dit betekent een dagelijkse toevoer van 4.400 ton afval, ongeveer een half miljoen vuilniszakken per dag. Daarnaast verwerken we 100.000 ton rioolslib, afkomstig van Waternet.</t>
  </si>
  <si>
    <t>De temperatuur in de verbrandingsketels is 1.000 tot 1.200 graden Celsius.</t>
  </si>
  <si>
    <t>http://www.afvalenergiebedrijf.nl/</t>
  </si>
  <si>
    <t>Er wordt een reductie van de kostprijs per ton afval van 5% verwacht ten opzicht van de bestaande Centrale die op zichzelf al de laagste kostprijs van Nederland heeft. Dit wordt gerealiseerd door de hogebeschikbaarheid en het hoge energetisch rendement van de Centrale. Daar komt nog bij, dat de HR Centrale, in verband met het milieuvriendelijke en innoverende karakter, diverse stimuleringsbijdragen zal
ontvangen.</t>
  </si>
  <si>
    <t>Kosten en financiering</t>
  </si>
  <si>
    <t>De afschrijftermijn van de investering is bepaald op 15 jaar. De technische levensduur zal 20 jaar of
meer bedragen. Deze verlenging kan een belangrijke extra bijdrage leveren aan het rendement van
de investering.</t>
  </si>
  <si>
    <t>EURO</t>
  </si>
  <si>
    <t>Investering</t>
  </si>
  <si>
    <t>Technische levensduur</t>
  </si>
  <si>
    <t>jaar</t>
  </si>
  <si>
    <r>
      <rPr>
        <b/>
        <sz val="10"/>
        <color theme="1"/>
        <rFont val="Arial"/>
        <family val="2"/>
      </rPr>
      <t>2004</t>
    </r>
    <r>
      <rPr>
        <sz val="10"/>
        <color theme="1"/>
        <rFont val="Arial"/>
        <family val="2"/>
      </rPr>
      <t xml:space="preserve"> Begin bouw
Besteksengineering overige percelen
Detailengineering hoofdpercelen
Aanbesteding overige percelen
</t>
    </r>
    <r>
      <rPr>
        <b/>
        <sz val="10"/>
        <color theme="1"/>
        <rFont val="Arial"/>
        <family val="2"/>
      </rPr>
      <t>2005</t>
    </r>
    <r>
      <rPr>
        <sz val="10"/>
        <color theme="1"/>
        <rFont val="Arial"/>
        <family val="2"/>
      </rPr>
      <t xml:space="preserve"> Begin apparatenbouw
Civiele ruwbouw gereed
Opstart rioolwaterzuiveringsinrichting, biogasmotoren in bedrijf
</t>
    </r>
    <r>
      <rPr>
        <b/>
        <sz val="10"/>
        <color theme="1"/>
        <rFont val="Arial"/>
        <family val="2"/>
      </rPr>
      <t xml:space="preserve">2006 </t>
    </r>
    <r>
      <rPr>
        <sz val="10"/>
        <color theme="1"/>
        <rFont val="Arial"/>
        <family val="2"/>
      </rPr>
      <t>Afronding apparatenbouw
Inbedrijfstelling</t>
    </r>
  </si>
  <si>
    <t>bouw</t>
  </si>
  <si>
    <r>
      <rPr>
        <b/>
        <sz val="10"/>
        <color theme="1"/>
        <rFont val="Arial"/>
        <family val="2"/>
      </rPr>
      <t>Generator</t>
    </r>
    <r>
      <rPr>
        <sz val="10"/>
        <color theme="1"/>
        <rFont val="Arial"/>
        <family val="2"/>
      </rPr>
      <t xml:space="preserve">
aantal 1
generator vermogen maximaal 74 MWel/86,8MVA
geleverd vermogen nominaal 66 Mwel</t>
    </r>
  </si>
  <si>
    <t>Nominaal vermogen</t>
  </si>
  <si>
    <t>AEB</t>
  </si>
  <si>
    <t>Efficiency</t>
  </si>
  <si>
    <t>AEB_200603_Meer waarde uit afval</t>
  </si>
  <si>
    <r>
      <rPr>
        <b/>
        <sz val="10"/>
        <color theme="1"/>
        <rFont val="Arial"/>
        <family val="2"/>
      </rPr>
      <t>Operationele lasten</t>
    </r>
    <r>
      <rPr>
        <sz val="10"/>
        <color theme="1"/>
        <rFont val="Arial"/>
        <family val="2"/>
      </rPr>
      <t xml:space="preserve">
De som van de operationele lasten over het boekjaar 2009 bedraagt € 144,3 miljoen en is daarmee € 28,8 miljoen hoger dan 2008 en € 0,9 miljoen lager dan in de actualisatie opgenomen. Het verschil met 2008 wordt met name veroorzaakt door het in gebruik nemen van de HR Centrale op 1 augustus 2009 waardoor vanaf dat tijdstip huur verschuldigd is (€ 15 miljoen per kwartaal). De andere belangrijke oorzaak voor het verschil is de activiteiten voor het 'Verbeterprogramma HR Centrale', die met € 12 miljoen verantwoord zijn onder de onderhoudslasten.</t>
    </r>
  </si>
  <si>
    <t>Operationele lasten</t>
  </si>
  <si>
    <t>Productie afvalenergiecentrale</t>
  </si>
  <si>
    <t>Productie HR centrale</t>
  </si>
  <si>
    <r>
      <rPr>
        <b/>
        <sz val="10"/>
        <color theme="1"/>
        <rFont val="Arial"/>
        <family val="2"/>
      </rPr>
      <t>Energiecentrales</t>
    </r>
    <r>
      <rPr>
        <sz val="10"/>
        <color theme="1"/>
        <rFont val="Arial"/>
        <family val="2"/>
      </rPr>
      <t xml:space="preserve">
Het Afval Energie Bedrijf zet jaarlijks zo'n 1,4 miljoen ton afval om in elektriciteit, warmte en nuttige bouwstoffen. </t>
    </r>
    <r>
      <rPr>
        <b/>
        <sz val="10"/>
        <color theme="1"/>
        <rFont val="Arial"/>
        <family val="2"/>
      </rPr>
      <t>AEB beschikt over twee afvalgestookte energiecentrales die samen jaarlijks 1 miljoen MWh aan stroom opwekken.</t>
    </r>
    <r>
      <rPr>
        <sz val="10"/>
        <color theme="1"/>
        <rFont val="Arial"/>
        <family val="2"/>
      </rPr>
      <t xml:space="preserve">
De Afvalenergiecentrale met een capaciteit van 850.000 ton afval per jaar is sinds 1993 in bedrijf. Deze Centrale heeft een elektrisch rendement van 24%.
De Hoogrendement Centrale (HR Centrale) die in 2007 is opgeleverd heeft een elektrisch rendement van 30% en verwerkt 530.000 ton afval per jaar.
Beide Centrales produceren zowel elektriciteit als warmte.</t>
    </r>
  </si>
  <si>
    <r>
      <rPr>
        <b/>
        <sz val="10"/>
        <color theme="1"/>
        <rFont val="Arial"/>
        <family val="2"/>
      </rPr>
      <t>Investeringsbedrag</t>
    </r>
    <r>
      <rPr>
        <sz val="10"/>
        <color theme="1"/>
        <rFont val="Arial"/>
        <family val="2"/>
      </rPr>
      <t xml:space="preserve">
In 2003 heeft de Gemeenteraad van Amsterdam voor de bouw van de HR Centrale een bouwkrediet afgegeven
van € 370 miljoen. Dit bedrag is opgebouwd uit </t>
    </r>
    <r>
      <rPr>
        <b/>
        <sz val="10"/>
        <color theme="1"/>
        <rFont val="Arial"/>
        <family val="2"/>
      </rPr>
      <t>€ 290 miljoen</t>
    </r>
    <r>
      <rPr>
        <sz val="10"/>
        <color theme="1"/>
        <rFont val="Arial"/>
        <family val="2"/>
      </rPr>
      <t xml:space="preserve"> voor de Centrale zelf. De overige
80 miljoen is bestemd voor ontwerp en management, bijkomende kosten, onvoorziene posten en bouwrente.
Een aanvullend krediet en een aantal subsidies brengen het totale budget op € 371 miljoen.</t>
    </r>
  </si>
  <si>
    <t>Geleverde elektriciteit (MWh)</t>
  </si>
  <si>
    <t>Geleverde warmte (GJ)</t>
  </si>
  <si>
    <t>Verwerkt afval (ton)</t>
  </si>
  <si>
    <t>Totaal</t>
  </si>
  <si>
    <r>
      <rPr>
        <b/>
        <sz val="10"/>
        <color theme="1"/>
        <rFont val="Arial"/>
        <family val="2"/>
      </rPr>
      <t>Algemeen (jaarverslag 2008)</t>
    </r>
    <r>
      <rPr>
        <sz val="10"/>
        <color theme="1"/>
        <rFont val="Arial"/>
        <family val="2"/>
      </rPr>
      <t xml:space="preserve">
Op 27 mei 2008 is besloten om de HR Centrale met terugwerkende kracht vanaf 1 januari 2008 weer terug te brengen in de projectfase. Voor 2008 is vervolgens een nul resultaat afgegeven om financiële ruimte te creëren ter financiering van de herstelwerkzaamheden. Een niet goed functionerende turbine leidde vervolgens tot een lager dan verwacht energieresultaat en hogere operationele kosten, waardoor de financiële ruimte voor herstelwerkzaamheden minimaal bleek. Een eind 2008 door de gemeente Amsterdam verleend rendabel krediet van € 30 miljoen gaat de ruimte bieden om de noodzakelijke herstelwerkzaamheden te uitvoeren.
In onderstaande toelichting wordt 2008 vergeleken met de actualisatie aangezien 2007 geen volledig productiejaar was</t>
    </r>
  </si>
  <si>
    <r>
      <t xml:space="preserve">In de actualisatie is uitgegaan van een energetisch rendement van ongeveer 29%. In werkelijkheid is dit rendement door de technische problemen in de opstartfase 24% geweest. </t>
    </r>
    <r>
      <rPr>
        <b/>
        <sz val="10"/>
        <color rgb="FF000000"/>
        <rFont val="Arial"/>
        <family val="2"/>
      </rPr>
      <t>(jaarverslag 2007)</t>
    </r>
  </si>
  <si>
    <r>
      <rPr>
        <b/>
        <sz val="10"/>
        <color theme="1"/>
        <rFont val="Arial"/>
        <family val="2"/>
      </rPr>
      <t>Bedrijfslasten jaarverslag (2008)</t>
    </r>
    <r>
      <rPr>
        <sz val="10"/>
        <color theme="1"/>
        <rFont val="Arial"/>
        <family val="2"/>
      </rPr>
      <t xml:space="preserve">
De bedrijfslasten zijn € 3,4 miljoen hoger dan de actualisatie. Dit komt met name door hogere kosten voor de verwerking van reststoffen als gevolg van het niet optimaal functioneren van de HR Centrale. Hierdoor zijn extra kosten gemaakt om hoeveelheden reststoffen door externen te laten vervoeren. Daarnaast zijn er nog extra kosten gemaakt voor personeel van derden en onderzoek en advies die niet waren geactualiseerd.</t>
    </r>
  </si>
  <si>
    <t>Jaarverslag 2009</t>
  </si>
  <si>
    <t>De HR Centrale is in het najaar van 2009 uit de projectfase volledig bedrijfseconomisch en met succes in gebruik genomen. In 2009 is de bedrijfsvoering van de Afvalenergiecentrale verder verbeterd. Dit heeft geleid tot een hogere omzet tegen lagere productielasten</t>
  </si>
  <si>
    <t>Jaarverslag 2007</t>
  </si>
  <si>
    <r>
      <rPr>
        <b/>
        <sz val="10"/>
        <color theme="1"/>
        <rFont val="Arial"/>
        <family val="2"/>
      </rPr>
      <t>De Hoogrendement Centrale</t>
    </r>
    <r>
      <rPr>
        <sz val="10"/>
        <color theme="1"/>
        <rFont val="Arial"/>
        <family val="2"/>
      </rPr>
      <t xml:space="preserve">
</t>
    </r>
    <r>
      <rPr>
        <b/>
        <sz val="10"/>
        <color theme="1"/>
        <rFont val="Arial"/>
        <family val="2"/>
      </rPr>
      <t>Op 1 augustus 2009 is de Hoogrendement Centrale bedrijfseconomisch in gebruik genomen.</t>
    </r>
    <r>
      <rPr>
        <sz val="10"/>
        <color theme="1"/>
        <rFont val="Arial"/>
        <family val="2"/>
      </rPr>
      <t xml:space="preserve"> In het Verbeterprogramma HR Centrale is naar dat moment toegewerkt. De verbeteringen hebben sindsdien geleid tot het succesvol realiseren van de ontwerpnormen van de HR Centrale. De gemiddelde gerealiseerde maandrendementen liggen op of boven de 30%. In 2009 is in de HR Centrale 458.000 ton afval verwerkt en er is 269.000 MWh elektriciteit opgewekt.</t>
    </r>
  </si>
  <si>
    <t>http://www.nieuwsbrief.amsterdam.nl/AEB-Nieuws/2012/AEB_Nieuws_8_12-01-2012000000.html#Hoogrendement Centrale draait boven ontwerpnorm</t>
  </si>
  <si>
    <r>
      <rPr>
        <b/>
        <sz val="10"/>
        <color theme="1"/>
        <rFont val="Arial"/>
        <family val="2"/>
      </rPr>
      <t>Hoogrendement Centrale draait boven ontwerpnorm</t>
    </r>
    <r>
      <rPr>
        <sz val="10"/>
        <color theme="1"/>
        <rFont val="Arial"/>
        <family val="2"/>
      </rPr>
      <t xml:space="preserve">
Het Afval Energie Bedrijf is voortdurend bezig om te onderzoeken op welke wijze er nog meer energie en waardevolle materialen uit afval gehaald kunnen worden. Zo wordt ook onderzocht hoe we een maximaal rendement uit onze Hoogrendement Centrale (HR Centrale) kunnen halen. De inspanningen om de HR Centrale te optimaliseren hebben daarbij geleid tot een resultaat dat wereldwijd uniek te noemen is.
De HR Centrale, in 2007 in gebruik genomen, is ontwikkeld om een elektrisch rendement van minstens 30 procent te behalen. In het afgelopen jaar is dat ook steeds ruimschoots gehaald, het jaargemiddelde was zo’n </t>
    </r>
    <r>
      <rPr>
        <b/>
        <sz val="10"/>
        <color theme="1"/>
        <rFont val="Arial"/>
        <family val="2"/>
      </rPr>
      <t>31,4%</t>
    </r>
    <r>
      <rPr>
        <sz val="10"/>
        <color theme="1"/>
        <rFont val="Arial"/>
        <family val="2"/>
      </rPr>
      <t>. De centrale heeft zelfs uitschieters naar boven gerealiseerd van ruim 34%. AEB levert daarmee een nog grotere bijdrage aan de klimaatdoelstellingen van de gemeente Amsterdam.</t>
    </r>
  </si>
  <si>
    <t>Total generation costs calculation outcomes: Waste</t>
  </si>
  <si>
    <t>NR</t>
  </si>
  <si>
    <t>AEB_2010_Jaarverslag 2009</t>
  </si>
  <si>
    <t>Energie</t>
  </si>
  <si>
    <t>Elektriciteit</t>
  </si>
  <si>
    <t>In 2009 is in totaal 758.127 MWh geleverd uit de verbranding van afval. De Afvalenergiecentrale heeft 512.355</t>
  </si>
  <si>
    <t>MWh opgewekt uit afval en de Hoogrendementcentrale 245.772 MWh uit afval. De hoeveelheid duurzame stroom</t>
  </si>
  <si>
    <t>opgewekt uit afval komt overeen met het elektriciteitverbruik van circa 210.000 Amsterdamse huishoudens*.</t>
  </si>
  <si>
    <t>In 2009 hebben de biogasmotoren 22.209 uur stand-alone gedraaid. In de 4 biogasmotoren is 9,3 miljoen Nm3</t>
  </si>
  <si>
    <t>biogas en 19.830 Nm3 aardgas verwerkt. Hiermee is 19.956 MWh elektriciteit opgewekt. Dit komt overeen met het</t>
  </si>
  <si>
    <t>elektriciteitverbruik van circa 5.500 Amsterdamse huishoudens.</t>
  </si>
  <si>
    <t>Warmte</t>
  </si>
  <si>
    <t>In 2009 was de hoeveelheid totaal geleverde warmte uit afval 293.670 GJ. Dit is een toename van 37% ten</t>
  </si>
  <si>
    <t>opzichte van het voorgaande jaar tengevolge van verhoogde levering aan Westpoort Warmte en levering van</t>
  </si>
  <si>
    <t>warmte van de HR Centrale.</t>
  </si>
  <si>
    <t>In 2009 is met de 4 biogasmotoren 78.512 GJ warmte opgewekt.</t>
  </si>
  <si>
    <t>HRC</t>
  </si>
  <si>
    <t>De exploitatie 2010 voor de Hoogrendement Centrale (HR Centrale) sluit met een positief saldo van € 5,8</t>
  </si>
  <si>
    <t>miljoen. De onderhoudslasten bestaan uit € 7,8 miljoen reguliere kosten en € 7,9 miljoen extra investeringen.</t>
  </si>
  <si>
    <t>Daarnaast is zoals gemeld bij de Begroting 2011, bij de actualisatie 2010, een dotatie gedaan aan de</t>
  </si>
  <si>
    <t>voorziening groot onderhoud. Deze dotatie komt naar aanleiding van het meerjarenonderhoudsplan, dat</t>
  </si>
  <si>
    <t>eind 2010 gereed kwam, uit op € 4,5 miljoen, waar in de geactualiseerde begroting voorlopig uitgegaan was</t>
  </si>
  <si>
    <t>van een dotatie van € 3 miljoen. De dotatie voor 2010 heeft AEB in de Jaarrekening 2010 op basis van een</t>
  </si>
  <si>
    <t>doorgerekende meerjarige onderhoudsplanning op € 4,5 miljoen gezet. In de Begroting 2010 is uitgegaan</t>
  </si>
  <si>
    <t>van een resultaat van € 6,6 miljoen en in de geactualiseerde begroting van € 5,8 miljoen</t>
  </si>
  <si>
    <t>Gemeente Amsterdam_20110504_Jaarrekening  2010</t>
  </si>
  <si>
    <t>Total O&amp;M</t>
  </si>
  <si>
    <t>Yes, valuable source. Up-to-date information.</t>
  </si>
  <si>
    <t>HR Centrale (ontwerp) 57 MW 420.000 MWh elektriciteit</t>
  </si>
  <si>
    <r>
      <t>·</t>
    </r>
    <r>
      <rPr>
        <sz val="7"/>
        <color indexed="8"/>
        <rFont val="Times New Roman"/>
        <family val="1"/>
        <charset val="2"/>
      </rPr>
      <t>        </t>
    </r>
    <r>
      <rPr>
        <sz val="10"/>
        <color indexed="8"/>
        <rFont val="Arial"/>
        <family val="2"/>
      </rPr>
      <t>full load hours</t>
    </r>
  </si>
  <si>
    <t>See comment in this cell for more elaborate argumentation.</t>
  </si>
  <si>
    <t>Nominal capacity AEB</t>
  </si>
  <si>
    <t>Assumed to be 97%, as standard in the ETM</t>
  </si>
  <si>
    <t>Calculation from gross capacity</t>
  </si>
  <si>
    <t>AEB 2011 yearly average</t>
  </si>
  <si>
    <t>Calculation from full load hours</t>
  </si>
  <si>
    <t>Assumed to be 6190, as standard in the ETM</t>
  </si>
  <si>
    <t>Construction time AEB (2004 - 2006)</t>
  </si>
  <si>
    <t>Assumed to be 10%, as standard WACC in ETM for big power plants</t>
  </si>
  <si>
    <t>Estimated technical lifetime AEB</t>
  </si>
  <si>
    <t>Assumed to be 0.5km2, as standard in the ETM</t>
  </si>
  <si>
    <t xml:space="preserve">See comment in this cell for more elaborate argumentation. </t>
  </si>
  <si>
    <t>Overnight costs of AEB excluding contingency, owner's and IDC costs.</t>
  </si>
  <si>
    <t>euro</t>
  </si>
  <si>
    <t>AEB 2010 combined fixed and variable operating costs</t>
  </si>
  <si>
    <r>
      <t>·</t>
    </r>
    <r>
      <rPr>
        <sz val="7"/>
        <color indexed="8"/>
        <rFont val="Times New Roman"/>
        <family val="1"/>
        <charset val="2"/>
      </rPr>
      <t xml:space="preserve">         </t>
    </r>
    <r>
      <rPr>
        <sz val="10"/>
        <color indexed="8"/>
        <rFont val="Arial"/>
        <family val="2"/>
      </rPr>
      <t>Operating costs</t>
    </r>
  </si>
  <si>
    <r>
      <t>·</t>
    </r>
    <r>
      <rPr>
        <sz val="7"/>
        <color indexed="8"/>
        <rFont val="Times New Roman"/>
        <family val="1"/>
        <charset val="2"/>
      </rPr>
      <t xml:space="preserve">         </t>
    </r>
    <r>
      <rPr>
        <sz val="10"/>
        <color indexed="8"/>
        <rFont val="Arial"/>
        <family val="2"/>
      </rPr>
      <t>Investment costs</t>
    </r>
  </si>
  <si>
    <r>
      <t>·</t>
    </r>
    <r>
      <rPr>
        <sz val="10"/>
        <color indexed="8"/>
        <rFont val="Times New Roman"/>
        <family val="1"/>
        <charset val="2"/>
      </rPr>
      <t>      </t>
    </r>
    <r>
      <rPr>
        <sz val="10"/>
        <color indexed="8"/>
        <rFont val="Arial"/>
        <family val="2"/>
      </rPr>
      <t>fuel and CO2 costs</t>
    </r>
  </si>
  <si>
    <t>The parameters have been derived from the state-of-the-art HR Centrale of the Afval Energie Bedrijf (AEB) in Amsterdam. The HR centrale is since August 2009 fully operational and functioning again after problems with its turbine have been fixed.</t>
  </si>
  <si>
    <t>All costs are in 2010 EURO excl tax and subsidies</t>
  </si>
  <si>
    <t xml:space="preserve">In calculations when certain values were not found values as set by the ETM on 23-11-2011 were used as an assumption (these values are colored red). </t>
  </si>
  <si>
    <t>More general assumptions about the ETM can be found on the wiki, here you can also find more information about the cost calculations:  http://wiki.quintel.com/index.php/Documentation#Modeling_logic</t>
  </si>
  <si>
    <t>Powerplant is constucted on undeveloped (e.g. greenfield) land.</t>
  </si>
  <si>
    <t>2010_AEB_EB.Elb</t>
  </si>
  <si>
    <t>Use weblink</t>
  </si>
  <si>
    <t>2006_AEB_ET.Elt.wa</t>
  </si>
  <si>
    <t>No</t>
  </si>
  <si>
    <t>2011_BE.Br</t>
  </si>
</sst>
</file>

<file path=xl/styles.xml><?xml version="1.0" encoding="utf-8"?>
<styleSheet xmlns="http://schemas.openxmlformats.org/spreadsheetml/2006/main">
  <numFmts count="11">
    <numFmt numFmtId="164" formatCode="0.0"/>
    <numFmt numFmtId="165" formatCode="[$-413]d\ mmmm\ yyyy;@"/>
    <numFmt numFmtId="166" formatCode="_-&quot;€&quot;\ * #,##0.00_-;_-&quot;€&quot;\ * #,##0.00\-;_-&quot;€&quot;\ * &quot;-&quot;??_-;_-@_-"/>
    <numFmt numFmtId="167" formatCode="0.0%"/>
    <numFmt numFmtId="168" formatCode="[$-409]mmmm\ d\,\ yyyy;@"/>
    <numFmt numFmtId="169" formatCode="m/d/yyyy;@"/>
    <numFmt numFmtId="170" formatCode="_-* #,##0.00_-;\-* #,##0.00_-;_-* &quot;-&quot;??_-;_-@_-"/>
    <numFmt numFmtId="171" formatCode="#,##0.0"/>
    <numFmt numFmtId="172" formatCode="_-* #,##0.00_-;_-* #,##0.00\-;_-* &quot;-&quot;??_-;_-@_-"/>
    <numFmt numFmtId="173" formatCode="#,##0_ ;\-#,##0\ "/>
    <numFmt numFmtId="174" formatCode="0.000"/>
  </numFmts>
  <fonts count="115">
    <font>
      <sz val="12"/>
      <color theme="1"/>
      <name val="Lettertype hoofdteks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Lettertype hoofdtekst"/>
      <family val="2"/>
    </font>
    <font>
      <sz val="12"/>
      <color theme="1"/>
      <name val="Arial"/>
      <family val="2"/>
    </font>
    <font>
      <sz val="11"/>
      <color indexed="8"/>
      <name val="Calibri"/>
      <family val="2"/>
    </font>
    <font>
      <b/>
      <sz val="11"/>
      <color theme="1"/>
      <name val="Calibri"/>
      <family val="2"/>
      <scheme val="minor"/>
    </font>
    <font>
      <sz val="11"/>
      <name val="Calibri"/>
      <family val="2"/>
      <scheme val="minor"/>
    </font>
    <font>
      <sz val="10"/>
      <name val="Arial"/>
      <family val="2"/>
    </font>
    <font>
      <b/>
      <sz val="10"/>
      <name val="Arial"/>
      <family val="2"/>
    </font>
    <font>
      <sz val="10"/>
      <color theme="1"/>
      <name val="Arial"/>
      <family val="2"/>
    </font>
    <font>
      <u/>
      <sz val="12"/>
      <color theme="10"/>
      <name val="Lettertype hoofdtekst"/>
      <family val="2"/>
    </font>
    <font>
      <u/>
      <sz val="12"/>
      <color theme="11"/>
      <name val="Lettertype hoofdtekst"/>
      <family val="2"/>
    </font>
    <font>
      <sz val="15"/>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0006"/>
      <name val="Calibri"/>
      <family val="2"/>
      <scheme val="minor"/>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8"/>
      <name val="Arial"/>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8"/>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font>
    <font>
      <sz val="10"/>
      <color theme="0"/>
      <name val="Arial"/>
      <family val="2"/>
    </font>
    <font>
      <sz val="8"/>
      <color theme="1"/>
      <name val="Arial"/>
      <family val="2"/>
    </font>
    <font>
      <b/>
      <sz val="10"/>
      <color theme="0"/>
      <name val="Arial"/>
      <family val="2"/>
    </font>
    <font>
      <b/>
      <sz val="10"/>
      <color indexed="9"/>
      <name val="Arial"/>
      <family val="2"/>
    </font>
    <font>
      <b/>
      <sz val="10"/>
      <color theme="1"/>
      <name val="Arial"/>
      <family val="2"/>
    </font>
    <font>
      <u/>
      <sz val="10"/>
      <color indexed="12"/>
      <name val="Arial"/>
      <family val="2"/>
    </font>
    <font>
      <b/>
      <sz val="8"/>
      <color indexed="8"/>
      <name val="Arial"/>
      <family val="2"/>
    </font>
    <font>
      <sz val="8"/>
      <color indexed="8"/>
      <name val="Arial"/>
      <family val="2"/>
    </font>
    <font>
      <b/>
      <sz val="9"/>
      <color indexed="8"/>
      <name val="Tahoma"/>
      <family val="2"/>
    </font>
    <font>
      <sz val="9"/>
      <color indexed="8"/>
      <name val="Tahoma"/>
      <family val="2"/>
    </font>
    <font>
      <b/>
      <sz val="9"/>
      <color indexed="8"/>
      <name val="Lettertype hoofdtekst"/>
      <family val="2"/>
    </font>
    <font>
      <sz val="10"/>
      <color indexed="8"/>
      <name val="Arial"/>
      <family val="2"/>
    </font>
    <font>
      <sz val="12"/>
      <color indexed="8"/>
      <name val="Arial"/>
      <family val="2"/>
    </font>
    <font>
      <b/>
      <sz val="15"/>
      <color indexed="8"/>
      <name val="Arial"/>
      <family val="2"/>
    </font>
    <font>
      <sz val="8"/>
      <color indexed="9"/>
      <name val="Arial"/>
      <family val="2"/>
    </font>
    <font>
      <b/>
      <sz val="8"/>
      <color indexed="9"/>
      <name val="Arial"/>
      <family val="2"/>
    </font>
    <font>
      <sz val="12"/>
      <color indexed="9"/>
      <name val="Arial"/>
      <family val="2"/>
    </font>
    <font>
      <sz val="9"/>
      <name val="Arial"/>
      <family val="2"/>
    </font>
    <font>
      <sz val="8"/>
      <color indexed="30"/>
      <name val="Arial"/>
      <family val="2"/>
    </font>
    <font>
      <b/>
      <sz val="12"/>
      <color indexed="8"/>
      <name val="Arial"/>
      <family val="2"/>
    </font>
    <font>
      <sz val="9"/>
      <color indexed="8"/>
      <name val="Arial"/>
      <family val="2"/>
    </font>
    <font>
      <b/>
      <sz val="9"/>
      <name val="Arial"/>
      <family val="2"/>
    </font>
    <font>
      <b/>
      <sz val="8"/>
      <color indexed="30"/>
      <name val="Arial"/>
      <family val="2"/>
    </font>
    <font>
      <sz val="8"/>
      <color rgb="FF0070C0"/>
      <name val="Arial"/>
      <family val="2"/>
    </font>
    <font>
      <b/>
      <sz val="9"/>
      <color indexed="9"/>
      <name val="Arial"/>
      <family val="2"/>
    </font>
    <font>
      <b/>
      <sz val="12"/>
      <color theme="1"/>
      <name val="Arial"/>
      <family val="2"/>
    </font>
    <font>
      <sz val="12"/>
      <color theme="1"/>
      <name val="Calibri"/>
      <family val="2"/>
      <scheme val="minor"/>
    </font>
    <font>
      <sz val="8"/>
      <color rgb="FFFF0000"/>
      <name val="Arial"/>
      <family val="2"/>
    </font>
    <font>
      <b/>
      <sz val="12"/>
      <color theme="0"/>
      <name val="Arial"/>
      <family val="2"/>
    </font>
    <font>
      <sz val="9"/>
      <color rgb="FF0070C0"/>
      <name val="Arial"/>
      <family val="2"/>
    </font>
    <font>
      <sz val="9"/>
      <color theme="1"/>
      <name val="Arial"/>
      <family val="2"/>
    </font>
    <font>
      <sz val="8"/>
      <color theme="0"/>
      <name val="Arial"/>
      <family val="2"/>
    </font>
    <font>
      <b/>
      <sz val="8"/>
      <color rgb="FF0070C0"/>
      <name val="Arial"/>
      <family val="2"/>
    </font>
    <font>
      <b/>
      <sz val="9"/>
      <color theme="1"/>
      <name val="Arial"/>
      <family val="2"/>
    </font>
    <font>
      <sz val="9"/>
      <color rgb="FFFF0000"/>
      <name val="Arial"/>
      <family val="2"/>
    </font>
    <font>
      <sz val="12"/>
      <color indexed="8"/>
      <name val="Lettertype hoofdtekst"/>
      <family val="2"/>
    </font>
    <font>
      <b/>
      <sz val="9"/>
      <color indexed="8"/>
      <name val="Arial"/>
      <family val="2"/>
    </font>
    <font>
      <sz val="9"/>
      <color indexed="8"/>
      <name val="Symbol"/>
      <family val="1"/>
      <charset val="2"/>
    </font>
    <font>
      <sz val="7"/>
      <color indexed="8"/>
      <name val="Times New Roman"/>
      <family val="1"/>
      <charset val="2"/>
    </font>
    <font>
      <sz val="9"/>
      <color indexed="8"/>
      <name val="Arial"/>
      <family val="1"/>
      <charset val="2"/>
    </font>
    <font>
      <i/>
      <sz val="9"/>
      <color indexed="8"/>
      <name val="Arial"/>
      <family val="2"/>
    </font>
    <font>
      <i/>
      <sz val="12"/>
      <color indexed="8"/>
      <name val="Lettertype hoofdtekst"/>
      <family val="2"/>
    </font>
    <font>
      <i/>
      <sz val="9"/>
      <color indexed="8"/>
      <name val="Wingdings"/>
      <family val="2"/>
    </font>
    <font>
      <i/>
      <sz val="9"/>
      <color indexed="8"/>
      <name val="Arial"/>
      <family val="1"/>
      <charset val="2"/>
    </font>
    <font>
      <sz val="10"/>
      <color indexed="8"/>
      <name val="Arial"/>
      <family val="1"/>
      <charset val="2"/>
    </font>
    <font>
      <b/>
      <sz val="10"/>
      <color indexed="8"/>
      <name val="Calibri"/>
      <family val="2"/>
    </font>
    <font>
      <b/>
      <sz val="10"/>
      <color indexed="8"/>
      <name val="Arial"/>
      <family val="2"/>
    </font>
    <font>
      <b/>
      <sz val="7"/>
      <color indexed="8"/>
      <name val="Times New Roman"/>
      <family val="2"/>
    </font>
    <font>
      <i/>
      <sz val="10"/>
      <color indexed="8"/>
      <name val="Arial"/>
      <family val="2"/>
    </font>
    <font>
      <sz val="12"/>
      <name val="Lettertype hoofdtekst"/>
      <family val="2"/>
    </font>
    <font>
      <sz val="10"/>
      <color rgb="FF000000"/>
      <name val="Arial"/>
      <family val="2"/>
    </font>
    <font>
      <b/>
      <sz val="10"/>
      <color rgb="FF000000"/>
      <name val="Arial"/>
      <family val="2"/>
    </font>
    <font>
      <u/>
      <sz val="10"/>
      <color theme="1"/>
      <name val="Arial"/>
      <family val="2"/>
    </font>
    <font>
      <sz val="9"/>
      <color indexed="81"/>
      <name val="Tahoma"/>
      <family val="2"/>
    </font>
    <font>
      <b/>
      <sz val="9"/>
      <color indexed="81"/>
      <name val="Tahoma"/>
      <family val="2"/>
    </font>
    <font>
      <sz val="10"/>
      <color indexed="8"/>
      <name val="Symbol"/>
      <family val="1"/>
      <charset val="2"/>
    </font>
    <font>
      <sz val="10"/>
      <color indexed="8"/>
      <name val="Times New Roman"/>
      <family val="1"/>
      <charset val="2"/>
    </font>
  </fonts>
  <fills count="74">
    <fill>
      <patternFill patternType="none"/>
    </fill>
    <fill>
      <patternFill patternType="gray125"/>
    </fill>
    <fill>
      <patternFill patternType="solid">
        <fgColor rgb="FFFFC7CE"/>
      </patternFill>
    </fill>
    <fill>
      <patternFill patternType="solid">
        <fgColor theme="3" tint="-0.499984740745262"/>
        <bgColor indexed="64"/>
      </patternFill>
    </fill>
    <fill>
      <patternFill patternType="solid">
        <fgColor indexed="44"/>
        <bgColor indexed="64"/>
      </patternFill>
    </fill>
    <fill>
      <patternFill patternType="solid">
        <fgColor indexed="43"/>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4.9989318521683403E-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33"/>
        <bgColor indexed="64"/>
      </patternFill>
    </fill>
    <fill>
      <patternFill patternType="solid">
        <fgColor indexed="26"/>
      </patternFill>
    </fill>
    <fill>
      <patternFill patternType="solid">
        <fgColor theme="4" tint="0.79998168889431442"/>
        <bgColor indexed="64"/>
      </patternFill>
    </fill>
    <fill>
      <patternFill patternType="solid">
        <fgColor theme="7" tint="-0.499984740745262"/>
        <bgColor indexed="64"/>
      </patternFill>
    </fill>
    <fill>
      <patternFill patternType="solid">
        <fgColor rgb="FFFFFFFF"/>
        <bgColor indexed="64"/>
      </patternFill>
    </fill>
    <fill>
      <patternFill patternType="solid">
        <fgColor rgb="FF0F253F"/>
        <bgColor indexed="64"/>
      </patternFill>
    </fill>
    <fill>
      <patternFill patternType="solid">
        <fgColor rgb="FF17375D"/>
        <bgColor indexed="64"/>
      </patternFill>
    </fill>
    <fill>
      <patternFill patternType="solid">
        <fgColor rgb="FF254061"/>
        <bgColor indexed="64"/>
      </patternFill>
    </fill>
    <fill>
      <patternFill patternType="solid">
        <fgColor rgb="FF3F3151"/>
        <bgColor indexed="64"/>
      </patternFill>
    </fill>
    <fill>
      <patternFill patternType="solid">
        <fgColor rgb="FF376091"/>
        <bgColor indexed="64"/>
      </patternFill>
    </fill>
    <fill>
      <patternFill patternType="solid">
        <fgColor theme="0" tint="-0.249977111117893"/>
        <bgColor indexed="64"/>
      </patternFill>
    </fill>
    <fill>
      <patternFill patternType="solid">
        <fgColor theme="0" tint="-0.499984740745262"/>
        <bgColor indexed="64"/>
      </patternFill>
    </fill>
  </fills>
  <borders count="130">
    <border>
      <left/>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bottom/>
      <diagonal/>
    </border>
    <border>
      <left/>
      <right style="hair">
        <color auto="1"/>
      </right>
      <top/>
      <bottom style="thin">
        <color indexed="64"/>
      </bottom>
      <diagonal/>
    </border>
    <border>
      <left style="thin">
        <color indexed="64"/>
      </left>
      <right style="thin">
        <color auto="1"/>
      </right>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diagonal/>
    </border>
    <border>
      <left/>
      <right style="hair">
        <color auto="1"/>
      </right>
      <top/>
      <bottom/>
      <diagonal/>
    </border>
    <border>
      <left/>
      <right style="thin">
        <color auto="1"/>
      </right>
      <top/>
      <bottom/>
      <diagonal/>
    </border>
    <border>
      <left style="thin">
        <color auto="1"/>
      </left>
      <right style="thin">
        <color auto="1"/>
      </right>
      <top/>
      <bottom style="thin">
        <color auto="1"/>
      </bottom>
      <diagonal/>
    </border>
    <border>
      <left style="hair">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indexed="64"/>
      </right>
      <top style="thin">
        <color auto="1"/>
      </top>
      <bottom style="thin">
        <color auto="1"/>
      </bottom>
      <diagonal/>
    </border>
    <border>
      <left style="thin">
        <color theme="0"/>
      </left>
      <right style="thin">
        <color theme="0"/>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7961">
    <xf numFmtId="0" fontId="0" fillId="0" borderId="0"/>
    <xf numFmtId="0" fontId="12" fillId="4" borderId="1" applyFont="0" applyBorder="0">
      <alignment vertical="center"/>
    </xf>
    <xf numFmtId="164" fontId="14" fillId="5" borderId="4">
      <alignment horizontal="right" vertical="center"/>
    </xf>
    <xf numFmtId="0" fontId="12" fillId="0" borderId="4">
      <alignment vertical="center"/>
    </xf>
    <xf numFmtId="0" fontId="15" fillId="0" borderId="0"/>
    <xf numFmtId="166" fontId="15"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9" fillId="0" borderId="0"/>
    <xf numFmtId="0" fontId="10" fillId="0" borderId="0"/>
    <xf numFmtId="9" fontId="10" fillId="0" borderId="0" applyFont="0" applyFill="0" applyBorder="0" applyAlignment="0" applyProtection="0"/>
    <xf numFmtId="164" fontId="14" fillId="5" borderId="36">
      <alignment horizontal="right" vertical="center"/>
    </xf>
    <xf numFmtId="0" fontId="12" fillId="0" borderId="36">
      <alignment vertical="center"/>
    </xf>
    <xf numFmtId="164" fontId="14" fillId="5" borderId="36">
      <alignment horizontal="right" vertical="center"/>
    </xf>
    <xf numFmtId="0" fontId="48" fillId="45" borderId="27" applyNumberFormat="0" applyAlignment="0" applyProtection="0"/>
    <xf numFmtId="0" fontId="9" fillId="0" borderId="0"/>
    <xf numFmtId="0" fontId="57" fillId="0" borderId="0" applyNumberFormat="0" applyFill="0" applyBorder="0" applyAlignment="0" applyProtection="0">
      <alignment vertical="top"/>
      <protection locked="0"/>
    </xf>
    <xf numFmtId="166" fontId="9" fillId="0" borderId="0" applyFont="0" applyFill="0" applyBorder="0" applyAlignment="0" applyProtection="0"/>
    <xf numFmtId="9" fontId="9" fillId="0" borderId="0" applyFont="0" applyFill="0" applyBorder="0" applyAlignment="0" applyProtection="0"/>
    <xf numFmtId="0" fontId="24" fillId="10" borderId="0" applyNumberFormat="0" applyBorder="0" applyAlignment="0" applyProtection="0"/>
    <xf numFmtId="0" fontId="9" fillId="17" borderId="0" applyNumberFormat="0" applyBorder="0" applyAlignment="0" applyProtection="0"/>
    <xf numFmtId="0" fontId="12" fillId="40" borderId="0" applyNumberFormat="0" applyBorder="0" applyAlignment="0" applyProtection="0"/>
    <xf numFmtId="0" fontId="9" fillId="21" borderId="0" applyNumberFormat="0" applyBorder="0" applyAlignment="0" applyProtection="0"/>
    <xf numFmtId="0" fontId="12" fillId="41" borderId="0" applyNumberFormat="0" applyBorder="0" applyAlignment="0" applyProtection="0"/>
    <xf numFmtId="0" fontId="9" fillId="25" borderId="0" applyNumberFormat="0" applyBorder="0" applyAlignment="0" applyProtection="0"/>
    <xf numFmtId="0" fontId="12" fillId="42" borderId="0" applyNumberFormat="0" applyBorder="0" applyAlignment="0" applyProtection="0"/>
    <xf numFmtId="0" fontId="9" fillId="29" borderId="0" applyNumberFormat="0" applyBorder="0" applyAlignment="0" applyProtection="0"/>
    <xf numFmtId="0" fontId="12" fillId="43" borderId="0" applyNumberFormat="0" applyBorder="0" applyAlignment="0" applyProtection="0"/>
    <xf numFmtId="0" fontId="9" fillId="33" borderId="0" applyNumberFormat="0" applyBorder="0" applyAlignment="0" applyProtection="0"/>
    <xf numFmtId="0" fontId="12" fillId="44" borderId="0" applyNumberFormat="0" applyBorder="0" applyAlignment="0" applyProtection="0"/>
    <xf numFmtId="0" fontId="9" fillId="37" borderId="0" applyNumberFormat="0" applyBorder="0" applyAlignment="0" applyProtection="0"/>
    <xf numFmtId="0" fontId="12" fillId="45" borderId="0" applyNumberFormat="0" applyBorder="0" applyAlignment="0" applyProtection="0"/>
    <xf numFmtId="0" fontId="9" fillId="18" borderId="0" applyNumberFormat="0" applyBorder="0" applyAlignment="0" applyProtection="0"/>
    <xf numFmtId="0" fontId="12" fillId="46" borderId="0" applyNumberFormat="0" applyBorder="0" applyAlignment="0" applyProtection="0"/>
    <xf numFmtId="0" fontId="9" fillId="22" borderId="0" applyNumberFormat="0" applyBorder="0" applyAlignment="0" applyProtection="0"/>
    <xf numFmtId="0" fontId="12" fillId="47" borderId="0" applyNumberFormat="0" applyBorder="0" applyAlignment="0" applyProtection="0"/>
    <xf numFmtId="0" fontId="9" fillId="26" borderId="0" applyNumberFormat="0" applyBorder="0" applyAlignment="0" applyProtection="0"/>
    <xf numFmtId="0" fontId="12" fillId="48" borderId="0" applyNumberFormat="0" applyBorder="0" applyAlignment="0" applyProtection="0"/>
    <xf numFmtId="0" fontId="9" fillId="30" borderId="0" applyNumberFormat="0" applyBorder="0" applyAlignment="0" applyProtection="0"/>
    <xf numFmtId="0" fontId="12" fillId="43" borderId="0" applyNumberFormat="0" applyBorder="0" applyAlignment="0" applyProtection="0"/>
    <xf numFmtId="0" fontId="9" fillId="34" borderId="0" applyNumberFormat="0" applyBorder="0" applyAlignment="0" applyProtection="0"/>
    <xf numFmtId="0" fontId="12" fillId="46" borderId="0" applyNumberFormat="0" applyBorder="0" applyAlignment="0" applyProtection="0"/>
    <xf numFmtId="0" fontId="9" fillId="38" borderId="0" applyNumberFormat="0" applyBorder="0" applyAlignment="0" applyProtection="0"/>
    <xf numFmtId="0" fontId="12" fillId="49" borderId="0" applyNumberFormat="0" applyBorder="0" applyAlignment="0" applyProtection="0"/>
    <xf numFmtId="0" fontId="33" fillId="19" borderId="0" applyNumberFormat="0" applyBorder="0" applyAlignment="0" applyProtection="0"/>
    <xf numFmtId="0" fontId="36" fillId="50" borderId="0" applyNumberFormat="0" applyBorder="0" applyAlignment="0" applyProtection="0"/>
    <xf numFmtId="0" fontId="33" fillId="23" borderId="0" applyNumberFormat="0" applyBorder="0" applyAlignment="0" applyProtection="0"/>
    <xf numFmtId="0" fontId="36" fillId="47" borderId="0" applyNumberFormat="0" applyBorder="0" applyAlignment="0" applyProtection="0"/>
    <xf numFmtId="0" fontId="33" fillId="27" borderId="0" applyNumberFormat="0" applyBorder="0" applyAlignment="0" applyProtection="0"/>
    <xf numFmtId="0" fontId="36" fillId="48" borderId="0" applyNumberFormat="0" applyBorder="0" applyAlignment="0" applyProtection="0"/>
    <xf numFmtId="0" fontId="33" fillId="31" borderId="0" applyNumberFormat="0" applyBorder="0" applyAlignment="0" applyProtection="0"/>
    <xf numFmtId="0" fontId="36" fillId="51" borderId="0" applyNumberFormat="0" applyBorder="0" applyAlignment="0" applyProtection="0"/>
    <xf numFmtId="0" fontId="33" fillId="35" borderId="0" applyNumberFormat="0" applyBorder="0" applyAlignment="0" applyProtection="0"/>
    <xf numFmtId="0" fontId="36" fillId="52" borderId="0" applyNumberFormat="0" applyBorder="0" applyAlignment="0" applyProtection="0"/>
    <xf numFmtId="0" fontId="33" fillId="39" borderId="0" applyNumberFormat="0" applyBorder="0" applyAlignment="0" applyProtection="0"/>
    <xf numFmtId="0" fontId="36" fillId="53" borderId="0" applyNumberFormat="0" applyBorder="0" applyAlignment="0" applyProtection="0"/>
    <xf numFmtId="0" fontId="33" fillId="16" borderId="0" applyNumberFormat="0" applyBorder="0" applyAlignment="0" applyProtection="0"/>
    <xf numFmtId="0" fontId="36" fillId="54" borderId="0" applyNumberFormat="0" applyBorder="0" applyAlignment="0" applyProtection="0"/>
    <xf numFmtId="0" fontId="33" fillId="20" borderId="0" applyNumberFormat="0" applyBorder="0" applyAlignment="0" applyProtection="0"/>
    <xf numFmtId="0" fontId="36" fillId="55" borderId="0" applyNumberFormat="0" applyBorder="0" applyAlignment="0" applyProtection="0"/>
    <xf numFmtId="0" fontId="33" fillId="24" borderId="0" applyNumberFormat="0" applyBorder="0" applyAlignment="0" applyProtection="0"/>
    <xf numFmtId="0" fontId="36" fillId="56" borderId="0" applyNumberFormat="0" applyBorder="0" applyAlignment="0" applyProtection="0"/>
    <xf numFmtId="0" fontId="33" fillId="28" borderId="0" applyNumberFormat="0" applyBorder="0" applyAlignment="0" applyProtection="0"/>
    <xf numFmtId="0" fontId="36" fillId="51" borderId="0" applyNumberFormat="0" applyBorder="0" applyAlignment="0" applyProtection="0"/>
    <xf numFmtId="0" fontId="33" fillId="32" borderId="0" applyNumberFormat="0" applyBorder="0" applyAlignment="0" applyProtection="0"/>
    <xf numFmtId="0" fontId="36" fillId="52" borderId="0" applyNumberFormat="0" applyBorder="0" applyAlignment="0" applyProtection="0"/>
    <xf numFmtId="0" fontId="33" fillId="36" borderId="0" applyNumberFormat="0" applyBorder="0" applyAlignment="0" applyProtection="0"/>
    <xf numFmtId="0" fontId="36" fillId="57" borderId="0" applyNumberFormat="0" applyBorder="0" applyAlignment="0" applyProtection="0"/>
    <xf numFmtId="0" fontId="9" fillId="58" borderId="0"/>
    <xf numFmtId="0" fontId="12" fillId="4" borderId="1" applyFont="0" applyBorder="0">
      <alignment vertical="center"/>
    </xf>
    <xf numFmtId="0" fontId="34" fillId="2" borderId="0" applyNumberFormat="0" applyBorder="0" applyAlignment="0" applyProtection="0"/>
    <xf numFmtId="0" fontId="37" fillId="41" borderId="0" applyNumberFormat="0" applyBorder="0" applyAlignment="0" applyProtection="0"/>
    <xf numFmtId="0" fontId="12" fillId="0" borderId="4">
      <alignment vertical="center"/>
    </xf>
    <xf numFmtId="171" fontId="12" fillId="0" borderId="4">
      <alignment vertical="center"/>
    </xf>
    <xf numFmtId="0" fontId="28" fillId="13" borderId="21" applyNumberFormat="0" applyAlignment="0" applyProtection="0"/>
    <xf numFmtId="0" fontId="38" fillId="59" borderId="27" applyNumberFormat="0" applyAlignment="0" applyProtection="0"/>
    <xf numFmtId="0" fontId="30" fillId="14" borderId="24" applyNumberFormat="0" applyAlignment="0" applyProtection="0"/>
    <xf numFmtId="0" fontId="39" fillId="60" borderId="28" applyNumberFormat="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2" fontId="15" fillId="0" borderId="0" applyFont="0" applyFill="0" applyBorder="0" applyAlignment="0" applyProtection="0"/>
    <xf numFmtId="170" fontId="15" fillId="0" borderId="0" applyFont="0" applyFill="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0" fontId="41" fillId="42" borderId="0" applyNumberFormat="0" applyBorder="0" applyAlignment="0" applyProtection="0"/>
    <xf numFmtId="0" fontId="42" fillId="0" borderId="0"/>
    <xf numFmtId="0" fontId="42" fillId="0" borderId="0" applyNumberFormat="0" applyFill="0" applyBorder="0" applyProtection="0"/>
    <xf numFmtId="0" fontId="42" fillId="0" borderId="0" applyNumberFormat="0" applyFill="0" applyBorder="0" applyProtection="0"/>
    <xf numFmtId="0" fontId="21" fillId="0" borderId="18" applyNumberFormat="0" applyFill="0" applyAlignment="0" applyProtection="0"/>
    <xf numFmtId="0" fontId="43" fillId="0" borderId="29" applyNumberFormat="0" applyFill="0" applyAlignment="0" applyProtection="0"/>
    <xf numFmtId="0" fontId="22" fillId="0" borderId="19" applyNumberFormat="0" applyFill="0" applyAlignment="0" applyProtection="0"/>
    <xf numFmtId="0" fontId="44" fillId="0" borderId="30" applyNumberFormat="0" applyFill="0" applyAlignment="0" applyProtection="0"/>
    <xf numFmtId="0" fontId="23" fillId="0" borderId="20" applyNumberFormat="0" applyFill="0" applyAlignment="0" applyProtection="0"/>
    <xf numFmtId="0" fontId="45" fillId="0" borderId="31" applyNumberFormat="0" applyFill="0" applyAlignment="0" applyProtection="0"/>
    <xf numFmtId="0" fontId="2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Protection="0"/>
    <xf numFmtId="0" fontId="26" fillId="12" borderId="21" applyNumberFormat="0" applyAlignment="0" applyProtection="0"/>
    <xf numFmtId="0" fontId="48" fillId="45" borderId="27" applyNumberFormat="0" applyAlignment="0" applyProtection="0"/>
    <xf numFmtId="164" fontId="14" fillId="5" borderId="4">
      <alignment horizontal="right" vertical="center"/>
    </xf>
    <xf numFmtId="171" fontId="14" fillId="5" borderId="4">
      <alignment horizontal="right" vertical="center"/>
    </xf>
    <xf numFmtId="0" fontId="29" fillId="0" borderId="23" applyNumberFormat="0" applyFill="0" applyAlignment="0" applyProtection="0"/>
    <xf numFmtId="0" fontId="49" fillId="0" borderId="32" applyNumberFormat="0" applyFill="0" applyAlignment="0" applyProtection="0"/>
    <xf numFmtId="0" fontId="25" fillId="11" borderId="0" applyNumberFormat="0" applyBorder="0" applyAlignment="0" applyProtection="0"/>
    <xf numFmtId="0" fontId="50" fillId="61" borderId="0" applyNumberFormat="0" applyBorder="0" applyAlignment="0" applyProtection="0"/>
    <xf numFmtId="0" fontId="35" fillId="0" borderId="0"/>
    <xf numFmtId="0" fontId="51" fillId="0" borderId="0"/>
    <xf numFmtId="0" fontId="15" fillId="0" borderId="0"/>
    <xf numFmtId="0" fontId="15" fillId="0" borderId="0"/>
    <xf numFmtId="0" fontId="15" fillId="0" borderId="0" applyNumberFormat="0" applyFont="0" applyFill="0" applyBorder="0" applyAlignment="0" applyProtection="0"/>
    <xf numFmtId="0" fontId="15" fillId="62" borderId="0">
      <alignment vertical="center"/>
    </xf>
    <xf numFmtId="0" fontId="15" fillId="0" borderId="0" applyNumberFormat="0" applyFont="0" applyFill="0" applyBorder="0" applyAlignment="0" applyProtection="0"/>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35" fillId="0" borderId="0" applyNumberFormat="0" applyFill="0" applyBorder="0" applyProtection="0"/>
    <xf numFmtId="0" fontId="15" fillId="0" borderId="0"/>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0" borderId="0"/>
    <xf numFmtId="0" fontId="15" fillId="62" borderId="0">
      <alignment vertical="center"/>
    </xf>
    <xf numFmtId="0" fontId="35" fillId="0" borderId="0" applyNumberFormat="0" applyFill="0" applyBorder="0" applyProtection="0"/>
    <xf numFmtId="0" fontId="52" fillId="0" borderId="0"/>
    <xf numFmtId="0" fontId="12" fillId="0" borderId="0"/>
    <xf numFmtId="0" fontId="52" fillId="0" borderId="0"/>
    <xf numFmtId="0" fontId="52" fillId="0" borderId="0"/>
    <xf numFmtId="0" fontId="52" fillId="0" borderId="0"/>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0" borderId="0"/>
    <xf numFmtId="0" fontId="12" fillId="15" borderId="25" applyNumberFormat="0" applyFont="0" applyAlignment="0" applyProtection="0"/>
    <xf numFmtId="0" fontId="12" fillId="63" borderId="33" applyNumberFormat="0" applyFont="0" applyAlignment="0" applyProtection="0"/>
    <xf numFmtId="0" fontId="27" fillId="13" borderId="22" applyNumberFormat="0" applyAlignment="0" applyProtection="0"/>
    <xf numFmtId="0" fontId="53" fillId="59" borderId="34"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Protection="0"/>
    <xf numFmtId="0" fontId="16" fillId="0" borderId="0" applyNumberFormat="0" applyFill="0" applyBorder="0" applyProtection="0"/>
    <xf numFmtId="0" fontId="54" fillId="0" borderId="0" applyNumberFormat="0" applyFill="0" applyBorder="0" applyAlignment="0" applyProtection="0"/>
    <xf numFmtId="0" fontId="13" fillId="0" borderId="26" applyNumberFormat="0" applyFill="0" applyAlignment="0" applyProtection="0"/>
    <xf numFmtId="0" fontId="55" fillId="0" borderId="35"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8" borderId="0" applyNumberFormat="0" applyBorder="0" applyAlignment="0" applyProtection="0"/>
    <xf numFmtId="0" fontId="9" fillId="58" borderId="0"/>
    <xf numFmtId="170" fontId="9" fillId="0" borderId="0" applyFont="0" applyFill="0" applyBorder="0" applyAlignment="0" applyProtection="0"/>
    <xf numFmtId="170" fontId="9" fillId="0" borderId="0" applyFont="0" applyFill="0" applyBorder="0" applyAlignment="0" applyProtection="0"/>
    <xf numFmtId="0" fontId="12" fillId="0" borderId="36">
      <alignment vertical="center"/>
    </xf>
    <xf numFmtId="164" fontId="14" fillId="5" borderId="36">
      <alignment horizontal="right" vertical="center"/>
    </xf>
    <xf numFmtId="0" fontId="55" fillId="0" borderId="35" applyNumberFormat="0" applyFill="0" applyAlignment="0" applyProtection="0"/>
    <xf numFmtId="0" fontId="53" fillId="59" borderId="34" applyNumberFormat="0" applyAlignment="0" applyProtection="0"/>
    <xf numFmtId="0" fontId="12" fillId="63" borderId="33" applyNumberFormat="0" applyFont="0" applyAlignment="0" applyProtection="0"/>
    <xf numFmtId="0" fontId="12" fillId="63" borderId="33" applyNumberFormat="0" applyFont="0" applyAlignment="0" applyProtection="0"/>
    <xf numFmtId="0" fontId="12" fillId="0" borderId="36">
      <alignment vertical="center"/>
    </xf>
    <xf numFmtId="171" fontId="12" fillId="0" borderId="36">
      <alignment vertical="center"/>
    </xf>
    <xf numFmtId="0" fontId="12" fillId="0" borderId="36">
      <alignment vertical="center"/>
    </xf>
    <xf numFmtId="171" fontId="12" fillId="0" borderId="36">
      <alignment vertical="center"/>
    </xf>
    <xf numFmtId="164" fontId="14" fillId="5" borderId="36">
      <alignment horizontal="right" vertical="center"/>
    </xf>
    <xf numFmtId="171" fontId="14" fillId="5" borderId="36">
      <alignment horizontal="right" vertical="center"/>
    </xf>
    <xf numFmtId="171" fontId="14" fillId="5" borderId="36">
      <alignment horizontal="right" vertical="center"/>
    </xf>
    <xf numFmtId="171" fontId="14" fillId="5" borderId="36">
      <alignment horizontal="right" vertical="center"/>
    </xf>
    <xf numFmtId="164" fontId="14" fillId="5" borderId="36">
      <alignment horizontal="right" vertical="center"/>
    </xf>
    <xf numFmtId="0" fontId="48" fillId="45" borderId="27" applyNumberFormat="0" applyAlignment="0" applyProtection="0"/>
    <xf numFmtId="0" fontId="48" fillId="45" borderId="27" applyNumberFormat="0" applyAlignment="0" applyProtection="0"/>
    <xf numFmtId="0" fontId="38" fillId="59" borderId="27" applyNumberFormat="0" applyAlignment="0" applyProtection="0"/>
    <xf numFmtId="171" fontId="12" fillId="0" borderId="36">
      <alignment vertical="center"/>
    </xf>
    <xf numFmtId="0" fontId="12" fillId="0" borderId="36">
      <alignment vertical="center"/>
    </xf>
    <xf numFmtId="0" fontId="38" fillId="59" borderId="27" applyNumberFormat="0" applyAlignment="0" applyProtection="0"/>
    <xf numFmtId="0" fontId="12" fillId="63" borderId="33" applyNumberFormat="0" applyFont="0" applyAlignment="0" applyProtection="0"/>
    <xf numFmtId="0" fontId="55" fillId="0" borderId="35" applyNumberFormat="0" applyFill="0" applyAlignment="0" applyProtection="0"/>
    <xf numFmtId="0" fontId="53" fillId="59" borderId="34" applyNumberFormat="0" applyAlignment="0" applyProtection="0"/>
    <xf numFmtId="0" fontId="12" fillId="0" borderId="36">
      <alignment vertical="center"/>
    </xf>
    <xf numFmtId="164" fontId="14" fillId="5" borderId="36">
      <alignment horizontal="right" vertical="center"/>
    </xf>
    <xf numFmtId="0" fontId="55" fillId="0" borderId="35" applyNumberFormat="0" applyFill="0" applyAlignment="0" applyProtection="0"/>
    <xf numFmtId="0" fontId="38" fillId="59" borderId="27" applyNumberFormat="0" applyAlignment="0" applyProtection="0"/>
    <xf numFmtId="0" fontId="53" fillId="59" borderId="34" applyNumberFormat="0" applyAlignment="0" applyProtection="0"/>
    <xf numFmtId="0" fontId="8" fillId="0" borderId="0"/>
    <xf numFmtId="0" fontId="8" fillId="0" borderId="0"/>
    <xf numFmtId="166" fontId="8" fillId="0" borderId="0" applyFont="0" applyFill="0" applyBorder="0" applyAlignment="0" applyProtection="0"/>
    <xf numFmtId="9" fontId="8" fillId="0" borderId="0" applyFont="0" applyFill="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0" fontId="8" fillId="58" borderId="0"/>
    <xf numFmtId="170" fontId="8" fillId="0" borderId="0" applyFont="0" applyFill="0" applyBorder="0" applyAlignment="0" applyProtection="0"/>
    <xf numFmtId="170" fontId="8"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0" fontId="8" fillId="58" borderId="0"/>
    <xf numFmtId="170" fontId="8" fillId="0" borderId="0" applyFont="0" applyFill="0" applyBorder="0" applyAlignment="0" applyProtection="0"/>
    <xf numFmtId="170" fontId="8"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55" fillId="0" borderId="41" applyNumberFormat="0" applyFill="0" applyAlignment="0" applyProtection="0"/>
    <xf numFmtId="0" fontId="53" fillId="59" borderId="40" applyNumberFormat="0" applyAlignment="0" applyProtection="0"/>
    <xf numFmtId="0" fontId="12" fillId="63" borderId="39" applyNumberFormat="0" applyFont="0" applyAlignment="0" applyProtection="0"/>
    <xf numFmtId="0" fontId="7" fillId="58" borderId="0"/>
    <xf numFmtId="170" fontId="7" fillId="0" borderId="0" applyFont="0" applyFill="0" applyBorder="0" applyAlignment="0" applyProtection="0"/>
    <xf numFmtId="170" fontId="7" fillId="0" borderId="0" applyFont="0" applyFill="0" applyBorder="0" applyAlignment="0" applyProtection="0"/>
    <xf numFmtId="0" fontId="48" fillId="45" borderId="38" applyNumberFormat="0" applyAlignment="0" applyProtection="0"/>
    <xf numFmtId="0" fontId="38" fillId="59" borderId="38" applyNumberFormat="0" applyAlignment="0" applyProtection="0"/>
    <xf numFmtId="0" fontId="48" fillId="45" borderId="38" applyNumberFormat="0" applyAlignment="0" applyProtection="0"/>
    <xf numFmtId="164" fontId="14" fillId="5" borderId="42">
      <alignment horizontal="right" vertical="center"/>
    </xf>
    <xf numFmtId="0" fontId="12" fillId="0" borderId="42">
      <alignment vertical="center"/>
    </xf>
    <xf numFmtId="164" fontId="14" fillId="5" borderId="42">
      <alignment horizontal="right" vertical="center"/>
    </xf>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170" fontId="7" fillId="0" borderId="0" applyFont="0" applyFill="0" applyBorder="0" applyAlignment="0" applyProtection="0"/>
    <xf numFmtId="170"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170" fontId="7" fillId="0" borderId="0" applyFont="0" applyFill="0" applyBorder="0" applyAlignment="0" applyProtection="0"/>
    <xf numFmtId="170" fontId="7" fillId="0" borderId="0" applyFont="0" applyFill="0" applyBorder="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170" fontId="7" fillId="0" borderId="0" applyFont="0" applyFill="0" applyBorder="0" applyAlignment="0" applyProtection="0"/>
    <xf numFmtId="170" fontId="7" fillId="0" borderId="0" applyFont="0" applyFill="0" applyBorder="0" applyAlignment="0" applyProtection="0"/>
    <xf numFmtId="164" fontId="14" fillId="5" borderId="36">
      <alignment horizontal="right" vertical="center"/>
    </xf>
    <xf numFmtId="171" fontId="12" fillId="0" borderId="36">
      <alignment vertical="center"/>
    </xf>
    <xf numFmtId="0" fontId="12" fillId="0" borderId="36">
      <alignment vertical="center"/>
    </xf>
    <xf numFmtId="164" fontId="14" fillId="5" borderId="36">
      <alignment horizontal="right" vertical="center"/>
    </xf>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0" fontId="12" fillId="0" borderId="36">
      <alignment vertical="center"/>
    </xf>
    <xf numFmtId="0" fontId="38" fillId="59" borderId="27" applyNumberFormat="0" applyAlignment="0" applyProtection="0"/>
    <xf numFmtId="0" fontId="38" fillId="59" borderId="27" applyNumberFormat="0" applyAlignment="0" applyProtection="0"/>
    <xf numFmtId="170" fontId="7" fillId="0" borderId="0" applyFont="0" applyFill="0" applyBorder="0" applyAlignment="0" applyProtection="0"/>
    <xf numFmtId="170" fontId="7" fillId="0" borderId="0" applyFont="0" applyFill="0" applyBorder="0" applyAlignment="0" applyProtection="0"/>
    <xf numFmtId="0" fontId="48" fillId="45" borderId="27" applyNumberFormat="0" applyAlignment="0" applyProtection="0"/>
    <xf numFmtId="0" fontId="48" fillId="45" borderId="27" applyNumberFormat="0" applyAlignment="0" applyProtection="0"/>
    <xf numFmtId="171" fontId="14" fillId="5" borderId="36">
      <alignment horizontal="right" vertical="center"/>
    </xf>
    <xf numFmtId="171" fontId="14" fillId="5" borderId="36">
      <alignment horizontal="right" vertical="center"/>
    </xf>
    <xf numFmtId="164" fontId="14" fillId="5" borderId="36">
      <alignment horizontal="right" vertical="center"/>
    </xf>
    <xf numFmtId="171" fontId="12" fillId="0" borderId="36">
      <alignment vertical="center"/>
    </xf>
    <xf numFmtId="0" fontId="12" fillId="0" borderId="36">
      <alignment vertical="center"/>
    </xf>
    <xf numFmtId="0" fontId="12" fillId="63" borderId="33" applyNumberFormat="0" applyFont="0" applyAlignment="0" applyProtection="0"/>
    <xf numFmtId="0" fontId="53" fillId="59" borderId="34" applyNumberFormat="0" applyAlignment="0" applyProtection="0"/>
    <xf numFmtId="0" fontId="55" fillId="0" borderId="35" applyNumberFormat="0" applyFill="0" applyAlignment="0" applyProtection="0"/>
    <xf numFmtId="0" fontId="12" fillId="63" borderId="33" applyNumberFormat="0" applyFont="0" applyAlignment="0" applyProtection="0"/>
    <xf numFmtId="0" fontId="53" fillId="59" borderId="34" applyNumberFormat="0" applyAlignment="0" applyProtection="0"/>
    <xf numFmtId="0" fontId="12" fillId="0" borderId="36">
      <alignment vertical="center"/>
    </xf>
    <xf numFmtId="164" fontId="14" fillId="5" borderId="36">
      <alignment horizontal="right" vertical="center"/>
    </xf>
    <xf numFmtId="0" fontId="55" fillId="0" borderId="35" applyNumberFormat="0" applyFill="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170" fontId="7" fillId="0" borderId="0" applyFont="0" applyFill="0" applyBorder="0" applyAlignment="0" applyProtection="0"/>
    <xf numFmtId="170" fontId="7" fillId="0" borderId="0" applyFont="0" applyFill="0" applyBorder="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0" fontId="38" fillId="59" borderId="27" applyNumberFormat="0" applyAlignment="0" applyProtection="0"/>
    <xf numFmtId="170" fontId="7" fillId="0" borderId="0" applyFont="0" applyFill="0" applyBorder="0" applyAlignment="0" applyProtection="0"/>
    <xf numFmtId="170" fontId="7" fillId="0" borderId="0" applyFont="0" applyFill="0" applyBorder="0" applyAlignment="0" applyProtection="0"/>
    <xf numFmtId="0" fontId="48" fillId="45" borderId="27" applyNumberFormat="0" applyAlignment="0" applyProtection="0"/>
    <xf numFmtId="0" fontId="12" fillId="63" borderId="33" applyNumberFormat="0" applyFont="0" applyAlignment="0" applyProtection="0"/>
    <xf numFmtId="0" fontId="53" fillId="59" borderId="34" applyNumberFormat="0" applyAlignment="0" applyProtection="0"/>
    <xf numFmtId="0" fontId="55" fillId="0" borderId="35" applyNumberFormat="0" applyFill="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170" fontId="7" fillId="0" borderId="0" applyFont="0" applyFill="0" applyBorder="0" applyAlignment="0" applyProtection="0"/>
    <xf numFmtId="170" fontId="7" fillId="0" borderId="0" applyFont="0" applyFill="0" applyBorder="0" applyAlignment="0" applyProtection="0"/>
    <xf numFmtId="0" fontId="12" fillId="0" borderId="42">
      <alignment vertical="center"/>
    </xf>
    <xf numFmtId="164" fontId="14" fillId="5" borderId="42">
      <alignment horizontal="right" vertical="center"/>
    </xf>
    <xf numFmtId="0" fontId="55" fillId="0" borderId="41" applyNumberFormat="0" applyFill="0" applyAlignment="0" applyProtection="0"/>
    <xf numFmtId="0" fontId="53" fillId="59" borderId="40" applyNumberFormat="0" applyAlignment="0" applyProtection="0"/>
    <xf numFmtId="0" fontId="12" fillId="63" borderId="39" applyNumberFormat="0" applyFont="0" applyAlignment="0" applyProtection="0"/>
    <xf numFmtId="0" fontId="12" fillId="63" borderId="39" applyNumberFormat="0" applyFont="0" applyAlignment="0" applyProtection="0"/>
    <xf numFmtId="0" fontId="12" fillId="0" borderId="42">
      <alignment vertical="center"/>
    </xf>
    <xf numFmtId="171" fontId="12" fillId="0" borderId="42">
      <alignment vertical="center"/>
    </xf>
    <xf numFmtId="0" fontId="12" fillId="0" borderId="42">
      <alignment vertical="center"/>
    </xf>
    <xf numFmtId="171" fontId="12" fillId="0" borderId="42">
      <alignment vertical="center"/>
    </xf>
    <xf numFmtId="164" fontId="14" fillId="5" borderId="42">
      <alignment horizontal="right" vertical="center"/>
    </xf>
    <xf numFmtId="171" fontId="14" fillId="5" borderId="42">
      <alignment horizontal="right" vertical="center"/>
    </xf>
    <xf numFmtId="171" fontId="14" fillId="5" borderId="42">
      <alignment horizontal="right" vertical="center"/>
    </xf>
    <xf numFmtId="171" fontId="14" fillId="5" borderId="42">
      <alignment horizontal="right" vertical="center"/>
    </xf>
    <xf numFmtId="164" fontId="14" fillId="5" borderId="42">
      <alignment horizontal="right" vertical="center"/>
    </xf>
    <xf numFmtId="0" fontId="48" fillId="45" borderId="38" applyNumberFormat="0" applyAlignment="0" applyProtection="0"/>
    <xf numFmtId="0" fontId="48" fillId="45" borderId="38" applyNumberFormat="0" applyAlignment="0" applyProtection="0"/>
    <xf numFmtId="0" fontId="38" fillId="59" borderId="38" applyNumberFormat="0" applyAlignment="0" applyProtection="0"/>
    <xf numFmtId="171" fontId="12" fillId="0" borderId="42">
      <alignment vertical="center"/>
    </xf>
    <xf numFmtId="0" fontId="12" fillId="0" borderId="42">
      <alignment vertical="center"/>
    </xf>
    <xf numFmtId="0" fontId="38" fillId="59" borderId="38" applyNumberFormat="0" applyAlignment="0" applyProtection="0"/>
    <xf numFmtId="0" fontId="12" fillId="63" borderId="39" applyNumberFormat="0" applyFont="0" applyAlignment="0" applyProtection="0"/>
    <xf numFmtId="0" fontId="55" fillId="0" borderId="41" applyNumberFormat="0" applyFill="0" applyAlignment="0" applyProtection="0"/>
    <xf numFmtId="0" fontId="53" fillId="59" borderId="40" applyNumberFormat="0" applyAlignment="0" applyProtection="0"/>
    <xf numFmtId="0" fontId="12" fillId="0" borderId="42">
      <alignment vertical="center"/>
    </xf>
    <xf numFmtId="164" fontId="14" fillId="5" borderId="42">
      <alignment horizontal="right" vertical="center"/>
    </xf>
    <xf numFmtId="0" fontId="55" fillId="0" borderId="41" applyNumberFormat="0" applyFill="0" applyAlignment="0" applyProtection="0"/>
    <xf numFmtId="0" fontId="38" fillId="59" borderId="38" applyNumberFormat="0" applyAlignment="0" applyProtection="0"/>
    <xf numFmtId="0" fontId="53" fillId="59" borderId="40" applyNumberFormat="0" applyAlignment="0" applyProtection="0"/>
    <xf numFmtId="164" fontId="14" fillId="5" borderId="42">
      <alignment horizontal="right" vertical="center"/>
    </xf>
    <xf numFmtId="171" fontId="12" fillId="0" borderId="42">
      <alignment vertical="center"/>
    </xf>
    <xf numFmtId="0" fontId="12" fillId="0" borderId="42">
      <alignment vertical="center"/>
    </xf>
    <xf numFmtId="164" fontId="14" fillId="5" borderId="42">
      <alignment horizontal="right" vertical="center"/>
    </xf>
    <xf numFmtId="0" fontId="12" fillId="0" borderId="42">
      <alignment vertical="center"/>
    </xf>
    <xf numFmtId="0" fontId="38" fillId="59" borderId="38" applyNumberFormat="0" applyAlignment="0" applyProtection="0"/>
    <xf numFmtId="0" fontId="38" fillId="59" borderId="38" applyNumberFormat="0" applyAlignment="0" applyProtection="0"/>
    <xf numFmtId="0" fontId="48" fillId="45" borderId="38" applyNumberFormat="0" applyAlignment="0" applyProtection="0"/>
    <xf numFmtId="0" fontId="48" fillId="45" borderId="38" applyNumberFormat="0" applyAlignment="0" applyProtection="0"/>
    <xf numFmtId="171" fontId="14" fillId="5" borderId="42">
      <alignment horizontal="right" vertical="center"/>
    </xf>
    <xf numFmtId="171" fontId="14" fillId="5" borderId="42">
      <alignment horizontal="right" vertical="center"/>
    </xf>
    <xf numFmtId="164" fontId="14" fillId="5" borderId="42">
      <alignment horizontal="right" vertical="center"/>
    </xf>
    <xf numFmtId="171" fontId="12" fillId="0" borderId="42">
      <alignment vertical="center"/>
    </xf>
    <xf numFmtId="0" fontId="12" fillId="0" borderId="42">
      <alignment vertical="center"/>
    </xf>
    <xf numFmtId="0" fontId="12" fillId="63" borderId="39" applyNumberFormat="0" applyFont="0" applyAlignment="0" applyProtection="0"/>
    <xf numFmtId="0" fontId="53" fillId="59" borderId="40" applyNumberFormat="0" applyAlignment="0" applyProtection="0"/>
    <xf numFmtId="0" fontId="55" fillId="0" borderId="41" applyNumberFormat="0" applyFill="0" applyAlignment="0" applyProtection="0"/>
    <xf numFmtId="0" fontId="12" fillId="63" borderId="39" applyNumberFormat="0" applyFont="0" applyAlignment="0" applyProtection="0"/>
    <xf numFmtId="0" fontId="53" fillId="59" borderId="40" applyNumberFormat="0" applyAlignment="0" applyProtection="0"/>
    <xf numFmtId="0" fontId="12" fillId="0" borderId="42">
      <alignment vertical="center"/>
    </xf>
    <xf numFmtId="164" fontId="14" fillId="5" borderId="42">
      <alignment horizontal="right" vertical="center"/>
    </xf>
    <xf numFmtId="0" fontId="55" fillId="0" borderId="41" applyNumberFormat="0" applyFill="0" applyAlignment="0" applyProtection="0"/>
    <xf numFmtId="0" fontId="38" fillId="59" borderId="38" applyNumberFormat="0" applyAlignment="0" applyProtection="0"/>
    <xf numFmtId="0" fontId="48" fillId="45" borderId="38" applyNumberFormat="0" applyAlignment="0" applyProtection="0"/>
    <xf numFmtId="0" fontId="12" fillId="63" borderId="39" applyNumberFormat="0" applyFont="0" applyAlignment="0" applyProtection="0"/>
    <xf numFmtId="0" fontId="53" fillId="59" borderId="40" applyNumberFormat="0" applyAlignment="0" applyProtection="0"/>
    <xf numFmtId="0" fontId="55" fillId="0" borderId="41" applyNumberFormat="0" applyFill="0" applyAlignment="0" applyProtection="0"/>
    <xf numFmtId="0" fontId="15" fillId="0" borderId="0">
      <alignment horizontal="center" vertical="center"/>
    </xf>
    <xf numFmtId="0" fontId="6" fillId="0" borderId="0"/>
    <xf numFmtId="164" fontId="14" fillId="5" borderId="47">
      <alignment horizontal="righ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0" fontId="38" fillId="59" borderId="43" applyNumberFormat="0" applyAlignment="0" applyProtection="0"/>
    <xf numFmtId="170" fontId="6" fillId="0" borderId="0" applyFont="0" applyFill="0" applyBorder="0" applyAlignment="0" applyProtection="0"/>
    <xf numFmtId="170" fontId="6" fillId="0" borderId="0" applyFont="0" applyFill="0" applyBorder="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70" fontId="6" fillId="0" borderId="0" applyFont="0" applyFill="0" applyBorder="0" applyAlignment="0" applyProtection="0"/>
    <xf numFmtId="170" fontId="6" fillId="0" borderId="0" applyFont="0" applyFill="0" applyBorder="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6" fillId="0" borderId="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70" fontId="6" fillId="0" borderId="0" applyFont="0" applyFill="0" applyBorder="0" applyAlignment="0" applyProtection="0"/>
    <xf numFmtId="170" fontId="6" fillId="0" borderId="0" applyFont="0" applyFill="0" applyBorder="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0" fontId="12" fillId="0" borderId="47">
      <alignment vertical="center"/>
    </xf>
    <xf numFmtId="0" fontId="38" fillId="59" borderId="43" applyNumberFormat="0" applyAlignment="0" applyProtection="0"/>
    <xf numFmtId="0" fontId="38" fillId="59" borderId="43" applyNumberFormat="0" applyAlignment="0" applyProtection="0"/>
    <xf numFmtId="170" fontId="6" fillId="0" borderId="0" applyFont="0" applyFill="0" applyBorder="0" applyAlignment="0" applyProtection="0"/>
    <xf numFmtId="170" fontId="6" fillId="0" borderId="0" applyFont="0" applyFill="0" applyBorder="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0" fontId="38" fillId="59" borderId="43" applyNumberFormat="0" applyAlignment="0" applyProtection="0"/>
    <xf numFmtId="170" fontId="6" fillId="0" borderId="0" applyFont="0" applyFill="0" applyBorder="0" applyAlignment="0" applyProtection="0"/>
    <xf numFmtId="170" fontId="6" fillId="0" borderId="0" applyFont="0" applyFill="0" applyBorder="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170" fontId="6" fillId="0" borderId="0" applyFont="0" applyFill="0" applyBorder="0" applyAlignment="0" applyProtection="0"/>
    <xf numFmtId="170" fontId="6" fillId="0" borderId="0" applyFont="0" applyFill="0" applyBorder="0" applyAlignment="0" applyProtection="0"/>
    <xf numFmtId="0" fontId="48" fillId="45" borderId="43" applyNumberFormat="0" applyAlignment="0" applyProtection="0"/>
    <xf numFmtId="0" fontId="38" fillId="59" borderId="43" applyNumberFormat="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70" fontId="6" fillId="0" borderId="0" applyFont="0" applyFill="0" applyBorder="0" applyAlignment="0" applyProtection="0"/>
    <xf numFmtId="170" fontId="6"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4" fontId="14" fillId="5" borderId="47">
      <alignment horizontal="righ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164" fontId="14" fillId="5" borderId="47">
      <alignment horizontal="right" vertical="center"/>
    </xf>
    <xf numFmtId="171" fontId="12" fillId="0" borderId="47">
      <alignment vertical="center"/>
    </xf>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0" fontId="12" fillId="0" borderId="47">
      <alignment vertical="center"/>
    </xf>
    <xf numFmtId="0" fontId="38" fillId="59" borderId="43" applyNumberFormat="0" applyAlignment="0" applyProtection="0"/>
    <xf numFmtId="0" fontId="38" fillId="59" borderId="43" applyNumberFormat="0" applyAlignment="0" applyProtection="0"/>
    <xf numFmtId="170" fontId="5" fillId="0" borderId="0" applyFont="0" applyFill="0" applyBorder="0" applyAlignment="0" applyProtection="0"/>
    <xf numFmtId="170" fontId="5" fillId="0" borderId="0" applyFont="0" applyFill="0" applyBorder="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0" fontId="38" fillId="59" borderId="43" applyNumberFormat="0" applyAlignment="0" applyProtection="0"/>
    <xf numFmtId="170" fontId="5" fillId="0" borderId="0" applyFont="0" applyFill="0" applyBorder="0" applyAlignment="0" applyProtection="0"/>
    <xf numFmtId="170" fontId="5" fillId="0" borderId="0" applyFont="0" applyFill="0" applyBorder="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70" fontId="5" fillId="0" borderId="0" applyFont="0" applyFill="0" applyBorder="0" applyAlignment="0" applyProtection="0"/>
    <xf numFmtId="170" fontId="5" fillId="0" borderId="0" applyFont="0" applyFill="0" applyBorder="0" applyAlignment="0" applyProtection="0"/>
    <xf numFmtId="171"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12" fillId="0" borderId="58">
      <alignment vertical="center"/>
    </xf>
    <xf numFmtId="0" fontId="48" fillId="45" borderId="54" applyNumberFormat="0" applyAlignment="0" applyProtection="0"/>
    <xf numFmtId="0" fontId="53" fillId="59" borderId="50" applyNumberFormat="0" applyAlignment="0" applyProtection="0"/>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0" fontId="4" fillId="0" borderId="0"/>
    <xf numFmtId="0" fontId="12" fillId="63" borderId="55" applyNumberFormat="0" applyFont="0" applyAlignment="0" applyProtection="0"/>
    <xf numFmtId="0" fontId="48" fillId="45" borderId="54" applyNumberFormat="0" applyAlignment="0" applyProtection="0"/>
    <xf numFmtId="0" fontId="12" fillId="63" borderId="55" applyNumberFormat="0" applyFont="0" applyAlignment="0" applyProtection="0"/>
    <xf numFmtId="171" fontId="12" fillId="0" borderId="58">
      <alignment vertical="center"/>
    </xf>
    <xf numFmtId="0" fontId="55" fillId="0" borderId="62" applyNumberFormat="0" applyFill="0" applyAlignment="0" applyProtection="0"/>
    <xf numFmtId="0" fontId="4" fillId="0" borderId="0"/>
    <xf numFmtId="171" fontId="14" fillId="5" borderId="58">
      <alignment horizontal="right" vertical="center"/>
    </xf>
    <xf numFmtId="166" fontId="4" fillId="0" borderId="0" applyFont="0" applyFill="0" applyBorder="0" applyAlignment="0" applyProtection="0"/>
    <xf numFmtId="9" fontId="4" fillId="0" borderId="0" applyFont="0" applyFill="0" applyBorder="0" applyAlignment="0" applyProtection="0"/>
    <xf numFmtId="0" fontId="53" fillId="59" borderId="50" applyNumberFormat="0" applyAlignment="0" applyProtection="0"/>
    <xf numFmtId="0" fontId="4" fillId="17" borderId="0" applyNumberFormat="0" applyBorder="0" applyAlignment="0" applyProtection="0"/>
    <xf numFmtId="171" fontId="14" fillId="5" borderId="52">
      <alignment horizontal="right" vertical="center"/>
    </xf>
    <xf numFmtId="0" fontId="4" fillId="21" borderId="0" applyNumberFormat="0" applyBorder="0" applyAlignment="0" applyProtection="0"/>
    <xf numFmtId="171" fontId="14" fillId="5" borderId="52">
      <alignment horizontal="right" vertical="center"/>
    </xf>
    <xf numFmtId="0" fontId="4" fillId="25" borderId="0" applyNumberFormat="0" applyBorder="0" applyAlignment="0" applyProtection="0"/>
    <xf numFmtId="171" fontId="14" fillId="5" borderId="52">
      <alignment horizontal="right" vertical="center"/>
    </xf>
    <xf numFmtId="0" fontId="4" fillId="29" borderId="0" applyNumberFormat="0" applyBorder="0" applyAlignment="0" applyProtection="0"/>
    <xf numFmtId="164" fontId="14" fillId="5" borderId="52">
      <alignment horizontal="right" vertical="center"/>
    </xf>
    <xf numFmtId="0" fontId="4" fillId="33" borderId="0" applyNumberFormat="0" applyBorder="0" applyAlignment="0" applyProtection="0"/>
    <xf numFmtId="171" fontId="12" fillId="0" borderId="52">
      <alignment vertical="center"/>
    </xf>
    <xf numFmtId="0" fontId="4" fillId="37" borderId="0" applyNumberFormat="0" applyBorder="0" applyAlignment="0" applyProtection="0"/>
    <xf numFmtId="0" fontId="12" fillId="0" borderId="52">
      <alignment vertical="center"/>
    </xf>
    <xf numFmtId="0" fontId="4" fillId="18" borderId="0" applyNumberFormat="0" applyBorder="0" applyAlignment="0" applyProtection="0"/>
    <xf numFmtId="171" fontId="12" fillId="0" borderId="52">
      <alignment vertical="center"/>
    </xf>
    <xf numFmtId="0" fontId="4" fillId="22" borderId="0" applyNumberFormat="0" applyBorder="0" applyAlignment="0" applyProtection="0"/>
    <xf numFmtId="0" fontId="12" fillId="0" borderId="52">
      <alignment vertical="center"/>
    </xf>
    <xf numFmtId="0" fontId="4" fillId="26" borderId="0" applyNumberFormat="0" applyBorder="0" applyAlignment="0" applyProtection="0"/>
    <xf numFmtId="0" fontId="12" fillId="63" borderId="49" applyNumberFormat="0" applyFont="0" applyAlignment="0" applyProtection="0"/>
    <xf numFmtId="0" fontId="4" fillId="30" borderId="0" applyNumberFormat="0" applyBorder="0" applyAlignment="0" applyProtection="0"/>
    <xf numFmtId="0" fontId="12" fillId="63" borderId="49" applyNumberFormat="0" applyFont="0" applyAlignment="0" applyProtection="0"/>
    <xf numFmtId="0" fontId="4" fillId="34" borderId="0" applyNumberFormat="0" applyBorder="0" applyAlignment="0" applyProtection="0"/>
    <xf numFmtId="0" fontId="53" fillId="59" borderId="50" applyNumberFormat="0" applyAlignment="0" applyProtection="0"/>
    <xf numFmtId="0" fontId="4" fillId="38" borderId="0" applyNumberFormat="0" applyBorder="0" applyAlignment="0" applyProtection="0"/>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48" fillId="45" borderId="54" applyNumberFormat="0" applyAlignment="0" applyProtection="0"/>
    <xf numFmtId="0" fontId="48" fillId="45" borderId="54" applyNumberFormat="0" applyAlignment="0" applyProtection="0"/>
    <xf numFmtId="0" fontId="48" fillId="45" borderId="54" applyNumberFormat="0" applyAlignment="0" applyProtection="0"/>
    <xf numFmtId="164" fontId="14" fillId="5" borderId="58">
      <alignment horizontal="right" vertical="center"/>
    </xf>
    <xf numFmtId="0" fontId="48" fillId="45" borderId="54" applyNumberFormat="0" applyAlignment="0" applyProtection="0"/>
    <xf numFmtId="0" fontId="48" fillId="45" borderId="54" applyNumberFormat="0" applyAlignment="0" applyProtection="0"/>
    <xf numFmtId="0" fontId="48" fillId="45" borderId="54" applyNumberFormat="0" applyAlignment="0" applyProtection="0"/>
    <xf numFmtId="0" fontId="53" fillId="59" borderId="56" applyNumberFormat="0" applyAlignment="0" applyProtection="0"/>
    <xf numFmtId="0" fontId="53" fillId="59" borderId="56" applyNumberFormat="0" applyAlignment="0" applyProtection="0"/>
    <xf numFmtId="0" fontId="38" fillId="59" borderId="54" applyNumberFormat="0" applyAlignment="0" applyProtection="0"/>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171" fontId="12" fillId="0" borderId="58">
      <alignment vertical="center"/>
    </xf>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4" fillId="58" borderId="0"/>
    <xf numFmtId="0" fontId="53" fillId="59" borderId="56" applyNumberFormat="0" applyAlignment="0" applyProtection="0"/>
    <xf numFmtId="0" fontId="53" fillId="59" borderId="56" applyNumberFormat="0" applyAlignment="0" applyProtection="0"/>
    <xf numFmtId="0" fontId="38" fillId="59" borderId="54" applyNumberFormat="0" applyAlignment="0" applyProtection="0"/>
    <xf numFmtId="171" fontId="14" fillId="5" borderId="58">
      <alignment horizontal="righ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171" fontId="14" fillId="5" borderId="58">
      <alignment horizontal="right" vertical="center"/>
    </xf>
    <xf numFmtId="0" fontId="12" fillId="0" borderId="58">
      <alignment vertical="center"/>
    </xf>
    <xf numFmtId="0" fontId="12" fillId="63" borderId="55" applyNumberFormat="0" applyFont="0" applyAlignment="0" applyProtection="0"/>
    <xf numFmtId="0" fontId="55" fillId="0" borderId="51" applyNumberFormat="0" applyFill="0" applyAlignment="0" applyProtection="0"/>
    <xf numFmtId="170" fontId="4" fillId="0" borderId="0" applyFont="0" applyFill="0" applyBorder="0" applyAlignment="0" applyProtection="0"/>
    <xf numFmtId="170" fontId="4" fillId="0" borderId="0" applyFont="0" applyFill="0" applyBorder="0" applyAlignment="0" applyProtection="0"/>
    <xf numFmtId="164" fontId="14" fillId="5" borderId="52">
      <alignment horizontal="right" vertical="center"/>
    </xf>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53" fillId="59" borderId="61" applyNumberFormat="0" applyAlignment="0" applyProtection="0"/>
    <xf numFmtId="0" fontId="12" fillId="63" borderId="55" applyNumberFormat="0" applyFont="0" applyAlignment="0" applyProtection="0"/>
    <xf numFmtId="0" fontId="38" fillId="59" borderId="48" applyNumberFormat="0" applyAlignment="0" applyProtection="0"/>
    <xf numFmtId="0" fontId="38" fillId="59" borderId="48" applyNumberFormat="0" applyAlignment="0" applyProtection="0"/>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0" fontId="12" fillId="63" borderId="49" applyNumberFormat="0" applyFont="0" applyAlignment="0" applyProtection="0"/>
    <xf numFmtId="164" fontId="14" fillId="5" borderId="58">
      <alignment horizontal="right" vertical="center"/>
    </xf>
    <xf numFmtId="171" fontId="12" fillId="0" borderId="63">
      <alignment vertical="center"/>
    </xf>
    <xf numFmtId="0" fontId="53" fillId="59" borderId="50" applyNumberFormat="0" applyAlignment="0" applyProtection="0"/>
    <xf numFmtId="0" fontId="12" fillId="63" borderId="49" applyNumberFormat="0" applyFont="0" applyAlignment="0" applyProtection="0"/>
    <xf numFmtId="164" fontId="14" fillId="5" borderId="63">
      <alignment horizontal="right" vertical="center"/>
    </xf>
    <xf numFmtId="0" fontId="12" fillId="0" borderId="63">
      <alignment vertical="center"/>
    </xf>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3" fillId="59" borderId="61" applyNumberFormat="0" applyAlignment="0" applyProtection="0"/>
    <xf numFmtId="0" fontId="38" fillId="59" borderId="59" applyNumberFormat="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0" fontId="53" fillId="59" borderId="61" applyNumberFormat="0" applyAlignment="0" applyProtection="0"/>
    <xf numFmtId="171"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55" fillId="0" borderId="62" applyNumberFormat="0" applyFill="0" applyAlignment="0" applyProtection="0"/>
    <xf numFmtId="171" fontId="12" fillId="0" borderId="63">
      <alignment vertical="center"/>
    </xf>
    <xf numFmtId="164" fontId="14" fillId="5" borderId="63">
      <alignment horizontal="right" vertical="center"/>
    </xf>
    <xf numFmtId="0" fontId="12" fillId="63" borderId="60" applyNumberFormat="0" applyFont="0" applyAlignment="0" applyProtection="0"/>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171" fontId="14" fillId="5" borderId="58">
      <alignment horizontal="right" vertical="center"/>
    </xf>
    <xf numFmtId="0" fontId="12" fillId="0" borderId="58">
      <alignment vertical="center"/>
    </xf>
    <xf numFmtId="0" fontId="12" fillId="63" borderId="55" applyNumberFormat="0" applyFont="0" applyAlignment="0" applyProtection="0"/>
    <xf numFmtId="0" fontId="38" fillId="59" borderId="54" applyNumberFormat="0" applyAlignment="0" applyProtection="0"/>
    <xf numFmtId="0" fontId="38" fillId="59" borderId="54" applyNumberFormat="0" applyAlignment="0" applyProtection="0"/>
    <xf numFmtId="0" fontId="38" fillId="59" borderId="54" applyNumberFormat="0" applyAlignment="0" applyProtection="0"/>
    <xf numFmtId="0" fontId="12" fillId="0" borderId="58">
      <alignment vertical="center"/>
    </xf>
    <xf numFmtId="0" fontId="55" fillId="0" borderId="57" applyNumberFormat="0" applyFill="0" applyAlignment="0" applyProtection="0"/>
    <xf numFmtId="0" fontId="12" fillId="0" borderId="58">
      <alignment vertical="center"/>
    </xf>
    <xf numFmtId="0" fontId="12" fillId="0" borderId="58">
      <alignment vertical="center"/>
    </xf>
    <xf numFmtId="0" fontId="12" fillId="0" borderId="58">
      <alignment vertical="center"/>
    </xf>
    <xf numFmtId="0" fontId="12" fillId="0" borderId="58">
      <alignment vertical="center"/>
    </xf>
    <xf numFmtId="0" fontId="55" fillId="0" borderId="57" applyNumberFormat="0" applyFill="0" applyAlignment="0" applyProtection="0"/>
    <xf numFmtId="0" fontId="38" fillId="59" borderId="54" applyNumberFormat="0" applyAlignment="0" applyProtection="0"/>
    <xf numFmtId="171" fontId="14" fillId="5" borderId="58">
      <alignment horizontal="right" vertical="center"/>
    </xf>
    <xf numFmtId="164" fontId="14" fillId="5" borderId="58">
      <alignment horizontal="right" vertical="center"/>
    </xf>
    <xf numFmtId="164" fontId="14" fillId="5" borderId="58">
      <alignment horizontal="right" vertical="center"/>
    </xf>
    <xf numFmtId="0" fontId="12" fillId="63" borderId="60" applyNumberFormat="0" applyFont="0" applyAlignment="0" applyProtection="0"/>
    <xf numFmtId="164" fontId="14" fillId="5" borderId="58">
      <alignment horizontal="right" vertical="center"/>
    </xf>
    <xf numFmtId="0" fontId="53" fillId="59" borderId="56" applyNumberFormat="0" applyAlignment="0" applyProtection="0"/>
    <xf numFmtId="171" fontId="12" fillId="0" borderId="58">
      <alignment vertical="center"/>
    </xf>
    <xf numFmtId="0" fontId="48" fillId="45" borderId="54" applyNumberFormat="0" applyAlignment="0" applyProtection="0"/>
    <xf numFmtId="0" fontId="53" fillId="59" borderId="56" applyNumberFormat="0" applyAlignment="0" applyProtection="0"/>
    <xf numFmtId="0" fontId="12" fillId="0" borderId="58">
      <alignment vertical="center"/>
    </xf>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171" fontId="12" fillId="0" borderId="58">
      <alignment vertical="center"/>
    </xf>
    <xf numFmtId="171" fontId="12" fillId="0" borderId="58">
      <alignment vertical="center"/>
    </xf>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12" fillId="0" borderId="52">
      <alignment vertical="center"/>
    </xf>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164" fontId="14" fillId="5" borderId="58">
      <alignment horizontal="right" vertical="center"/>
    </xf>
    <xf numFmtId="0" fontId="38" fillId="59" borderId="48" applyNumberFormat="0" applyAlignment="0" applyProtection="0"/>
    <xf numFmtId="0" fontId="48" fillId="45" borderId="48" applyNumberFormat="0" applyAlignment="0" applyProtection="0"/>
    <xf numFmtId="164" fontId="14" fillId="5" borderId="52">
      <alignment horizontal="right" vertical="center"/>
    </xf>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171" fontId="12" fillId="0" borderId="58">
      <alignment vertical="center"/>
    </xf>
    <xf numFmtId="0" fontId="48" fillId="45" borderId="48" applyNumberFormat="0" applyAlignment="0" applyProtection="0"/>
    <xf numFmtId="0" fontId="55" fillId="0" borderId="51" applyNumberFormat="0" applyFill="0" applyAlignment="0" applyProtection="0"/>
    <xf numFmtId="0" fontId="55" fillId="0" borderId="57" applyNumberFormat="0" applyFill="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12" fillId="0" borderId="63">
      <alignment vertical="center"/>
    </xf>
    <xf numFmtId="164" fontId="14" fillId="5" borderId="58">
      <alignment horizontal="right" vertical="center"/>
    </xf>
    <xf numFmtId="0" fontId="38" fillId="59" borderId="48" applyNumberForma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5" fillId="0" borderId="51" applyNumberFormat="0" applyFill="0" applyAlignment="0" applyProtection="0"/>
    <xf numFmtId="0" fontId="38" fillId="59" borderId="54"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48" fillId="45" borderId="54" applyNumberFormat="0" applyAlignment="0" applyProtection="0"/>
    <xf numFmtId="0" fontId="48" fillId="45" borderId="54" applyNumberFormat="0" applyAlignment="0" applyProtection="0"/>
    <xf numFmtId="0" fontId="12" fillId="63" borderId="55" applyNumberFormat="0" applyFont="0" applyAlignment="0" applyProtection="0"/>
    <xf numFmtId="170" fontId="4" fillId="0" borderId="0" applyFont="0" applyFill="0" applyBorder="0" applyAlignment="0" applyProtection="0"/>
    <xf numFmtId="170" fontId="4" fillId="0" borderId="0" applyFont="0" applyFill="0" applyBorder="0" applyAlignment="0" applyProtection="0"/>
    <xf numFmtId="0" fontId="38" fillId="59" borderId="54" applyNumberFormat="0" applyAlignment="0" applyProtection="0"/>
    <xf numFmtId="171" fontId="14" fillId="5" borderId="58">
      <alignment horizontal="right" vertical="center"/>
    </xf>
    <xf numFmtId="0" fontId="12" fillId="63" borderId="49" applyNumberFormat="0" applyFont="0" applyAlignment="0" applyProtection="0"/>
    <xf numFmtId="0" fontId="12" fillId="0" borderId="52">
      <alignment vertical="center"/>
    </xf>
    <xf numFmtId="164" fontId="14" fillId="5" borderId="52">
      <alignment horizontal="right" vertical="center"/>
    </xf>
    <xf numFmtId="0" fontId="53" fillId="59" borderId="56" applyNumberFormat="0" applyAlignment="0" applyProtection="0"/>
    <xf numFmtId="0" fontId="55" fillId="0" borderId="57" applyNumberFormat="0" applyFill="0" applyAlignment="0" applyProtection="0"/>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0" fontId="12" fillId="63" borderId="55" applyNumberFormat="0" applyFont="0" applyAlignment="0" applyProtection="0"/>
    <xf numFmtId="164" fontId="14" fillId="5" borderId="52">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12" fillId="0" borderId="58">
      <alignment vertical="center"/>
    </xf>
    <xf numFmtId="170" fontId="4" fillId="0" borderId="0" applyFont="0" applyFill="0" applyBorder="0" applyAlignment="0" applyProtection="0"/>
    <xf numFmtId="170" fontId="4" fillId="0" borderId="0" applyFont="0" applyFill="0" applyBorder="0" applyAlignment="0" applyProtection="0"/>
    <xf numFmtId="164" fontId="14" fillId="5" borderId="58">
      <alignment horizontal="right" vertical="center"/>
    </xf>
    <xf numFmtId="171" fontId="12" fillId="0" borderId="58">
      <alignment vertical="center"/>
    </xf>
    <xf numFmtId="0" fontId="38" fillId="59" borderId="54" applyNumberFormat="0" applyAlignment="0" applyProtection="0"/>
    <xf numFmtId="171" fontId="12" fillId="0" borderId="58">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4" fontId="14" fillId="5" borderId="58">
      <alignment horizontal="right" vertical="center"/>
    </xf>
    <xf numFmtId="171" fontId="14" fillId="5" borderId="58">
      <alignment horizontal="right" vertical="center"/>
    </xf>
    <xf numFmtId="171" fontId="14" fillId="5" borderId="63">
      <alignment horizontal="right" vertical="center"/>
    </xf>
    <xf numFmtId="170" fontId="4" fillId="0" borderId="0" applyFont="0" applyFill="0" applyBorder="0" applyAlignment="0" applyProtection="0"/>
    <xf numFmtId="170" fontId="4" fillId="0" borderId="0" applyFont="0" applyFill="0" applyBorder="0" applyAlignment="0" applyProtection="0"/>
    <xf numFmtId="0" fontId="12" fillId="0" borderId="58">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5" fillId="0" borderId="57" applyNumberFormat="0" applyFill="0" applyAlignment="0" applyProtection="0"/>
    <xf numFmtId="0" fontId="12" fillId="0" borderId="52">
      <alignment vertical="center"/>
    </xf>
    <xf numFmtId="0" fontId="4" fillId="0" borderId="0"/>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164" fontId="14" fillId="5" borderId="58">
      <alignment horizontal="right" vertical="center"/>
    </xf>
    <xf numFmtId="0" fontId="48" fillId="45" borderId="48" applyNumberFormat="0" applyAlignment="0" applyProtection="0"/>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53" fillId="59" borderId="61" applyNumberFormat="0" applyAlignment="0" applyProtection="0"/>
    <xf numFmtId="164" fontId="14" fillId="5" borderId="58">
      <alignment horizontal="right" vertical="center"/>
    </xf>
    <xf numFmtId="0" fontId="38" fillId="59" borderId="48" applyNumberFormat="0" applyAlignment="0" applyProtection="0"/>
    <xf numFmtId="171" fontId="12" fillId="0" borderId="58">
      <alignment vertical="center"/>
    </xf>
    <xf numFmtId="0" fontId="48" fillId="45" borderId="48" applyNumberFormat="0" applyAlignment="0" applyProtection="0"/>
    <xf numFmtId="171" fontId="14" fillId="5" borderId="52">
      <alignment horizontal="right" vertical="center"/>
    </xf>
    <xf numFmtId="0" fontId="12" fillId="0" borderId="52">
      <alignment vertical="center"/>
    </xf>
    <xf numFmtId="0" fontId="53" fillId="59" borderId="56" applyNumberFormat="0" applyAlignment="0" applyProtection="0"/>
    <xf numFmtId="164" fontId="14" fillId="5" borderId="52">
      <alignment horizontal="right" vertical="center"/>
    </xf>
    <xf numFmtId="0" fontId="12" fillId="0" borderId="58">
      <alignment vertical="center"/>
    </xf>
    <xf numFmtId="0" fontId="55" fillId="0" borderId="57" applyNumberFormat="0" applyFill="0" applyAlignment="0" applyProtection="0"/>
    <xf numFmtId="0" fontId="53" fillId="59" borderId="50" applyNumberFormat="0" applyAlignment="0" applyProtection="0"/>
    <xf numFmtId="164" fontId="14" fillId="5" borderId="58">
      <alignment horizontal="right" vertical="center"/>
    </xf>
    <xf numFmtId="0" fontId="55" fillId="0" borderId="57" applyNumberFormat="0" applyFill="0" applyAlignment="0" applyProtection="0"/>
    <xf numFmtId="0" fontId="48" fillId="45" borderId="48" applyNumberFormat="0" applyAlignment="0" applyProtection="0"/>
    <xf numFmtId="0" fontId="38" fillId="59" borderId="54" applyNumberFormat="0" applyAlignment="0" applyProtection="0"/>
    <xf numFmtId="0" fontId="12" fillId="63" borderId="55" applyNumberFormat="0" applyFont="0" applyAlignment="0" applyProtection="0"/>
    <xf numFmtId="164" fontId="14" fillId="5" borderId="52">
      <alignment horizontal="right" vertical="center"/>
    </xf>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164" fontId="14" fillId="5" borderId="58">
      <alignment horizontal="right" vertical="center"/>
    </xf>
    <xf numFmtId="171" fontId="12" fillId="0" borderId="58">
      <alignment vertical="center"/>
    </xf>
    <xf numFmtId="0" fontId="55" fillId="0" borderId="62" applyNumberFormat="0" applyFill="0" applyAlignment="0" applyProtection="0"/>
    <xf numFmtId="171" fontId="12" fillId="0" borderId="58">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5" fillId="0" borderId="51" applyNumberFormat="0" applyFill="0" applyAlignment="0" applyProtection="0"/>
    <xf numFmtId="171" fontId="14" fillId="5" borderId="58">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1" fontId="12" fillId="0" borderId="58">
      <alignment vertical="center"/>
    </xf>
    <xf numFmtId="0" fontId="38" fillId="59" borderId="54"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164" fontId="14" fillId="5" borderId="58">
      <alignment horizontal="right" vertical="center"/>
    </xf>
    <xf numFmtId="0" fontId="12" fillId="63" borderId="55" applyNumberFormat="0" applyFont="0" applyAlignment="0" applyProtection="0"/>
    <xf numFmtId="164" fontId="14" fillId="5" borderId="52">
      <alignment horizontal="right" vertical="center"/>
    </xf>
    <xf numFmtId="0" fontId="12" fillId="63" borderId="55" applyNumberFormat="0" applyFont="0" applyAlignment="0" applyProtection="0"/>
    <xf numFmtId="0" fontId="12" fillId="63" borderId="55" applyNumberFormat="0" applyFont="0" applyAlignment="0" applyProtection="0"/>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5" fillId="0" borderId="57" applyNumberFormat="0" applyFill="0" applyAlignment="0" applyProtection="0"/>
    <xf numFmtId="170" fontId="4" fillId="0" borderId="0" applyFont="0" applyFill="0" applyBorder="0" applyAlignment="0" applyProtection="0"/>
    <xf numFmtId="170" fontId="4" fillId="0" borderId="0" applyFont="0" applyFill="0" applyBorder="0" applyAlignment="0" applyProtection="0"/>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164" fontId="14" fillId="5" borderId="52">
      <alignment horizontal="right" vertical="center"/>
    </xf>
    <xf numFmtId="0" fontId="12" fillId="63" borderId="55" applyNumberFormat="0" applyFont="0" applyAlignment="0" applyProtection="0"/>
    <xf numFmtId="0" fontId="12" fillId="0" borderId="58">
      <alignment vertical="center"/>
    </xf>
    <xf numFmtId="164" fontId="14" fillId="5" borderId="58">
      <alignment horizontal="right" vertical="center"/>
    </xf>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0" fontId="12" fillId="0" borderId="58">
      <alignment vertical="center"/>
    </xf>
    <xf numFmtId="164"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0" fontId="12" fillId="0" borderId="52">
      <alignment vertical="center"/>
    </xf>
    <xf numFmtId="164" fontId="14" fillId="5" borderId="52">
      <alignment horizontal="right" vertical="center"/>
    </xf>
    <xf numFmtId="171" fontId="12" fillId="0" borderId="52">
      <alignment vertical="center"/>
    </xf>
    <xf numFmtId="171" fontId="14" fillId="5" borderId="58">
      <alignment horizontal="right" vertical="center"/>
    </xf>
    <xf numFmtId="164" fontId="14" fillId="5" borderId="52">
      <alignment horizontal="right" vertical="center"/>
    </xf>
    <xf numFmtId="0" fontId="12" fillId="0" borderId="58">
      <alignment vertical="center"/>
    </xf>
    <xf numFmtId="0" fontId="53" fillId="59" borderId="56" applyNumberFormat="0" applyAlignment="0" applyProtection="0"/>
    <xf numFmtId="0" fontId="12" fillId="0" borderId="58">
      <alignment vertical="center"/>
    </xf>
    <xf numFmtId="0" fontId="53" fillId="59" borderId="50" applyNumberFormat="0" applyAlignment="0" applyProtection="0"/>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171" fontId="12" fillId="0" borderId="58">
      <alignment vertical="center"/>
    </xf>
    <xf numFmtId="164" fontId="14" fillId="5" borderId="58">
      <alignment horizontal="right" vertical="center"/>
    </xf>
    <xf numFmtId="0" fontId="38" fillId="59" borderId="48" applyNumberFormat="0" applyAlignment="0" applyProtection="0"/>
    <xf numFmtId="0" fontId="12" fillId="0" borderId="58">
      <alignment vertical="center"/>
    </xf>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171" fontId="12" fillId="0" borderId="58">
      <alignment vertical="center"/>
    </xf>
    <xf numFmtId="0" fontId="53" fillId="59" borderId="56" applyNumberFormat="0" applyAlignment="0" applyProtection="0"/>
    <xf numFmtId="0" fontId="48" fillId="45" borderId="54" applyNumberFormat="0" applyAlignment="0" applyProtection="0"/>
    <xf numFmtId="0" fontId="12" fillId="63" borderId="49" applyNumberFormat="0" applyFont="0" applyAlignment="0" applyProtection="0"/>
    <xf numFmtId="0" fontId="12" fillId="0" borderId="58">
      <alignment vertical="center"/>
    </xf>
    <xf numFmtId="0" fontId="12" fillId="0" borderId="52">
      <alignment vertical="center"/>
    </xf>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0" fontId="12" fillId="63" borderId="55" applyNumberFormat="0" applyFont="0" applyAlignment="0" applyProtection="0"/>
    <xf numFmtId="0" fontId="48" fillId="45" borderId="54" applyNumberFormat="0" applyAlignment="0" applyProtection="0"/>
    <xf numFmtId="171" fontId="14" fillId="5" borderId="63">
      <alignment horizontal="right" vertical="center"/>
    </xf>
    <xf numFmtId="0" fontId="12" fillId="0" borderId="52">
      <alignment vertical="center"/>
    </xf>
    <xf numFmtId="171" fontId="14" fillId="5" borderId="58">
      <alignment horizontal="right" vertical="center"/>
    </xf>
    <xf numFmtId="0" fontId="12" fillId="0" borderId="58">
      <alignment vertical="center"/>
    </xf>
    <xf numFmtId="0" fontId="12" fillId="0" borderId="58">
      <alignment vertical="center"/>
    </xf>
    <xf numFmtId="164" fontId="14" fillId="5" borderId="58">
      <alignment horizontal="right" vertical="center"/>
    </xf>
    <xf numFmtId="171" fontId="12" fillId="0" borderId="58">
      <alignment vertical="center"/>
    </xf>
    <xf numFmtId="0" fontId="4" fillId="0" borderId="0"/>
    <xf numFmtId="171" fontId="14" fillId="5" borderId="58">
      <alignment horizontal="right" vertical="center"/>
    </xf>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12" fillId="0" borderId="58">
      <alignment vertical="center"/>
    </xf>
    <xf numFmtId="170" fontId="4" fillId="0" borderId="0" applyFont="0" applyFill="0" applyBorder="0" applyAlignment="0" applyProtection="0"/>
    <xf numFmtId="170" fontId="4" fillId="0" borderId="0" applyFont="0" applyFill="0" applyBorder="0" applyAlignment="0" applyProtection="0"/>
    <xf numFmtId="0" fontId="12" fillId="0" borderId="58">
      <alignment vertical="center"/>
    </xf>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3" fillId="59" borderId="56" applyNumberFormat="0" applyAlignment="0" applyProtection="0"/>
    <xf numFmtId="0" fontId="53" fillId="59" borderId="56" applyNumberFormat="0" applyAlignment="0" applyProtection="0"/>
    <xf numFmtId="171" fontId="12" fillId="0" borderId="58">
      <alignment vertical="center"/>
    </xf>
    <xf numFmtId="0" fontId="12" fillId="63" borderId="55" applyNumberFormat="0" applyFont="0" applyAlignment="0" applyProtection="0"/>
    <xf numFmtId="0" fontId="38" fillId="59" borderId="54" applyNumberFormat="0" applyAlignment="0" applyProtection="0"/>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171" fontId="14" fillId="5" borderId="58">
      <alignment horizontal="right" vertical="center"/>
    </xf>
    <xf numFmtId="164" fontId="14" fillId="5" borderId="58">
      <alignment horizontal="right" vertical="center"/>
    </xf>
    <xf numFmtId="0" fontId="38" fillId="59" borderId="48" applyNumberFormat="0" applyAlignment="0" applyProtection="0"/>
    <xf numFmtId="171" fontId="14" fillId="5" borderId="52">
      <alignment horizontal="right" vertical="center"/>
    </xf>
    <xf numFmtId="171" fontId="12" fillId="0" borderId="52">
      <alignment vertical="center"/>
    </xf>
    <xf numFmtId="171" fontId="12" fillId="0" borderId="52">
      <alignment vertical="center"/>
    </xf>
    <xf numFmtId="0" fontId="48" fillId="45" borderId="54" applyNumberFormat="0" applyAlignment="0" applyProtection="0"/>
    <xf numFmtId="0" fontId="12" fillId="0" borderId="58">
      <alignment vertical="center"/>
    </xf>
    <xf numFmtId="0" fontId="12" fillId="63" borderId="49" applyNumberFormat="0" applyFont="0" applyAlignment="0" applyProtection="0"/>
    <xf numFmtId="0" fontId="12" fillId="63" borderId="55" applyNumberFormat="0" applyFont="0" applyAlignment="0" applyProtection="0"/>
    <xf numFmtId="0" fontId="48" fillId="45" borderId="48" applyNumberFormat="0" applyAlignment="0" applyProtection="0"/>
    <xf numFmtId="0" fontId="12" fillId="0" borderId="58">
      <alignment vertical="center"/>
    </xf>
    <xf numFmtId="171" fontId="12" fillId="0" borderId="58">
      <alignment vertical="center"/>
    </xf>
    <xf numFmtId="0" fontId="12" fillId="0" borderId="58">
      <alignment vertical="center"/>
    </xf>
    <xf numFmtId="0" fontId="48" fillId="45" borderId="48" applyNumberFormat="0" applyAlignment="0" applyProtection="0"/>
    <xf numFmtId="171" fontId="12" fillId="0" borderId="58">
      <alignment vertical="center"/>
    </xf>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38" fillId="59" borderId="48" applyNumberFormat="0" applyAlignment="0" applyProtection="0"/>
    <xf numFmtId="171" fontId="12" fillId="0" borderId="58">
      <alignment vertical="center"/>
    </xf>
    <xf numFmtId="0" fontId="48" fillId="45" borderId="54" applyNumberFormat="0" applyAlignment="0" applyProtection="0"/>
    <xf numFmtId="171" fontId="12" fillId="0" borderId="58">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170" fontId="4" fillId="0" borderId="0" applyFont="0" applyFill="0" applyBorder="0" applyAlignment="0" applyProtection="0"/>
    <xf numFmtId="170" fontId="4" fillId="0" borderId="0" applyFont="0" applyFill="0" applyBorder="0" applyAlignment="0" applyProtection="0"/>
    <xf numFmtId="0" fontId="48" fillId="45" borderId="54" applyNumberFormat="0" applyAlignment="0" applyProtection="0"/>
    <xf numFmtId="0" fontId="55" fillId="0" borderId="51" applyNumberFormat="0" applyFill="0" applyAlignment="0" applyProtection="0"/>
    <xf numFmtId="0" fontId="48" fillId="45" borderId="54" applyNumberFormat="0" applyAlignment="0" applyProtection="0"/>
    <xf numFmtId="0" fontId="55" fillId="0" borderId="51" applyNumberFormat="0" applyFill="0" applyAlignment="0" applyProtection="0"/>
    <xf numFmtId="0" fontId="53" fillId="59" borderId="56" applyNumberFormat="0" applyAlignment="0" applyProtection="0"/>
    <xf numFmtId="164" fontId="14" fillId="5" borderId="58">
      <alignment horizontal="right" vertical="center"/>
    </xf>
    <xf numFmtId="171" fontId="12" fillId="0" borderId="58">
      <alignment vertical="center"/>
    </xf>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0" fontId="12" fillId="0" borderId="63">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4" fontId="14" fillId="5" borderId="58">
      <alignment horizontal="right" vertical="center"/>
    </xf>
    <xf numFmtId="170" fontId="4" fillId="0" borderId="0" applyFont="0" applyFill="0" applyBorder="0" applyAlignment="0" applyProtection="0"/>
    <xf numFmtId="170" fontId="4" fillId="0" borderId="0" applyFont="0" applyFill="0" applyBorder="0" applyAlignment="0" applyProtection="0"/>
    <xf numFmtId="0" fontId="12" fillId="63" borderId="55" applyNumberFormat="0" applyFont="0" applyAlignment="0" applyProtection="0"/>
    <xf numFmtId="0" fontId="53" fillId="59" borderId="56" applyNumberFormat="0" applyAlignment="0" applyProtection="0"/>
    <xf numFmtId="164" fontId="14" fillId="5" borderId="63">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164" fontId="14" fillId="5" borderId="58">
      <alignment horizontal="right" vertical="center"/>
    </xf>
    <xf numFmtId="0" fontId="38" fillId="59" borderId="54"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12" fillId="0" borderId="47">
      <alignment vertical="center"/>
    </xf>
    <xf numFmtId="164" fontId="14" fillId="5" borderId="47">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12" fillId="63" borderId="44" applyNumberFormat="0" applyFont="0" applyAlignment="0" applyProtection="0"/>
    <xf numFmtId="0" fontId="4" fillId="21" borderId="0" applyNumberFormat="0" applyBorder="0" applyAlignment="0" applyProtection="0"/>
    <xf numFmtId="0" fontId="38" fillId="59" borderId="43" applyNumberFormat="0" applyAlignment="0" applyProtection="0"/>
    <xf numFmtId="0" fontId="4" fillId="25" borderId="0" applyNumberFormat="0" applyBorder="0" applyAlignment="0" applyProtection="0"/>
    <xf numFmtId="0" fontId="12" fillId="0" borderId="47">
      <alignment vertical="center"/>
    </xf>
    <xf numFmtId="0" fontId="4" fillId="29" borderId="0" applyNumberFormat="0" applyBorder="0" applyAlignment="0" applyProtection="0"/>
    <xf numFmtId="171" fontId="12" fillId="0" borderId="47">
      <alignment vertical="center"/>
    </xf>
    <xf numFmtId="0" fontId="4" fillId="33" borderId="0" applyNumberFormat="0" applyBorder="0" applyAlignment="0" applyProtection="0"/>
    <xf numFmtId="0" fontId="48" fillId="45" borderId="43" applyNumberFormat="0" applyAlignment="0" applyProtection="0"/>
    <xf numFmtId="0" fontId="4" fillId="37" borderId="0" applyNumberFormat="0" applyBorder="0" applyAlignment="0" applyProtection="0"/>
    <xf numFmtId="164" fontId="14" fillId="5" borderId="47">
      <alignment horizontal="right" vertical="center"/>
    </xf>
    <xf numFmtId="0" fontId="4" fillId="18" borderId="0" applyNumberFormat="0" applyBorder="0" applyAlignment="0" applyProtection="0"/>
    <xf numFmtId="171" fontId="14" fillId="5" borderId="47">
      <alignment horizontal="right" vertical="center"/>
    </xf>
    <xf numFmtId="0" fontId="4" fillId="22" borderId="0" applyNumberFormat="0" applyBorder="0" applyAlignment="0" applyProtection="0"/>
    <xf numFmtId="171" fontId="14" fillId="5" borderId="47">
      <alignment horizontal="right" vertical="center"/>
    </xf>
    <xf numFmtId="0" fontId="4" fillId="26" borderId="0" applyNumberFormat="0" applyBorder="0" applyAlignment="0" applyProtection="0"/>
    <xf numFmtId="171" fontId="14" fillId="5" borderId="47">
      <alignment horizontal="right" vertical="center"/>
    </xf>
    <xf numFmtId="0" fontId="4" fillId="30" borderId="0" applyNumberFormat="0" applyBorder="0" applyAlignment="0" applyProtection="0"/>
    <xf numFmtId="164" fontId="14" fillId="5" borderId="47">
      <alignment horizontal="right" vertical="center"/>
    </xf>
    <xf numFmtId="0" fontId="4" fillId="34" borderId="0" applyNumberFormat="0" applyBorder="0" applyAlignment="0" applyProtection="0"/>
    <xf numFmtId="171" fontId="12" fillId="0" borderId="47">
      <alignment vertical="center"/>
    </xf>
    <xf numFmtId="0" fontId="4" fillId="38" borderId="0" applyNumberFormat="0" applyBorder="0" applyAlignment="0" applyProtection="0"/>
    <xf numFmtId="0" fontId="48" fillId="45" borderId="43" applyNumberFormat="0" applyAlignment="0" applyProtection="0"/>
    <xf numFmtId="0" fontId="4" fillId="58" borderId="0"/>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4" fillId="5" borderId="47">
      <alignment horizontal="right" vertical="center"/>
    </xf>
    <xf numFmtId="0" fontId="48" fillId="45" borderId="43"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0" fontId="12" fillId="63" borderId="44" applyNumberFormat="0" applyFon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0" borderId="47">
      <alignment vertical="center"/>
    </xf>
    <xf numFmtId="0" fontId="53" fillId="59" borderId="45" applyNumberForma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70" fontId="4" fillId="0" borderId="0" applyFont="0" applyFill="0" applyBorder="0" applyAlignment="0" applyProtection="0"/>
    <xf numFmtId="170" fontId="4" fillId="0" borderId="0" applyFont="0" applyFill="0" applyBorder="0" applyAlignment="0" applyProtection="0"/>
    <xf numFmtId="0" fontId="48" fillId="45" borderId="43" applyNumberFormat="0" applyAlignment="0" applyProtection="0"/>
    <xf numFmtId="0" fontId="53" fillId="59" borderId="45"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38" fillId="59" borderId="43"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8" fillId="45"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38" fillId="59" borderId="43" applyNumberFormat="0" applyAlignment="0" applyProtection="0"/>
    <xf numFmtId="0" fontId="38" fillId="59" borderId="43" applyNumberFormat="0" applyAlignment="0" applyProtection="0"/>
    <xf numFmtId="171" fontId="12" fillId="0" borderId="47">
      <alignment vertical="center"/>
    </xf>
    <xf numFmtId="0" fontId="4" fillId="0" borderId="0"/>
    <xf numFmtId="171" fontId="14" fillId="5" borderId="47">
      <alignment horizontal="right" vertical="center"/>
    </xf>
    <xf numFmtId="0" fontId="55" fillId="0" borderId="46" applyNumberFormat="0" applyFill="0" applyAlignment="0" applyProtection="0"/>
    <xf numFmtId="171" fontId="12" fillId="0" borderId="47">
      <alignment vertical="center"/>
    </xf>
    <xf numFmtId="0" fontId="53" fillId="59" borderId="45" applyNumberFormat="0" applyAlignment="0" applyProtection="0"/>
    <xf numFmtId="0" fontId="12" fillId="0" borderId="47">
      <alignment vertical="center"/>
    </xf>
    <xf numFmtId="0" fontId="4" fillId="0" borderId="0"/>
    <xf numFmtId="164" fontId="14" fillId="5" borderId="47">
      <alignment horizontal="right" vertical="center"/>
    </xf>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8" fillId="45" borderId="43" applyNumberFormat="0" applyAlignment="0" applyProtection="0"/>
    <xf numFmtId="0" fontId="4" fillId="33" borderId="0" applyNumberFormat="0" applyBorder="0" applyAlignment="0" applyProtection="0"/>
    <xf numFmtId="0" fontId="53" fillId="59" borderId="45" applyNumberFormat="0" applyAlignment="0" applyProtection="0"/>
    <xf numFmtId="0" fontId="4" fillId="37" borderId="0" applyNumberFormat="0" applyBorder="0" applyAlignment="0" applyProtection="0"/>
    <xf numFmtId="0" fontId="4" fillId="18" borderId="0" applyNumberFormat="0" applyBorder="0" applyAlignment="0" applyProtection="0"/>
    <xf numFmtId="0" fontId="12" fillId="63" borderId="44" applyNumberFormat="0" applyFont="0" applyAlignment="0" applyProtection="0"/>
    <xf numFmtId="0" fontId="4" fillId="22" borderId="0" applyNumberFormat="0" applyBorder="0" applyAlignment="0" applyProtection="0"/>
    <xf numFmtId="0" fontId="4" fillId="26" borderId="0" applyNumberFormat="0" applyBorder="0" applyAlignment="0" applyProtection="0"/>
    <xf numFmtId="0" fontId="48" fillId="45" borderId="43" applyNumberFormat="0" applyAlignment="0" applyProtection="0"/>
    <xf numFmtId="0" fontId="4" fillId="30" borderId="0" applyNumberFormat="0" applyBorder="0" applyAlignment="0" applyProtection="0"/>
    <xf numFmtId="171" fontId="12" fillId="0" borderId="47">
      <alignment vertical="center"/>
    </xf>
    <xf numFmtId="0" fontId="4" fillId="34" borderId="0" applyNumberFormat="0" applyBorder="0" applyAlignment="0" applyProtection="0"/>
    <xf numFmtId="0" fontId="12" fillId="0" borderId="47">
      <alignment vertical="center"/>
    </xf>
    <xf numFmtId="0" fontId="4" fillId="38" borderId="0" applyNumberFormat="0" applyBorder="0" applyAlignment="0" applyProtection="0"/>
    <xf numFmtId="0" fontId="48" fillId="45" borderId="43" applyNumberFormat="0" applyAlignment="0" applyProtection="0"/>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71" fontId="12" fillId="0" borderId="47">
      <alignment vertical="center"/>
    </xf>
    <xf numFmtId="0" fontId="12" fillId="0" borderId="47">
      <alignment vertical="center"/>
    </xf>
    <xf numFmtId="171"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12" fillId="0" borderId="47">
      <alignment vertical="center"/>
    </xf>
    <xf numFmtId="164" fontId="14" fillId="5" borderId="47">
      <alignment horizontal="right" vertical="center"/>
    </xf>
    <xf numFmtId="171" fontId="14" fillId="5" borderId="47">
      <alignment horizontal="right" vertical="center"/>
    </xf>
    <xf numFmtId="0" fontId="55" fillId="0" borderId="46" applyNumberFormat="0" applyFill="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0" fontId="4" fillId="58" borderId="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171" fontId="12" fillId="0" borderId="47">
      <alignment vertical="center"/>
    </xf>
    <xf numFmtId="0" fontId="55" fillId="0" borderId="46" applyNumberFormat="0" applyFill="0" applyAlignment="0" applyProtection="0"/>
    <xf numFmtId="0" fontId="55" fillId="0" borderId="46" applyNumberFormat="0" applyFill="0" applyAlignment="0" applyProtection="0"/>
    <xf numFmtId="171" fontId="12" fillId="0" borderId="47">
      <alignment vertical="center"/>
    </xf>
    <xf numFmtId="0" fontId="12" fillId="0" borderId="47">
      <alignmen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170" fontId="4" fillId="0" borderId="0" applyFont="0" applyFill="0" applyBorder="0" applyAlignment="0" applyProtection="0"/>
    <xf numFmtId="170" fontId="4" fillId="0" borderId="0" applyFont="0" applyFill="0" applyBorder="0" applyAlignment="0" applyProtection="0"/>
    <xf numFmtId="0" fontId="38" fillId="59" borderId="43"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55" fillId="0" borderId="46" applyNumberFormat="0" applyFill="0" applyAlignment="0" applyProtection="0"/>
    <xf numFmtId="0" fontId="12" fillId="0" borderId="47">
      <alignment vertical="center"/>
    </xf>
    <xf numFmtId="171" fontId="12" fillId="0" borderId="47">
      <alignment vertical="center"/>
    </xf>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71" fontId="12" fillId="0" borderId="47">
      <alignment vertical="center"/>
    </xf>
    <xf numFmtId="0" fontId="48" fillId="45" borderId="43" applyNumberFormat="0" applyAlignment="0" applyProtection="0"/>
    <xf numFmtId="0" fontId="38" fillId="59" borderId="43" applyNumberFormat="0" applyAlignment="0" applyProtection="0"/>
    <xf numFmtId="0" fontId="38" fillId="59" borderId="43" applyNumberFormat="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171" fontId="12" fillId="0" borderId="47">
      <alignment vertical="center"/>
    </xf>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12" fillId="63" borderId="44" applyNumberFormat="0" applyFont="0" applyAlignment="0" applyProtection="0"/>
    <xf numFmtId="171" fontId="14" fillId="5" borderId="47">
      <alignment horizontal="right" vertical="center"/>
    </xf>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0" fontId="48" fillId="45" borderId="43" applyNumberFormat="0" applyAlignment="0" applyProtection="0"/>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0"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0" fontId="53" fillId="59" borderId="45" applyNumberFormat="0" applyAlignment="0" applyProtection="0"/>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171" fontId="12" fillId="0" borderId="47">
      <alignment vertical="center"/>
    </xf>
    <xf numFmtId="171" fontId="12" fillId="0" borderId="47">
      <alignmen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38" fillId="59" borderId="43" applyNumberFormat="0" applyAlignment="0" applyProtection="0"/>
    <xf numFmtId="0" fontId="12" fillId="0" borderId="47">
      <alignment vertical="center"/>
    </xf>
    <xf numFmtId="0" fontId="12" fillId="0" borderId="47">
      <alignment vertical="center"/>
    </xf>
    <xf numFmtId="171" fontId="14" fillId="5" borderId="47">
      <alignment horizontal="right" vertical="center"/>
    </xf>
    <xf numFmtId="0" fontId="38" fillId="59" borderId="43" applyNumberFormat="0" applyAlignment="0" applyProtection="0"/>
    <xf numFmtId="164" fontId="14" fillId="5" borderId="47">
      <alignment horizontal="right" vertical="center"/>
    </xf>
    <xf numFmtId="0" fontId="55" fillId="0" borderId="46" applyNumberFormat="0" applyFill="0" applyAlignment="0" applyProtection="0"/>
    <xf numFmtId="171" fontId="14" fillId="5" borderId="47">
      <alignment horizontal="righ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164" fontId="14" fillId="5" borderId="47">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3" fillId="59" borderId="45" applyNumberFormat="0" applyAlignment="0" applyProtection="0"/>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171" fontId="12" fillId="0" borderId="47">
      <alignment vertical="center"/>
    </xf>
    <xf numFmtId="171" fontId="12" fillId="0" borderId="47">
      <alignment vertical="center"/>
    </xf>
    <xf numFmtId="0" fontId="38" fillId="59" borderId="43" applyNumberFormat="0" applyAlignment="0" applyProtection="0"/>
    <xf numFmtId="0" fontId="55" fillId="0" borderId="46" applyNumberFormat="0" applyFill="0" applyAlignment="0" applyProtection="0"/>
    <xf numFmtId="171" fontId="14" fillId="5" borderId="47">
      <alignment horizontal="right" vertical="center"/>
    </xf>
    <xf numFmtId="171" fontId="12" fillId="0" borderId="47">
      <alignment vertical="center"/>
    </xf>
    <xf numFmtId="0" fontId="12" fillId="0" borderId="47">
      <alignment vertical="center"/>
    </xf>
    <xf numFmtId="0" fontId="48" fillId="45" borderId="43" applyNumberFormat="0" applyAlignment="0" applyProtection="0"/>
    <xf numFmtId="0" fontId="4" fillId="0" borderId="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4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0" fontId="12" fillId="63" borderId="44" applyNumberFormat="0" applyFont="0" applyAlignment="0" applyProtection="0"/>
    <xf numFmtId="0" fontId="53" fillId="59" borderId="45"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171"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0" fontId="55" fillId="0" borderId="46" applyNumberFormat="0" applyFill="0" applyAlignment="0" applyProtection="0"/>
    <xf numFmtId="171" fontId="12" fillId="0" borderId="47">
      <alignment vertical="center"/>
    </xf>
    <xf numFmtId="0"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171" fontId="14" fillId="5" borderId="47">
      <alignment horizontal="right" vertical="center"/>
    </xf>
    <xf numFmtId="0" fontId="12" fillId="0" borderId="47">
      <alignment vertical="center"/>
    </xf>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0" fontId="38" fillId="59" borderId="43" applyNumberFormat="0" applyAlignment="0" applyProtection="0"/>
    <xf numFmtId="171" fontId="12" fillId="0" borderId="47">
      <alignmen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171" fontId="14" fillId="5" borderId="47">
      <alignment horizontal="right" vertical="center"/>
    </xf>
    <xf numFmtId="0" fontId="55" fillId="0" borderId="46" applyNumberFormat="0" applyFill="0" applyAlignment="0" applyProtection="0"/>
    <xf numFmtId="0" fontId="12" fillId="0" borderId="47">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4" fontId="14" fillId="5" borderId="47">
      <alignment horizontal="right" vertical="center"/>
    </xf>
    <xf numFmtId="170" fontId="4" fillId="0" borderId="0" applyFont="0" applyFill="0" applyBorder="0" applyAlignment="0" applyProtection="0"/>
    <xf numFmtId="170" fontId="4" fillId="0" borderId="0" applyFont="0" applyFill="0" applyBorder="0" applyAlignment="0" applyProtection="0"/>
    <xf numFmtId="0" fontId="12" fillId="0" borderId="47">
      <alignment vertical="center"/>
    </xf>
    <xf numFmtId="0" fontId="12" fillId="0" borderId="47">
      <alignment vertical="center"/>
    </xf>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4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0" fontId="55" fillId="0" borderId="46" applyNumberFormat="0" applyFill="0" applyAlignment="0" applyProtection="0"/>
    <xf numFmtId="0" fontId="48" fillId="45" borderId="43"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12" fillId="0" borderId="47">
      <alignment vertical="center"/>
    </xf>
    <xf numFmtId="0" fontId="4" fillId="0" borderId="0"/>
    <xf numFmtId="164" fontId="14" fillId="5" borderId="47">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38" fillId="59" borderId="43" applyNumberFormat="0" applyAlignment="0" applyProtection="0"/>
    <xf numFmtId="0" fontId="4" fillId="21" borderId="0" applyNumberFormat="0" applyBorder="0" applyAlignment="0" applyProtection="0"/>
    <xf numFmtId="0" fontId="12" fillId="63" borderId="44" applyNumberFormat="0" applyFont="0" applyAlignment="0" applyProtection="0"/>
    <xf numFmtId="0" fontId="4" fillId="25" borderId="0" applyNumberFormat="0" applyBorder="0" applyAlignment="0" applyProtection="0"/>
    <xf numFmtId="0" fontId="4" fillId="29" borderId="0" applyNumberFormat="0" applyBorder="0" applyAlignment="0" applyProtection="0"/>
    <xf numFmtId="0" fontId="12" fillId="0" borderId="47">
      <alignment vertical="center"/>
    </xf>
    <xf numFmtId="0" fontId="4" fillId="33" borderId="0" applyNumberFormat="0" applyBorder="0" applyAlignment="0" applyProtection="0"/>
    <xf numFmtId="164" fontId="14" fillId="5" borderId="47">
      <alignment horizontal="right" vertical="center"/>
    </xf>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53" fillId="59" borderId="45" applyNumberFormat="0" applyAlignment="0" applyProtection="0"/>
    <xf numFmtId="0" fontId="4" fillId="38" borderId="0" applyNumberFormat="0" applyBorder="0" applyAlignment="0" applyProtection="0"/>
    <xf numFmtId="0" fontId="55" fillId="0" borderId="46" applyNumberFormat="0" applyFill="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2" fillId="0" borderId="47">
      <alignment vertical="center"/>
    </xf>
    <xf numFmtId="164" fontId="14" fillId="5" borderId="47">
      <alignment horizontal="right" vertical="center"/>
    </xf>
    <xf numFmtId="0" fontId="4" fillId="58" borderId="0"/>
    <xf numFmtId="164" fontId="14" fillId="5" borderId="47">
      <alignment horizontal="right" vertical="center"/>
    </xf>
    <xf numFmtId="170" fontId="4" fillId="0" borderId="0" applyFont="0" applyFill="0" applyBorder="0" applyAlignment="0" applyProtection="0"/>
    <xf numFmtId="170" fontId="4" fillId="0" borderId="0" applyFont="0" applyFill="0" applyBorder="0" applyAlignment="0" applyProtection="0"/>
    <xf numFmtId="0" fontId="38" fillId="59"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53" fillId="59" borderId="45" applyNumberFormat="0" applyAlignment="0" applyProtection="0"/>
    <xf numFmtId="0" fontId="53" fillId="59" borderId="45" applyNumberFormat="0" applyAlignment="0" applyProtection="0"/>
    <xf numFmtId="171"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171" fontId="12" fillId="0" borderId="47">
      <alignment vertical="center"/>
    </xf>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171" fontId="14" fillId="5" borderId="47">
      <alignment horizontal="right" vertical="center"/>
    </xf>
    <xf numFmtId="0" fontId="12" fillId="0" borderId="47">
      <alignment vertical="center"/>
    </xf>
    <xf numFmtId="0" fontId="38" fillId="59" borderId="43" applyNumberFormat="0" applyAlignment="0" applyProtection="0"/>
    <xf numFmtId="0" fontId="12" fillId="0" borderId="47">
      <alignment vertical="center"/>
    </xf>
    <xf numFmtId="0" fontId="48" fillId="45" borderId="43"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3" fillId="59" borderId="45"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5" fillId="0" borderId="46" applyNumberFormat="0" applyFill="0" applyAlignment="0" applyProtection="0"/>
    <xf numFmtId="0" fontId="55" fillId="0" borderId="46" applyNumberFormat="0" applyFill="0" applyAlignment="0" applyProtection="0"/>
    <xf numFmtId="0" fontId="48" fillId="45" borderId="43" applyNumberFormat="0" applyAlignment="0" applyProtection="0"/>
    <xf numFmtId="0" fontId="53" fillId="59" borderId="45" applyNumberFormat="0" applyAlignment="0" applyProtection="0"/>
    <xf numFmtId="0" fontId="12" fillId="0" borderId="47">
      <alignment vertical="center"/>
    </xf>
    <xf numFmtId="171" fontId="14" fillId="5" borderId="47">
      <alignment horizontal="right" vertical="center"/>
    </xf>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171" fontId="12" fillId="0" borderId="47">
      <alignment vertical="center"/>
    </xf>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12" fillId="0" borderId="47">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12" fillId="63" borderId="44" applyNumberFormat="0" applyFont="0" applyAlignment="0" applyProtection="0"/>
    <xf numFmtId="170" fontId="4" fillId="0" borderId="0" applyFont="0" applyFill="0" applyBorder="0" applyAlignment="0" applyProtection="0"/>
    <xf numFmtId="170" fontId="4" fillId="0" borderId="0" applyFont="0" applyFill="0" applyBorder="0" applyAlignment="0" applyProtection="0"/>
    <xf numFmtId="0" fontId="53" fillId="59" borderId="45" applyNumberFormat="0" applyAlignment="0" applyProtection="0"/>
    <xf numFmtId="164" fontId="14" fillId="5" borderId="47">
      <alignment horizontal="right" vertical="center"/>
    </xf>
    <xf numFmtId="0" fontId="12" fillId="0" borderId="47">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4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0" fontId="48" fillId="45" borderId="43"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12" fillId="0" borderId="47">
      <alignment vertical="center"/>
    </xf>
    <xf numFmtId="164" fontId="14" fillId="5" borderId="47">
      <alignment horizontal="right" vertical="center"/>
    </xf>
    <xf numFmtId="0" fontId="12" fillId="0" borderId="47">
      <alignment vertical="center"/>
    </xf>
    <xf numFmtId="0" fontId="48" fillId="45" borderId="43" applyNumberFormat="0" applyAlignment="0" applyProtection="0"/>
    <xf numFmtId="0" fontId="53" fillId="59" borderId="45" applyNumberFormat="0" applyAlignment="0" applyProtection="0"/>
    <xf numFmtId="0" fontId="48" fillId="45" borderId="43" applyNumberForma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0" fontId="48" fillId="45" borderId="43" applyNumberFormat="0" applyAlignment="0" applyProtection="0"/>
    <xf numFmtId="171"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171" fontId="12" fillId="0" borderId="47">
      <alignment vertical="center"/>
    </xf>
    <xf numFmtId="0" fontId="4" fillId="0" borderId="0"/>
    <xf numFmtId="0" fontId="12" fillId="63" borderId="44" applyNumberFormat="0" applyFont="0" applyAlignment="0" applyProtection="0"/>
    <xf numFmtId="164" fontId="14" fillId="5" borderId="47">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38" fillId="59" borderId="43"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164" fontId="14" fillId="5" borderId="47">
      <alignment horizontal="right" vertical="center"/>
    </xf>
    <xf numFmtId="0" fontId="48" fillId="45" borderId="43" applyNumberFormat="0" applyAlignment="0" applyProtection="0"/>
    <xf numFmtId="0" fontId="12" fillId="63" borderId="44" applyNumberFormat="0" applyFon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4" fontId="14" fillId="5" borderId="47">
      <alignment horizontal="right" vertical="center"/>
    </xf>
    <xf numFmtId="171" fontId="12" fillId="0" borderId="47">
      <alignment vertical="center"/>
    </xf>
    <xf numFmtId="171" fontId="14" fillId="5" borderId="47">
      <alignment horizontal="right" vertical="center"/>
    </xf>
    <xf numFmtId="170" fontId="4" fillId="0" borderId="0" applyFont="0" applyFill="0" applyBorder="0" applyAlignment="0" applyProtection="0"/>
    <xf numFmtId="170" fontId="4" fillId="0" borderId="0" applyFont="0" applyFill="0" applyBorder="0" applyAlignment="0" applyProtection="0"/>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5" fillId="0" borderId="46" applyNumberFormat="0" applyFill="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164" fontId="14" fillId="5" borderId="47">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8" fillId="45" borderId="43" applyNumberFormat="0" applyAlignment="0" applyProtection="0"/>
    <xf numFmtId="171" fontId="14" fillId="5" borderId="47">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5" fillId="0" borderId="46" applyNumberFormat="0" applyFill="0" applyAlignment="0" applyProtection="0"/>
    <xf numFmtId="0" fontId="12" fillId="0" borderId="47">
      <alignment vertical="center"/>
    </xf>
    <xf numFmtId="171" fontId="12" fillId="0" borderId="47">
      <alignment vertical="center"/>
    </xf>
    <xf numFmtId="0" fontId="38" fillId="59" borderId="43" applyNumberFormat="0" applyAlignment="0" applyProtection="0"/>
    <xf numFmtId="0" fontId="48" fillId="45" borderId="43" applyNumberFormat="0" applyAlignment="0" applyProtection="0"/>
    <xf numFmtId="0" fontId="53" fillId="59" borderId="45" applyNumberFormat="0" applyAlignment="0" applyProtection="0"/>
    <xf numFmtId="0" fontId="12" fillId="0" borderId="47">
      <alignment vertical="center"/>
    </xf>
    <xf numFmtId="171" fontId="12" fillId="0" borderId="47">
      <alignment vertical="center"/>
    </xf>
    <xf numFmtId="171" fontId="12" fillId="0" borderId="47">
      <alignment vertical="center"/>
    </xf>
    <xf numFmtId="0" fontId="55" fillId="0" borderId="46" applyNumberFormat="0" applyFill="0" applyAlignment="0" applyProtection="0"/>
    <xf numFmtId="0" fontId="12" fillId="0" borderId="47">
      <alignment vertical="center"/>
    </xf>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8" fillId="45" borderId="54" applyNumberFormat="0" applyAlignment="0" applyProtection="0"/>
    <xf numFmtId="0" fontId="12" fillId="0" borderId="58">
      <alignment vertical="center"/>
    </xf>
    <xf numFmtId="0" fontId="12" fillId="0" borderId="58">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38" fillId="59" borderId="43" applyNumberFormat="0" applyAlignment="0" applyProtection="0"/>
    <xf numFmtId="0" fontId="12" fillId="0" borderId="47">
      <alignment vertical="center"/>
    </xf>
    <xf numFmtId="171" fontId="14" fillId="5" borderId="47">
      <alignment horizontal="right" vertical="center"/>
    </xf>
    <xf numFmtId="170" fontId="4" fillId="0" borderId="0" applyFont="0" applyFill="0" applyBorder="0" applyAlignment="0" applyProtection="0"/>
    <xf numFmtId="170" fontId="4" fillId="0" borderId="0" applyFont="0" applyFill="0" applyBorder="0" applyAlignment="0" applyProtection="0"/>
    <xf numFmtId="0" fontId="53" fillId="59" borderId="45" applyNumberFormat="0" applyAlignment="0" applyProtection="0"/>
    <xf numFmtId="0" fontId="38" fillId="59" borderId="43"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4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164" fontId="14" fillId="5" borderId="47">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5" fillId="0" borderId="57" applyNumberFormat="0" applyFill="0" applyAlignment="0" applyProtection="0"/>
    <xf numFmtId="0" fontId="48" fillId="45" borderId="54" applyNumberFormat="0" applyAlignment="0" applyProtection="0"/>
    <xf numFmtId="171" fontId="12" fillId="0" borderId="58">
      <alignment vertical="center"/>
    </xf>
    <xf numFmtId="164"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12" fillId="0" borderId="58">
      <alignment vertical="center"/>
    </xf>
    <xf numFmtId="171" fontId="14" fillId="5" borderId="58">
      <alignment horizontal="right" vertical="center"/>
    </xf>
    <xf numFmtId="0" fontId="53" fillId="59" borderId="56" applyNumberFormat="0" applyAlignment="0" applyProtection="0"/>
    <xf numFmtId="0" fontId="38" fillId="59" borderId="54" applyNumberFormat="0" applyAlignment="0" applyProtection="0"/>
    <xf numFmtId="171" fontId="12" fillId="0" borderId="52">
      <alignment vertical="center"/>
    </xf>
    <xf numFmtId="171" fontId="14" fillId="5" borderId="52">
      <alignment horizontal="right" vertical="center"/>
    </xf>
    <xf numFmtId="0" fontId="12" fillId="0" borderId="52">
      <alignment vertical="center"/>
    </xf>
    <xf numFmtId="0" fontId="38" fillId="59" borderId="54" applyNumberFormat="0" applyAlignment="0" applyProtection="0"/>
    <xf numFmtId="0" fontId="12" fillId="0" borderId="52">
      <alignment vertical="center"/>
    </xf>
    <xf numFmtId="0" fontId="53" fillId="59" borderId="61" applyNumberFormat="0" applyAlignment="0" applyProtection="0"/>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12" fillId="63" borderId="49" applyNumberFormat="0" applyFont="0" applyAlignment="0" applyProtection="0"/>
    <xf numFmtId="0" fontId="12" fillId="0" borderId="58">
      <alignment vertical="center"/>
    </xf>
    <xf numFmtId="0" fontId="12" fillId="63" borderId="60" applyNumberFormat="0" applyFon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171" fontId="14" fillId="5" borderId="58">
      <alignment horizontal="right" vertical="center"/>
    </xf>
    <xf numFmtId="0" fontId="38" fillId="59" borderId="54" applyNumberFormat="0" applyAlignment="0" applyProtection="0"/>
    <xf numFmtId="0" fontId="53" fillId="59" borderId="50" applyNumberFormat="0" applyAlignment="0" applyProtection="0"/>
    <xf numFmtId="0" fontId="48" fillId="45" borderId="54" applyNumberFormat="0" applyAlignment="0" applyProtection="0"/>
    <xf numFmtId="0" fontId="12" fillId="63" borderId="55" applyNumberFormat="0" applyFont="0" applyAlignment="0" applyProtection="0"/>
    <xf numFmtId="171" fontId="12" fillId="0" borderId="58">
      <alignment vertical="center"/>
    </xf>
    <xf numFmtId="171" fontId="12" fillId="0" borderId="58">
      <alignment vertical="center"/>
    </xf>
    <xf numFmtId="0" fontId="12" fillId="0" borderId="58">
      <alignment vertical="center"/>
    </xf>
    <xf numFmtId="0" fontId="53" fillId="59" borderId="61" applyNumberFormat="0" applyAlignment="0" applyProtection="0"/>
    <xf numFmtId="171" fontId="12" fillId="0" borderId="58">
      <alignment vertical="center"/>
    </xf>
    <xf numFmtId="0" fontId="53" fillId="59" borderId="50" applyNumberFormat="0" applyAlignment="0" applyProtection="0"/>
    <xf numFmtId="0" fontId="48" fillId="45" borderId="54" applyNumberFormat="0" applyAlignment="0" applyProtection="0"/>
    <xf numFmtId="0" fontId="53" fillId="59" borderId="50" applyNumberFormat="0" applyAlignment="0" applyProtection="0"/>
    <xf numFmtId="0" fontId="55" fillId="0" borderId="57" applyNumberFormat="0" applyFill="0" applyAlignment="0" applyProtection="0"/>
    <xf numFmtId="0" fontId="12" fillId="0" borderId="58">
      <alignment vertical="center"/>
    </xf>
    <xf numFmtId="0" fontId="55" fillId="0" borderId="57" applyNumberFormat="0" applyFill="0" applyAlignment="0" applyProtection="0"/>
    <xf numFmtId="0" fontId="38" fillId="59" borderId="54" applyNumberFormat="0" applyAlignment="0" applyProtection="0"/>
    <xf numFmtId="0" fontId="48" fillId="45" borderId="54" applyNumberFormat="0" applyAlignment="0" applyProtection="0"/>
    <xf numFmtId="0" fontId="48" fillId="45" borderId="54"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4" fillId="0" borderId="0" applyFont="0" applyFill="0" applyBorder="0" applyAlignment="0" applyProtection="0"/>
    <xf numFmtId="170" fontId="4" fillId="0" borderId="0" applyFont="0" applyFill="0" applyBorder="0" applyAlignment="0" applyProtection="0"/>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0" fontId="53" fillId="59" borderId="45" applyNumberFormat="0" applyAlignment="0" applyProtection="0"/>
    <xf numFmtId="171" fontId="14" fillId="5" borderId="47">
      <alignment horizontal="right" vertical="center"/>
    </xf>
    <xf numFmtId="0" fontId="12" fillId="63" borderId="44" applyNumberFormat="0" applyFont="0" applyAlignment="0" applyProtection="0"/>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171" fontId="12" fillId="0" borderId="47">
      <alignment vertical="center"/>
    </xf>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71" fontId="12" fillId="0" borderId="47">
      <alignment vertical="center"/>
    </xf>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171" fontId="14" fillId="5" borderId="47">
      <alignment horizontal="right" vertical="center"/>
    </xf>
    <xf numFmtId="0" fontId="53" fillId="59" borderId="45" applyNumberForma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0" fontId="12" fillId="0" borderId="47">
      <alignment vertical="center"/>
    </xf>
    <xf numFmtId="171" fontId="14" fillId="5" borderId="47">
      <alignment horizontal="right" vertical="center"/>
    </xf>
    <xf numFmtId="0" fontId="12" fillId="0" borderId="47">
      <alignment vertical="center"/>
    </xf>
    <xf numFmtId="0" fontId="55" fillId="0" borderId="46" applyNumberFormat="0" applyFill="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48" fillId="45"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38" fillId="59" borderId="43"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164" fontId="14" fillId="5" borderId="47">
      <alignment horizontal="right" vertical="center"/>
    </xf>
    <xf numFmtId="0" fontId="55" fillId="0" borderId="46" applyNumberFormat="0" applyFill="0" applyAlignment="0" applyProtection="0"/>
    <xf numFmtId="0" fontId="12" fillId="0" borderId="47">
      <alignment vertical="center"/>
    </xf>
    <xf numFmtId="171" fontId="12" fillId="0" borderId="47">
      <alignment vertical="center"/>
    </xf>
    <xf numFmtId="0" fontId="38" fillId="59" borderId="43" applyNumberFormat="0" applyAlignment="0" applyProtection="0"/>
    <xf numFmtId="164" fontId="14" fillId="5" borderId="47">
      <alignment horizontal="right" vertical="center"/>
    </xf>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0" fontId="53" fillId="59" borderId="45" applyNumberFormat="0" applyAlignment="0" applyProtection="0"/>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164" fontId="14" fillId="5" borderId="47">
      <alignment horizontal="right" vertical="center"/>
    </xf>
    <xf numFmtId="0" fontId="12" fillId="0" borderId="47">
      <alignment vertical="center"/>
    </xf>
    <xf numFmtId="0" fontId="12" fillId="0" borderId="47">
      <alignment vertical="center"/>
    </xf>
    <xf numFmtId="171" fontId="14" fillId="5" borderId="47">
      <alignment horizontal="right" vertical="center"/>
    </xf>
    <xf numFmtId="0" fontId="12" fillId="0" borderId="47">
      <alignment vertical="center"/>
    </xf>
    <xf numFmtId="0"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171"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2" fillId="0" borderId="47">
      <alignment vertical="center"/>
    </xf>
    <xf numFmtId="171" fontId="12" fillId="0" borderId="47">
      <alignmen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12" fillId="0" borderId="47">
      <alignment vertical="center"/>
    </xf>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171" fontId="14" fillId="5" borderId="47">
      <alignment horizontal="right" vertical="center"/>
    </xf>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171" fontId="12" fillId="0" borderId="47">
      <alignment vertical="center"/>
    </xf>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48" fillId="45" borderId="43" applyNumberFormat="0" applyAlignment="0" applyProtection="0"/>
    <xf numFmtId="0" fontId="53" fillId="59" borderId="45" applyNumberFormat="0" applyAlignment="0" applyProtection="0"/>
    <xf numFmtId="171" fontId="14" fillId="5" borderId="47">
      <alignment horizontal="right" vertical="center"/>
    </xf>
    <xf numFmtId="0" fontId="12" fillId="0" borderId="47">
      <alignment vertical="center"/>
    </xf>
    <xf numFmtId="0" fontId="12" fillId="63" borderId="44" applyNumberFormat="0" applyFont="0" applyAlignment="0" applyProtection="0"/>
    <xf numFmtId="171"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0" fontId="38" fillId="59"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71" fontId="12" fillId="0" borderId="47">
      <alignment vertical="center"/>
    </xf>
    <xf numFmtId="171" fontId="12" fillId="0" borderId="47">
      <alignment vertical="center"/>
    </xf>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0" fontId="48" fillId="45" borderId="43"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71" fontId="12" fillId="0" borderId="47">
      <alignment vertical="center"/>
    </xf>
    <xf numFmtId="171" fontId="14" fillId="5" borderId="47">
      <alignment horizontal="right" vertical="center"/>
    </xf>
    <xf numFmtId="0" fontId="55" fillId="0" borderId="46" applyNumberFormat="0" applyFill="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71" fontId="14" fillId="5" borderId="47">
      <alignment horizontal="right" vertical="center"/>
    </xf>
    <xf numFmtId="0" fontId="48" fillId="45" borderId="43" applyNumberFormat="0" applyAlignment="0" applyProtection="0"/>
    <xf numFmtId="0" fontId="12" fillId="63" borderId="44" applyNumberFormat="0" applyFont="0" applyAlignment="0" applyProtection="0"/>
    <xf numFmtId="171" fontId="12" fillId="0" borderId="47">
      <alignmen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38" fillId="59" borderId="43" applyNumberFormat="0" applyAlignment="0" applyProtection="0"/>
    <xf numFmtId="171" fontId="12" fillId="0" borderId="47">
      <alignment vertical="center"/>
    </xf>
    <xf numFmtId="0" fontId="53" fillId="59" borderId="45" applyNumberFormat="0" applyAlignment="0" applyProtection="0"/>
    <xf numFmtId="0" fontId="12" fillId="0" borderId="47">
      <alignmen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53" fillId="59" borderId="45" applyNumberFormat="0" applyAlignment="0" applyProtection="0"/>
    <xf numFmtId="171" fontId="14" fillId="5" borderId="47">
      <alignment horizontal="right" vertical="center"/>
    </xf>
    <xf numFmtId="0" fontId="53" fillId="59" borderId="45" applyNumberFormat="0" applyAlignment="0" applyProtection="0"/>
    <xf numFmtId="0" fontId="12" fillId="0" borderId="47">
      <alignment vertical="center"/>
    </xf>
    <xf numFmtId="0" fontId="55" fillId="0" borderId="46" applyNumberFormat="0" applyFill="0" applyAlignment="0" applyProtection="0"/>
    <xf numFmtId="171" fontId="12" fillId="0" borderId="47">
      <alignment vertical="center"/>
    </xf>
    <xf numFmtId="164" fontId="14" fillId="5" borderId="47">
      <alignment horizontal="right" vertical="center"/>
    </xf>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55" fillId="0" borderId="46" applyNumberFormat="0" applyFill="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164" fontId="14" fillId="5" borderId="47">
      <alignment horizontal="right" vertical="center"/>
    </xf>
    <xf numFmtId="0" fontId="53" fillId="59" borderId="45"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0" fontId="12" fillId="63" borderId="44" applyNumberFormat="0" applyFont="0" applyAlignment="0" applyProtection="0"/>
    <xf numFmtId="164" fontId="14" fillId="5" borderId="47">
      <alignment horizontal="right" vertical="center"/>
    </xf>
    <xf numFmtId="0" fontId="12" fillId="63" borderId="44" applyNumberFormat="0" applyFont="0" applyAlignment="0" applyProtection="0"/>
    <xf numFmtId="0" fontId="12" fillId="0" borderId="47">
      <alignment vertical="center"/>
    </xf>
    <xf numFmtId="0" fontId="12" fillId="0" borderId="47">
      <alignment vertical="center"/>
    </xf>
    <xf numFmtId="171" fontId="12" fillId="0" borderId="47">
      <alignment vertical="center"/>
    </xf>
    <xf numFmtId="171" fontId="14" fillId="5" borderId="47">
      <alignment horizontal="right" vertical="center"/>
    </xf>
    <xf numFmtId="0" fontId="12" fillId="0" borderId="47">
      <alignment vertical="center"/>
    </xf>
    <xf numFmtId="0" fontId="12" fillId="0" borderId="47">
      <alignment vertical="center"/>
    </xf>
    <xf numFmtId="171" fontId="12" fillId="0" borderId="47">
      <alignment vertical="center"/>
    </xf>
    <xf numFmtId="0" fontId="55" fillId="0" borderId="46" applyNumberFormat="0" applyFill="0" applyAlignment="0" applyProtection="0"/>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55" fillId="0" borderId="46" applyNumberFormat="0" applyFill="0" applyAlignment="0" applyProtection="0"/>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12" fillId="0" borderId="47">
      <alignment vertical="center"/>
    </xf>
    <xf numFmtId="164" fontId="14" fillId="5" borderId="47">
      <alignment horizontal="right" vertical="center"/>
    </xf>
    <xf numFmtId="0" fontId="12" fillId="63" borderId="44" applyNumberFormat="0" applyFont="0" applyAlignment="0" applyProtection="0"/>
    <xf numFmtId="171" fontId="12" fillId="0" borderId="47">
      <alignment vertical="center"/>
    </xf>
    <xf numFmtId="0" fontId="48" fillId="45" borderId="43"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0" fontId="53" fillId="59" borderId="45" applyNumberFormat="0" applyAlignment="0" applyProtection="0"/>
    <xf numFmtId="0" fontId="12" fillId="0" borderId="47">
      <alignment vertical="center"/>
    </xf>
    <xf numFmtId="0" fontId="55" fillId="0" borderId="46" applyNumberFormat="0" applyFill="0" applyAlignment="0" applyProtection="0"/>
    <xf numFmtId="0" fontId="48" fillId="45" borderId="43" applyNumberFormat="0" applyAlignment="0" applyProtection="0"/>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171" fontId="14" fillId="5" borderId="47">
      <alignment horizontal="right" vertical="center"/>
    </xf>
    <xf numFmtId="0" fontId="12" fillId="0" borderId="47">
      <alignment vertical="center"/>
    </xf>
    <xf numFmtId="0" fontId="38" fillId="59" borderId="43" applyNumberFormat="0" applyAlignment="0" applyProtection="0"/>
    <xf numFmtId="0" fontId="53" fillId="59" borderId="45" applyNumberFormat="0" applyAlignment="0" applyProtection="0"/>
    <xf numFmtId="0" fontId="12" fillId="0" borderId="47">
      <alignment vertical="center"/>
    </xf>
    <xf numFmtId="0" fontId="48" fillId="45" borderId="43" applyNumberFormat="0" applyAlignment="0" applyProtection="0"/>
    <xf numFmtId="0" fontId="12" fillId="0" borderId="47">
      <alignment vertical="center"/>
    </xf>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12" fillId="63" borderId="44" applyNumberFormat="0" applyFont="0" applyAlignment="0" applyProtection="0"/>
    <xf numFmtId="171" fontId="12" fillId="0" borderId="47">
      <alignment vertical="center"/>
    </xf>
    <xf numFmtId="0" fontId="12" fillId="0" borderId="47">
      <alignment vertical="center"/>
    </xf>
    <xf numFmtId="0" fontId="48" fillId="45" borderId="43" applyNumberForma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38" fillId="59" borderId="43" applyNumberFormat="0" applyAlignment="0" applyProtection="0"/>
    <xf numFmtId="171" fontId="14" fillId="5" borderId="47">
      <alignment horizontal="right" vertical="center"/>
    </xf>
    <xf numFmtId="171" fontId="14" fillId="5" borderId="47">
      <alignment horizontal="right" vertical="center"/>
    </xf>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171" fontId="12" fillId="0" borderId="47">
      <alignment vertical="center"/>
    </xf>
    <xf numFmtId="0" fontId="12" fillId="63" borderId="44" applyNumberFormat="0" applyFont="0" applyAlignment="0" applyProtection="0"/>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12" fillId="63" borderId="44" applyNumberFormat="0" applyFont="0" applyAlignment="0" applyProtection="0"/>
    <xf numFmtId="164" fontId="14" fillId="5" borderId="47">
      <alignment horizontal="right" vertical="center"/>
    </xf>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171"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48" fillId="45" borderId="43" applyNumberFormat="0" applyAlignment="0" applyProtection="0"/>
    <xf numFmtId="0" fontId="12" fillId="0" borderId="47">
      <alignment vertical="center"/>
    </xf>
    <xf numFmtId="0" fontId="53" fillId="59" borderId="45" applyNumberFormat="0" applyAlignment="0" applyProtection="0"/>
    <xf numFmtId="171"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12" fillId="63" borderId="44" applyNumberFormat="0" applyFont="0" applyAlignment="0" applyProtection="0"/>
    <xf numFmtId="0" fontId="53" fillId="59" borderId="45" applyNumberFormat="0" applyAlignment="0" applyProtection="0"/>
    <xf numFmtId="164" fontId="14" fillId="5" borderId="47">
      <alignment horizontal="right" vertical="center"/>
    </xf>
    <xf numFmtId="0" fontId="12" fillId="0" borderId="47">
      <alignment vertical="center"/>
    </xf>
    <xf numFmtId="171"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171" fontId="12" fillId="0" borderId="47">
      <alignment vertical="center"/>
    </xf>
    <xf numFmtId="0" fontId="55" fillId="0" borderId="46" applyNumberFormat="0" applyFill="0" applyAlignment="0" applyProtection="0"/>
    <xf numFmtId="164"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38" fillId="59" borderId="43" applyNumberFormat="0" applyAlignment="0" applyProtection="0"/>
    <xf numFmtId="0" fontId="55" fillId="0" borderId="46" applyNumberFormat="0" applyFill="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0" fontId="12" fillId="63" borderId="44" applyNumberFormat="0" applyFont="0" applyAlignment="0" applyProtection="0"/>
    <xf numFmtId="171" fontId="14" fillId="5" borderId="47">
      <alignment horizontal="right" vertical="center"/>
    </xf>
    <xf numFmtId="0" fontId="38" fillId="59" borderId="43" applyNumberFormat="0" applyAlignment="0" applyProtection="0"/>
    <xf numFmtId="0" fontId="12" fillId="0" borderId="47">
      <alignment vertical="center"/>
    </xf>
    <xf numFmtId="0" fontId="53" fillId="59" borderId="45" applyNumberFormat="0" applyAlignment="0" applyProtection="0"/>
    <xf numFmtId="0" fontId="48" fillId="45" borderId="43" applyNumberFormat="0" applyAlignment="0" applyProtection="0"/>
    <xf numFmtId="0" fontId="12" fillId="63" borderId="44" applyNumberFormat="0" applyFont="0" applyAlignment="0" applyProtection="0"/>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53" fillId="59" borderId="45" applyNumberFormat="0" applyAlignment="0" applyProtection="0"/>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55" fillId="0" borderId="46" applyNumberFormat="0" applyFill="0" applyAlignment="0" applyProtection="0"/>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12" fillId="0" borderId="47">
      <alignment vertical="center"/>
    </xf>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38" fillId="59" borderId="43" applyNumberFormat="0" applyAlignment="0" applyProtection="0"/>
    <xf numFmtId="0" fontId="53" fillId="59" borderId="45" applyNumberFormat="0" applyAlignment="0" applyProtection="0"/>
    <xf numFmtId="0" fontId="53" fillId="59" borderId="45"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171" fontId="12" fillId="0" borderId="47">
      <alignment vertical="center"/>
    </xf>
    <xf numFmtId="0" fontId="12" fillId="63" borderId="44" applyNumberFormat="0" applyFont="0" applyAlignment="0" applyProtection="0"/>
    <xf numFmtId="171"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0" borderId="47">
      <alignment vertical="center"/>
    </xf>
    <xf numFmtId="0" fontId="53" fillId="59" borderId="45" applyNumberFormat="0" applyAlignment="0" applyProtection="0"/>
    <xf numFmtId="171" fontId="14" fillId="5" borderId="47">
      <alignment horizontal="righ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171" fontId="12" fillId="0" borderId="47">
      <alignment vertical="center"/>
    </xf>
    <xf numFmtId="0" fontId="38" fillId="59" borderId="43" applyNumberFormat="0" applyAlignment="0" applyProtection="0"/>
    <xf numFmtId="0" fontId="53" fillId="59" borderId="45" applyNumberFormat="0" applyAlignment="0" applyProtection="0"/>
    <xf numFmtId="0" fontId="12" fillId="0" borderId="47">
      <alignment vertical="center"/>
    </xf>
    <xf numFmtId="0" fontId="48" fillId="45" borderId="43" applyNumberFormat="0" applyAlignment="0" applyProtection="0"/>
    <xf numFmtId="0" fontId="48" fillId="45" borderId="43" applyNumberForma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48" fillId="45" borderId="43" applyNumberFormat="0" applyAlignment="0" applyProtection="0"/>
    <xf numFmtId="0" fontId="48" fillId="45" borderId="43" applyNumberFormat="0" applyAlignment="0" applyProtection="0"/>
    <xf numFmtId="171" fontId="12" fillId="0" borderId="47">
      <alignmen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0" fontId="12" fillId="63" borderId="44" applyNumberFormat="0" applyFont="0" applyAlignment="0" applyProtection="0"/>
    <xf numFmtId="171" fontId="12" fillId="0" borderId="47">
      <alignment vertical="center"/>
    </xf>
    <xf numFmtId="0" fontId="12" fillId="63" borderId="44" applyNumberFormat="0" applyFont="0" applyAlignment="0" applyProtection="0"/>
    <xf numFmtId="171" fontId="12" fillId="0" borderId="47">
      <alignment vertical="center"/>
    </xf>
    <xf numFmtId="0" fontId="48" fillId="45"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38" fillId="59" borderId="43" applyNumberFormat="0" applyAlignment="0" applyProtection="0"/>
    <xf numFmtId="0" fontId="38" fillId="59" borderId="43" applyNumberFormat="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171" fontId="12" fillId="0" borderId="47">
      <alignment vertical="center"/>
    </xf>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171" fontId="12" fillId="0" borderId="47">
      <alignment vertical="center"/>
    </xf>
    <xf numFmtId="164" fontId="14" fillId="5" borderId="47">
      <alignment horizontal="right" vertical="center"/>
    </xf>
    <xf numFmtId="0" fontId="12" fillId="0" borderId="47">
      <alignment vertical="center"/>
    </xf>
    <xf numFmtId="0" fontId="12" fillId="63" borderId="44" applyNumberFormat="0" applyFont="0" applyAlignment="0" applyProtection="0"/>
    <xf numFmtId="164" fontId="14" fillId="5" borderId="47">
      <alignment horizontal="right" vertical="center"/>
    </xf>
    <xf numFmtId="171" fontId="12" fillId="0" borderId="47">
      <alignment vertical="center"/>
    </xf>
    <xf numFmtId="164" fontId="14" fillId="5" borderId="47">
      <alignment horizontal="right" vertical="center"/>
    </xf>
    <xf numFmtId="0" fontId="12" fillId="0" borderId="47">
      <alignment vertical="center"/>
    </xf>
    <xf numFmtId="0" fontId="48" fillId="45"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38" fillId="59" borderId="43" applyNumberFormat="0" applyAlignment="0" applyProtection="0"/>
    <xf numFmtId="0" fontId="12" fillId="0" borderId="47">
      <alignment vertical="center"/>
    </xf>
    <xf numFmtId="0" fontId="38" fillId="59" borderId="43" applyNumberFormat="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48" fillId="45" borderId="43" applyNumberFormat="0" applyAlignment="0" applyProtection="0"/>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12" fillId="0" borderId="47">
      <alignment vertical="center"/>
    </xf>
    <xf numFmtId="0" fontId="48" fillId="45"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171" fontId="12" fillId="0" borderId="47">
      <alignment vertical="center"/>
    </xf>
    <xf numFmtId="0" fontId="55" fillId="0" borderId="46" applyNumberFormat="0" applyFill="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12" fillId="63" borderId="44" applyNumberFormat="0" applyFont="0" applyAlignment="0" applyProtection="0"/>
    <xf numFmtId="0" fontId="48" fillId="45" borderId="43" applyNumberFormat="0" applyAlignment="0" applyProtection="0"/>
    <xf numFmtId="0" fontId="38" fillId="59" borderId="43" applyNumberForma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12" fillId="0" borderId="47">
      <alignment vertical="center"/>
    </xf>
    <xf numFmtId="164" fontId="14" fillId="5" borderId="47">
      <alignment horizontal="right" vertical="center"/>
    </xf>
    <xf numFmtId="171" fontId="12" fillId="0" borderId="47">
      <alignment vertical="center"/>
    </xf>
    <xf numFmtId="164" fontId="14" fillId="5" borderId="47">
      <alignment horizontal="right" vertical="center"/>
    </xf>
    <xf numFmtId="164" fontId="14" fillId="5" borderId="47">
      <alignment horizontal="right" vertical="center"/>
    </xf>
    <xf numFmtId="0" fontId="12" fillId="0" borderId="47">
      <alignment vertical="center"/>
    </xf>
    <xf numFmtId="0" fontId="12" fillId="63" borderId="44" applyNumberFormat="0" applyFon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0" fontId="12" fillId="0" borderId="47">
      <alignment vertical="center"/>
    </xf>
    <xf numFmtId="171"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38" fillId="59" borderId="43" applyNumberFormat="0" applyAlignment="0" applyProtection="0"/>
    <xf numFmtId="171" fontId="12" fillId="0" borderId="47">
      <alignment vertical="center"/>
    </xf>
    <xf numFmtId="171" fontId="12" fillId="0" borderId="47">
      <alignment vertical="center"/>
    </xf>
    <xf numFmtId="164" fontId="14" fillId="5" borderId="47">
      <alignment horizontal="right" vertical="center"/>
    </xf>
    <xf numFmtId="0" fontId="12" fillId="0" borderId="47">
      <alignment vertical="center"/>
    </xf>
    <xf numFmtId="0" fontId="48" fillId="45" borderId="43" applyNumberFormat="0" applyAlignment="0" applyProtection="0"/>
    <xf numFmtId="0" fontId="38" fillId="59" borderId="43" applyNumberFormat="0" applyAlignment="0" applyProtection="0"/>
    <xf numFmtId="171"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0" fontId="12" fillId="0" borderId="47">
      <alignment vertical="center"/>
    </xf>
    <xf numFmtId="164" fontId="14" fillId="5" borderId="47">
      <alignment horizontal="right" vertical="center"/>
    </xf>
    <xf numFmtId="0" fontId="48" fillId="45" borderId="43" applyNumberFormat="0" applyAlignment="0" applyProtection="0"/>
    <xf numFmtId="171" fontId="12" fillId="0" borderId="47">
      <alignment vertical="center"/>
    </xf>
    <xf numFmtId="0" fontId="53" fillId="59" borderId="45" applyNumberFormat="0" applyAlignment="0" applyProtection="0"/>
    <xf numFmtId="0" fontId="53" fillId="59" borderId="45" applyNumberFormat="0" applyAlignment="0" applyProtection="0"/>
    <xf numFmtId="0" fontId="38" fillId="59" borderId="43" applyNumberFormat="0" applyAlignment="0" applyProtection="0"/>
    <xf numFmtId="0" fontId="12" fillId="0" borderId="47">
      <alignmen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171" fontId="14" fillId="5" borderId="47">
      <alignment horizontal="right" vertical="center"/>
    </xf>
    <xf numFmtId="0" fontId="12" fillId="0" borderId="47">
      <alignmen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171" fontId="14" fillId="5" borderId="47">
      <alignment horizontal="right" vertical="center"/>
    </xf>
    <xf numFmtId="171" fontId="12" fillId="0" borderId="47">
      <alignment vertical="center"/>
    </xf>
    <xf numFmtId="0" fontId="48" fillId="45" borderId="43" applyNumberFormat="0" applyAlignment="0" applyProtection="0"/>
    <xf numFmtId="0" fontId="38" fillId="59" borderId="43" applyNumberFormat="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171" fontId="14" fillId="5" borderId="47">
      <alignment horizontal="right" vertical="center"/>
    </xf>
    <xf numFmtId="0" fontId="12" fillId="0" borderId="47">
      <alignment vertical="center"/>
    </xf>
    <xf numFmtId="0" fontId="12" fillId="0" borderId="47">
      <alignment vertical="center"/>
    </xf>
    <xf numFmtId="0" fontId="12" fillId="0" borderId="47">
      <alignment vertical="center"/>
    </xf>
    <xf numFmtId="0" fontId="53" fillId="59" borderId="45" applyNumberFormat="0" applyAlignment="0" applyProtection="0"/>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55" fillId="0" borderId="46" applyNumberFormat="0" applyFill="0" applyAlignment="0" applyProtection="0"/>
    <xf numFmtId="0" fontId="48" fillId="45" borderId="43" applyNumberFormat="0" applyAlignment="0" applyProtection="0"/>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0" fontId="12" fillId="0" borderId="47">
      <alignment vertical="center"/>
    </xf>
    <xf numFmtId="171" fontId="12" fillId="0" borderId="47">
      <alignmen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38" fillId="59" borderId="43" applyNumberFormat="0" applyAlignment="0" applyProtection="0"/>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12" fillId="0" borderId="47">
      <alignment vertical="center"/>
    </xf>
    <xf numFmtId="0"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38" fillId="59"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12" fillId="0" borderId="47">
      <alignment vertical="center"/>
    </xf>
    <xf numFmtId="171" fontId="12" fillId="0" borderId="47">
      <alignment vertical="center"/>
    </xf>
    <xf numFmtId="0" fontId="53" fillId="59" borderId="45" applyNumberFormat="0" applyAlignment="0" applyProtection="0"/>
    <xf numFmtId="0" fontId="55" fillId="0" borderId="46" applyNumberFormat="0" applyFill="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171" fontId="12" fillId="0" borderId="47">
      <alignment vertical="center"/>
    </xf>
    <xf numFmtId="0" fontId="12" fillId="63" borderId="44" applyNumberFormat="0" applyFont="0" applyAlignment="0" applyProtection="0"/>
    <xf numFmtId="171" fontId="12" fillId="0" borderId="47">
      <alignment vertical="center"/>
    </xf>
    <xf numFmtId="171" fontId="12" fillId="0" borderId="47">
      <alignment vertical="center"/>
    </xf>
    <xf numFmtId="171" fontId="12" fillId="0" borderId="47">
      <alignment vertical="center"/>
    </xf>
    <xf numFmtId="0" fontId="38" fillId="59" borderId="43" applyNumberFormat="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12" fillId="0" borderId="47">
      <alignment vertical="center"/>
    </xf>
    <xf numFmtId="0" fontId="55" fillId="0" borderId="46" applyNumberFormat="0" applyFill="0" applyAlignment="0" applyProtection="0"/>
    <xf numFmtId="0" fontId="48" fillId="45" borderId="43" applyNumberFormat="0" applyAlignment="0" applyProtection="0"/>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0" borderId="47">
      <alignment vertical="center"/>
    </xf>
    <xf numFmtId="0" fontId="48" fillId="45" borderId="43" applyNumberFormat="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0" fontId="53" fillId="59" borderId="45" applyNumberFormat="0" applyAlignment="0" applyProtection="0"/>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12" fillId="63" borderId="44" applyNumberFormat="0" applyFont="0" applyAlignment="0" applyProtection="0"/>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12" fillId="63" borderId="44" applyNumberFormat="0" applyFont="0" applyAlignment="0" applyProtection="0"/>
    <xf numFmtId="171" fontId="14" fillId="5" borderId="47">
      <alignment horizontal="right" vertical="center"/>
    </xf>
    <xf numFmtId="164" fontId="14" fillId="5" borderId="47">
      <alignment horizontal="right" vertical="center"/>
    </xf>
    <xf numFmtId="171" fontId="14" fillId="5" borderId="47">
      <alignment horizontal="right" vertical="center"/>
    </xf>
    <xf numFmtId="0" fontId="12" fillId="0" borderId="47">
      <alignment vertical="center"/>
    </xf>
    <xf numFmtId="171" fontId="14" fillId="5" borderId="47">
      <alignment horizontal="right" vertical="center"/>
    </xf>
    <xf numFmtId="0" fontId="48" fillId="45" borderId="43" applyNumberFormat="0" applyAlignment="0" applyProtection="0"/>
    <xf numFmtId="0" fontId="12" fillId="0" borderId="47">
      <alignment vertical="center"/>
    </xf>
    <xf numFmtId="0" fontId="38" fillId="59" borderId="43" applyNumberFormat="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48" fillId="45" borderId="43" applyNumberFormat="0" applyAlignment="0" applyProtection="0"/>
    <xf numFmtId="0" fontId="48" fillId="45" borderId="43" applyNumberFormat="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0" fontId="53" fillId="59" borderId="45"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171" fontId="14" fillId="5" borderId="47">
      <alignment horizontal="right" vertical="center"/>
    </xf>
    <xf numFmtId="171" fontId="12" fillId="0" borderId="47">
      <alignment vertical="center"/>
    </xf>
    <xf numFmtId="0" fontId="48" fillId="45" borderId="43"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0" fontId="48" fillId="45" borderId="43" applyNumberFormat="0" applyAlignment="0" applyProtection="0"/>
    <xf numFmtId="171" fontId="14" fillId="5" borderId="47">
      <alignment horizontal="right" vertical="center"/>
    </xf>
    <xf numFmtId="171" fontId="12" fillId="0" borderId="47">
      <alignment vertical="center"/>
    </xf>
    <xf numFmtId="0" fontId="48" fillId="45" borderId="43" applyNumberFormat="0" applyAlignment="0" applyProtection="0"/>
    <xf numFmtId="0" fontId="55" fillId="0" borderId="46" applyNumberFormat="0" applyFill="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53" fillId="59" borderId="45" applyNumberFormat="0" applyAlignment="0" applyProtection="0"/>
    <xf numFmtId="0" fontId="12" fillId="0" borderId="47">
      <alignment vertical="center"/>
    </xf>
    <xf numFmtId="171" fontId="12" fillId="0" borderId="47">
      <alignment vertical="center"/>
    </xf>
    <xf numFmtId="171"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171" fontId="12" fillId="0" borderId="47">
      <alignment vertical="center"/>
    </xf>
    <xf numFmtId="0" fontId="12" fillId="0" borderId="47">
      <alignment vertical="center"/>
    </xf>
    <xf numFmtId="171" fontId="12" fillId="0" borderId="47">
      <alignmen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164" fontId="14" fillId="5" borderId="47">
      <alignment horizontal="right" vertical="center"/>
    </xf>
    <xf numFmtId="164" fontId="14" fillId="5" borderId="47">
      <alignment horizontal="right" vertical="center"/>
    </xf>
    <xf numFmtId="171" fontId="12" fillId="0" borderId="47">
      <alignment vertical="center"/>
    </xf>
    <xf numFmtId="171" fontId="12" fillId="0" borderId="47">
      <alignmen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164" fontId="14" fillId="5" borderId="47">
      <alignment horizontal="right" vertical="center"/>
    </xf>
    <xf numFmtId="164" fontId="14" fillId="5" borderId="47">
      <alignment horizontal="right" vertical="center"/>
    </xf>
    <xf numFmtId="0" fontId="48" fillId="45" borderId="43" applyNumberFormat="0" applyAlignment="0" applyProtection="0"/>
    <xf numFmtId="0" fontId="12" fillId="0" borderId="47">
      <alignment vertical="center"/>
    </xf>
    <xf numFmtId="0" fontId="55" fillId="0" borderId="46" applyNumberFormat="0" applyFill="0" applyAlignment="0" applyProtection="0"/>
    <xf numFmtId="0" fontId="12" fillId="0" borderId="47">
      <alignment vertical="center"/>
    </xf>
    <xf numFmtId="171"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64" fontId="14" fillId="5" borderId="47">
      <alignment horizontal="right" vertical="center"/>
    </xf>
    <xf numFmtId="0" fontId="12" fillId="63" borderId="44" applyNumberFormat="0" applyFont="0" applyAlignment="0" applyProtection="0"/>
    <xf numFmtId="171" fontId="14" fillId="5" borderId="47">
      <alignment horizontal="right" vertical="center"/>
    </xf>
    <xf numFmtId="0" fontId="53" fillId="59" borderId="45" applyNumberFormat="0" applyAlignment="0" applyProtection="0"/>
    <xf numFmtId="0" fontId="38" fillId="59" borderId="43" applyNumberFormat="0" applyAlignment="0" applyProtection="0"/>
    <xf numFmtId="171" fontId="14" fillId="5" borderId="47">
      <alignment horizontal="right" vertical="center"/>
    </xf>
    <xf numFmtId="171" fontId="14" fillId="5" borderId="47">
      <alignment horizontal="right" vertical="center"/>
    </xf>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12" fillId="0" borderId="47">
      <alignment vertical="center"/>
    </xf>
    <xf numFmtId="171" fontId="14" fillId="5" borderId="47">
      <alignment horizontal="righ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0" fontId="55" fillId="0" borderId="46" applyNumberFormat="0" applyFill="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0" fontId="38" fillId="59" borderId="43" applyNumberFormat="0" applyAlignment="0" applyProtection="0"/>
    <xf numFmtId="0" fontId="12" fillId="0" borderId="47">
      <alignment vertical="center"/>
    </xf>
    <xf numFmtId="0" fontId="55" fillId="0" borderId="46" applyNumberFormat="0" applyFill="0" applyAlignment="0" applyProtection="0"/>
    <xf numFmtId="0" fontId="12" fillId="0" borderId="47">
      <alignment vertical="center"/>
    </xf>
    <xf numFmtId="171" fontId="12" fillId="0" borderId="47">
      <alignment vertical="center"/>
    </xf>
    <xf numFmtId="0" fontId="12" fillId="0" borderId="47">
      <alignmen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0" fontId="12" fillId="0" borderId="47">
      <alignment vertical="center"/>
    </xf>
    <xf numFmtId="171"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0" fontId="55" fillId="0" borderId="46" applyNumberFormat="0" applyFill="0" applyAlignment="0" applyProtection="0"/>
    <xf numFmtId="0" fontId="53" fillId="59" borderId="45" applyNumberFormat="0" applyAlignment="0" applyProtection="0"/>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48" fillId="45" borderId="43" applyNumberFormat="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171" fontId="14" fillId="5" borderId="47">
      <alignment horizontal="right" vertical="center"/>
    </xf>
    <xf numFmtId="171" fontId="12" fillId="0" borderId="47">
      <alignment vertical="center"/>
    </xf>
    <xf numFmtId="164" fontId="14" fillId="5" borderId="47">
      <alignment horizontal="right" vertical="center"/>
    </xf>
    <xf numFmtId="164" fontId="14" fillId="5" borderId="47">
      <alignment horizontal="right" vertical="center"/>
    </xf>
    <xf numFmtId="171" fontId="12" fillId="0" borderId="47">
      <alignment vertical="center"/>
    </xf>
    <xf numFmtId="171" fontId="12" fillId="0" borderId="47">
      <alignment vertical="center"/>
    </xf>
    <xf numFmtId="0" fontId="12" fillId="0" borderId="47">
      <alignment vertical="center"/>
    </xf>
    <xf numFmtId="171"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55" fillId="0" borderId="46" applyNumberFormat="0" applyFill="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0" fontId="12" fillId="63" borderId="44" applyNumberFormat="0" applyFont="0" applyAlignment="0" applyProtection="0"/>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38" fillId="59" borderId="43" applyNumberFormat="0" applyAlignment="0" applyProtection="0"/>
    <xf numFmtId="171"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0" borderId="47">
      <alignment vertical="center"/>
    </xf>
    <xf numFmtId="0" fontId="12" fillId="63" borderId="44" applyNumberFormat="0" applyFont="0" applyAlignment="0" applyProtection="0"/>
    <xf numFmtId="0" fontId="12" fillId="0" borderId="47">
      <alignment vertical="center"/>
    </xf>
    <xf numFmtId="0" fontId="53" fillId="59" borderId="45" applyNumberFormat="0" applyAlignment="0" applyProtection="0"/>
    <xf numFmtId="171" fontId="12" fillId="0" borderId="47">
      <alignment vertical="center"/>
    </xf>
    <xf numFmtId="164" fontId="14" fillId="5" borderId="47">
      <alignment horizontal="right" vertical="center"/>
    </xf>
    <xf numFmtId="0" fontId="12" fillId="63" borderId="44" applyNumberFormat="0" applyFont="0" applyAlignment="0" applyProtection="0"/>
    <xf numFmtId="171" fontId="14" fillId="5" borderId="47">
      <alignment horizontal="right" vertical="center"/>
    </xf>
    <xf numFmtId="0" fontId="12" fillId="0" borderId="47">
      <alignment vertical="center"/>
    </xf>
    <xf numFmtId="0" fontId="53" fillId="59" borderId="45"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171" fontId="12" fillId="0" borderId="47">
      <alignment vertical="center"/>
    </xf>
    <xf numFmtId="0" fontId="55" fillId="0" borderId="46" applyNumberFormat="0" applyFill="0" applyAlignment="0" applyProtection="0"/>
    <xf numFmtId="0" fontId="38" fillId="59" borderId="43" applyNumberFormat="0" applyAlignment="0" applyProtection="0"/>
    <xf numFmtId="171" fontId="12" fillId="0" borderId="47">
      <alignment vertical="center"/>
    </xf>
    <xf numFmtId="0" fontId="53" fillId="59" borderId="45" applyNumberFormat="0" applyAlignment="0" applyProtection="0"/>
    <xf numFmtId="171" fontId="12" fillId="0" borderId="47">
      <alignment vertical="center"/>
    </xf>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63" borderId="44" applyNumberFormat="0" applyFont="0" applyAlignment="0" applyProtection="0"/>
    <xf numFmtId="171" fontId="14" fillId="5" borderId="47">
      <alignment horizontal="right" vertical="center"/>
    </xf>
    <xf numFmtId="164" fontId="14" fillId="5" borderId="47">
      <alignment horizontal="right" vertical="center"/>
    </xf>
    <xf numFmtId="164" fontId="14" fillId="5" borderId="47">
      <alignment horizontal="right" vertical="center"/>
    </xf>
    <xf numFmtId="171" fontId="12" fillId="0" borderId="47">
      <alignment vertical="center"/>
    </xf>
    <xf numFmtId="171" fontId="12" fillId="0" borderId="47">
      <alignment vertical="center"/>
    </xf>
    <xf numFmtId="164" fontId="14" fillId="5" borderId="47">
      <alignment horizontal="right" vertical="center"/>
    </xf>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53" fillId="59" borderId="45" applyNumberFormat="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0" borderId="47">
      <alignmen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12" fillId="0" borderId="47">
      <alignment vertical="center"/>
    </xf>
    <xf numFmtId="171" fontId="12" fillId="0" borderId="47">
      <alignment vertical="center"/>
    </xf>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171" fontId="12" fillId="0" borderId="47">
      <alignment vertical="center"/>
    </xf>
    <xf numFmtId="0" fontId="38" fillId="59" borderId="43" applyNumberFormat="0" applyAlignment="0" applyProtection="0"/>
    <xf numFmtId="164" fontId="14" fillId="5" borderId="47">
      <alignment horizontal="right" vertical="center"/>
    </xf>
    <xf numFmtId="171" fontId="12" fillId="0" borderId="47">
      <alignment vertical="center"/>
    </xf>
    <xf numFmtId="0" fontId="12" fillId="63" borderId="44" applyNumberFormat="0" applyFont="0" applyAlignment="0" applyProtection="0"/>
    <xf numFmtId="0" fontId="53" fillId="59" borderId="45" applyNumberFormat="0" applyAlignment="0" applyProtection="0"/>
    <xf numFmtId="171" fontId="12" fillId="0" borderId="47">
      <alignment vertical="center"/>
    </xf>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38" fillId="59" borderId="43" applyNumberFormat="0" applyAlignment="0" applyProtection="0"/>
    <xf numFmtId="164" fontId="14" fillId="5" borderId="47">
      <alignment horizontal="right" vertical="center"/>
    </xf>
    <xf numFmtId="0" fontId="38" fillId="59" borderId="43" applyNumberFormat="0" applyAlignment="0" applyProtection="0"/>
    <xf numFmtId="0" fontId="38" fillId="59" borderId="43" applyNumberFormat="0" applyAlignment="0" applyProtection="0"/>
    <xf numFmtId="164" fontId="14" fillId="5" borderId="47">
      <alignment horizontal="right" vertical="center"/>
    </xf>
    <xf numFmtId="0" fontId="38" fillId="59" borderId="43" applyNumberFormat="0" applyAlignment="0" applyProtection="0"/>
    <xf numFmtId="0" fontId="38" fillId="59" borderId="43" applyNumberFormat="0" applyAlignment="0" applyProtection="0"/>
    <xf numFmtId="0" fontId="53" fillId="59" borderId="45" applyNumberFormat="0" applyAlignment="0" applyProtection="0"/>
    <xf numFmtId="171" fontId="12" fillId="0" borderId="47">
      <alignmen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171" fontId="14" fillId="5" borderId="47">
      <alignment horizontal="right" vertical="center"/>
    </xf>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55" fillId="0" borderId="46" applyNumberFormat="0" applyFill="0" applyAlignment="0" applyProtection="0"/>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12" fillId="63" borderId="44" applyNumberFormat="0" applyFont="0" applyAlignment="0" applyProtection="0"/>
    <xf numFmtId="0" fontId="12" fillId="0" borderId="47">
      <alignment vertical="center"/>
    </xf>
    <xf numFmtId="171" fontId="14" fillId="5" borderId="47">
      <alignment horizontal="right" vertical="center"/>
    </xf>
    <xf numFmtId="171" fontId="12" fillId="0" borderId="47">
      <alignment vertical="center"/>
    </xf>
    <xf numFmtId="171"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0" fontId="12" fillId="0" borderId="47">
      <alignment vertical="center"/>
    </xf>
    <xf numFmtId="0" fontId="55" fillId="0" borderId="46" applyNumberFormat="0" applyFill="0" applyAlignment="0" applyProtection="0"/>
    <xf numFmtId="0" fontId="12" fillId="0" borderId="47">
      <alignment vertical="center"/>
    </xf>
    <xf numFmtId="171" fontId="14" fillId="5" borderId="47">
      <alignment horizontal="right" vertical="center"/>
    </xf>
    <xf numFmtId="0" fontId="12" fillId="0" borderId="47">
      <alignmen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164" fontId="14" fillId="5" borderId="47">
      <alignment horizontal="right" vertical="center"/>
    </xf>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12" fillId="0" borderId="47">
      <alignment vertical="center"/>
    </xf>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0" fontId="12" fillId="0" borderId="47">
      <alignment vertical="center"/>
    </xf>
    <xf numFmtId="0" fontId="53" fillId="59" borderId="45" applyNumberForma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171" fontId="14" fillId="5" borderId="47">
      <alignment horizontal="right" vertical="center"/>
    </xf>
    <xf numFmtId="0" fontId="48" fillId="45" borderId="43" applyNumberFormat="0" applyAlignment="0" applyProtection="0"/>
    <xf numFmtId="171" fontId="14" fillId="5" borderId="47">
      <alignment horizontal="right" vertical="center"/>
    </xf>
    <xf numFmtId="171" fontId="12" fillId="0" borderId="47">
      <alignment vertical="center"/>
    </xf>
    <xf numFmtId="0" fontId="38" fillId="59" borderId="43" applyNumberFormat="0" applyAlignment="0" applyProtection="0"/>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12" fillId="0" borderId="47">
      <alignment vertical="center"/>
    </xf>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53" fillId="59" borderId="45" applyNumberFormat="0" applyAlignment="0" applyProtection="0"/>
    <xf numFmtId="171" fontId="12" fillId="0" borderId="47">
      <alignment vertical="center"/>
    </xf>
    <xf numFmtId="0" fontId="53" fillId="59" borderId="45" applyNumberFormat="0" applyAlignment="0" applyProtection="0"/>
    <xf numFmtId="0" fontId="12" fillId="63" borderId="44" applyNumberFormat="0" applyFont="0" applyAlignment="0" applyProtection="0"/>
    <xf numFmtId="0" fontId="48" fillId="45" borderId="43" applyNumberFormat="0" applyAlignment="0" applyProtection="0"/>
    <xf numFmtId="0" fontId="55" fillId="0" borderId="46" applyNumberFormat="0" applyFill="0" applyAlignment="0" applyProtection="0"/>
    <xf numFmtId="0" fontId="53" fillId="59" borderId="45" applyNumberFormat="0" applyAlignment="0" applyProtection="0"/>
    <xf numFmtId="171" fontId="14" fillId="5" borderId="47">
      <alignment horizontal="right" vertical="center"/>
    </xf>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0" fontId="38" fillId="59" borderId="43" applyNumberFormat="0" applyAlignment="0" applyProtection="0"/>
    <xf numFmtId="0" fontId="48" fillId="45" borderId="43" applyNumberFormat="0" applyAlignment="0" applyProtection="0"/>
    <xf numFmtId="0" fontId="53" fillId="59" borderId="45" applyNumberFormat="0" applyAlignment="0" applyProtection="0"/>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4" fillId="5" borderId="47">
      <alignment horizontal="right" vertical="center"/>
    </xf>
    <xf numFmtId="171" fontId="12" fillId="0" borderId="47">
      <alignment vertical="center"/>
    </xf>
    <xf numFmtId="164" fontId="14" fillId="5" borderId="47">
      <alignment horizontal="right" vertical="center"/>
    </xf>
    <xf numFmtId="171" fontId="12" fillId="0" borderId="47">
      <alignment vertical="center"/>
    </xf>
    <xf numFmtId="0" fontId="12" fillId="0" borderId="47">
      <alignment vertical="center"/>
    </xf>
    <xf numFmtId="171" fontId="12" fillId="0" borderId="47">
      <alignment vertical="center"/>
    </xf>
    <xf numFmtId="171" fontId="14" fillId="5" borderId="47">
      <alignment horizontal="right" vertical="center"/>
    </xf>
    <xf numFmtId="171" fontId="12" fillId="0" borderId="47">
      <alignment vertical="center"/>
    </xf>
    <xf numFmtId="0" fontId="12" fillId="0" borderId="47">
      <alignmen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12" fillId="63" borderId="44" applyNumberFormat="0" applyFont="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4" fillId="5" borderId="47">
      <alignment horizontal="right" vertical="center"/>
    </xf>
    <xf numFmtId="0" fontId="53" fillId="59" borderId="45" applyNumberFormat="0" applyAlignment="0" applyProtection="0"/>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12" fillId="0" borderId="47">
      <alignment vertical="center"/>
    </xf>
    <xf numFmtId="0"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4" fillId="5" borderId="47">
      <alignment horizontal="right" vertical="center"/>
    </xf>
    <xf numFmtId="0" fontId="12" fillId="0" borderId="47">
      <alignment vertical="center"/>
    </xf>
    <xf numFmtId="171" fontId="14" fillId="5" borderId="47">
      <alignment horizontal="right" vertical="center"/>
    </xf>
    <xf numFmtId="0" fontId="12" fillId="0" borderId="47">
      <alignment vertical="center"/>
    </xf>
    <xf numFmtId="0" fontId="12" fillId="0" borderId="47">
      <alignment vertical="center"/>
    </xf>
    <xf numFmtId="0" fontId="53" fillId="59" borderId="45" applyNumberFormat="0" applyAlignment="0" applyProtection="0"/>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0" fontId="12" fillId="0" borderId="47">
      <alignment vertical="center"/>
    </xf>
    <xf numFmtId="171" fontId="12" fillId="0" borderId="47">
      <alignment vertical="center"/>
    </xf>
    <xf numFmtId="0" fontId="55" fillId="0" borderId="46" applyNumberFormat="0" applyFill="0" applyAlignment="0" applyProtection="0"/>
    <xf numFmtId="164" fontId="14" fillId="5" borderId="47">
      <alignment horizontal="right" vertical="center"/>
    </xf>
    <xf numFmtId="171"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171" fontId="12" fillId="0" borderId="47">
      <alignment vertical="center"/>
    </xf>
    <xf numFmtId="0" fontId="12" fillId="0" borderId="47">
      <alignment vertical="center"/>
    </xf>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171" fontId="14" fillId="5" borderId="47">
      <alignment horizontal="right" vertical="center"/>
    </xf>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55" fillId="0" borderId="46" applyNumberFormat="0" applyFill="0" applyAlignment="0" applyProtection="0"/>
    <xf numFmtId="0" fontId="12" fillId="0" borderId="47">
      <alignment vertical="center"/>
    </xf>
    <xf numFmtId="0" fontId="53" fillId="59" borderId="45" applyNumberFormat="0" applyAlignment="0" applyProtection="0"/>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12" fillId="63" borderId="44" applyNumberFormat="0" applyFont="0" applyAlignment="0" applyProtection="0"/>
    <xf numFmtId="171" fontId="14" fillId="5" borderId="47">
      <alignment horizontal="right" vertical="center"/>
    </xf>
    <xf numFmtId="171" fontId="12" fillId="0" borderId="47">
      <alignment vertical="center"/>
    </xf>
    <xf numFmtId="171" fontId="12" fillId="0" borderId="47">
      <alignment vertical="center"/>
    </xf>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38" fillId="59" borderId="43" applyNumberFormat="0" applyAlignment="0" applyProtection="0"/>
    <xf numFmtId="0" fontId="38" fillId="59" borderId="43" applyNumberFormat="0" applyAlignment="0" applyProtection="0"/>
    <xf numFmtId="0" fontId="12" fillId="0" borderId="47">
      <alignment vertical="center"/>
    </xf>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171"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2" fillId="0" borderId="47">
      <alignment vertical="center"/>
    </xf>
    <xf numFmtId="164" fontId="14" fillId="5" borderId="47">
      <alignment horizontal="right" vertical="center"/>
    </xf>
    <xf numFmtId="0" fontId="53" fillId="59" borderId="45" applyNumberFormat="0" applyAlignment="0" applyProtection="0"/>
    <xf numFmtId="0" fontId="55" fillId="0" borderId="46" applyNumberFormat="0" applyFill="0" applyAlignment="0" applyProtection="0"/>
    <xf numFmtId="0" fontId="12" fillId="0" borderId="47">
      <alignment vertical="center"/>
    </xf>
    <xf numFmtId="171" fontId="14" fillId="5" borderId="47">
      <alignment horizontal="righ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171" fontId="14" fillId="5" borderId="47">
      <alignment horizontal="right" vertical="center"/>
    </xf>
    <xf numFmtId="0" fontId="48" fillId="45" borderId="43" applyNumberFormat="0" applyAlignment="0" applyProtection="0"/>
    <xf numFmtId="0" fontId="12" fillId="0" borderId="47">
      <alignment vertical="center"/>
    </xf>
    <xf numFmtId="0" fontId="38" fillId="59" borderId="43" applyNumberFormat="0" applyAlignment="0" applyProtection="0"/>
    <xf numFmtId="0" fontId="55" fillId="0" borderId="46" applyNumberFormat="0" applyFill="0" applyAlignment="0" applyProtection="0"/>
    <xf numFmtId="0" fontId="12" fillId="0" borderId="47">
      <alignment vertical="center"/>
    </xf>
    <xf numFmtId="0" fontId="12" fillId="0" borderId="47">
      <alignment vertical="center"/>
    </xf>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12" fillId="63" borderId="44" applyNumberFormat="0" applyFont="0" applyAlignment="0" applyProtection="0"/>
    <xf numFmtId="171" fontId="12" fillId="0" borderId="47">
      <alignment vertical="center"/>
    </xf>
    <xf numFmtId="0" fontId="12" fillId="63" borderId="44" applyNumberFormat="0" applyFont="0" applyAlignment="0" applyProtection="0"/>
    <xf numFmtId="171" fontId="12" fillId="0" borderId="47">
      <alignment vertical="center"/>
    </xf>
    <xf numFmtId="164" fontId="14" fillId="5" borderId="47">
      <alignment horizontal="right" vertical="center"/>
    </xf>
    <xf numFmtId="164" fontId="14" fillId="5" borderId="47">
      <alignment horizontal="right" vertical="center"/>
    </xf>
    <xf numFmtId="0" fontId="12" fillId="0" borderId="47">
      <alignment vertical="center"/>
    </xf>
    <xf numFmtId="164" fontId="14" fillId="5" borderId="47">
      <alignment horizontal="right" vertical="center"/>
    </xf>
    <xf numFmtId="164" fontId="14" fillId="5" borderId="47">
      <alignment horizontal="righ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5" fillId="0" borderId="46" applyNumberFormat="0" applyFill="0" applyAlignment="0" applyProtection="0"/>
    <xf numFmtId="0" fontId="48" fillId="45" borderId="43"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53" fillId="59" borderId="45" applyNumberFormat="0" applyAlignment="0" applyProtection="0"/>
    <xf numFmtId="0" fontId="38" fillId="59"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171" fontId="14" fillId="5" borderId="47">
      <alignment horizontal="right" vertical="center"/>
    </xf>
    <xf numFmtId="0" fontId="38" fillId="59" borderId="43" applyNumberFormat="0" applyAlignment="0" applyProtection="0"/>
    <xf numFmtId="171" fontId="12" fillId="0" borderId="47">
      <alignment vertical="center"/>
    </xf>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171" fontId="12" fillId="0" borderId="47">
      <alignment vertical="center"/>
    </xf>
    <xf numFmtId="171" fontId="14" fillId="5" borderId="47">
      <alignment horizontal="right" vertical="center"/>
    </xf>
    <xf numFmtId="0" fontId="12" fillId="0" borderId="47">
      <alignment vertical="center"/>
    </xf>
    <xf numFmtId="0" fontId="53" fillId="59" borderId="45" applyNumberFormat="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171"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171" fontId="12" fillId="0" borderId="47">
      <alignmen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63" borderId="44" applyNumberFormat="0" applyFont="0" applyAlignment="0" applyProtection="0"/>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3" fillId="59" borderId="45" applyNumberFormat="0" applyAlignment="0" applyProtection="0"/>
    <xf numFmtId="0" fontId="53" fillId="59" borderId="45" applyNumberFormat="0" applyAlignment="0" applyProtection="0"/>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0" fontId="53" fillId="59" borderId="45" applyNumberFormat="0" applyAlignment="0" applyProtection="0"/>
    <xf numFmtId="171" fontId="14" fillId="5" borderId="47">
      <alignment horizontal="right" vertical="center"/>
    </xf>
    <xf numFmtId="0" fontId="12" fillId="0" borderId="47">
      <alignment vertical="center"/>
    </xf>
    <xf numFmtId="171" fontId="12" fillId="0" borderId="47">
      <alignment vertical="center"/>
    </xf>
    <xf numFmtId="0" fontId="55" fillId="0" borderId="46" applyNumberFormat="0" applyFill="0" applyAlignment="0" applyProtection="0"/>
    <xf numFmtId="0" fontId="48" fillId="45" borderId="43" applyNumberFormat="0" applyAlignment="0" applyProtection="0"/>
    <xf numFmtId="0" fontId="38" fillId="59" borderId="43"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171" fontId="12" fillId="0" borderId="47">
      <alignment vertical="center"/>
    </xf>
    <xf numFmtId="0" fontId="12" fillId="0" borderId="47">
      <alignment vertical="center"/>
    </xf>
    <xf numFmtId="171" fontId="12" fillId="0" borderId="47">
      <alignment vertical="center"/>
    </xf>
    <xf numFmtId="171"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55" fillId="0" borderId="46" applyNumberFormat="0" applyFill="0" applyAlignment="0" applyProtection="0"/>
    <xf numFmtId="0" fontId="38" fillId="59" borderId="43" applyNumberFormat="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12" fillId="0" borderId="47">
      <alignment vertical="center"/>
    </xf>
    <xf numFmtId="0" fontId="12" fillId="63" borderId="44" applyNumberFormat="0" applyFont="0" applyAlignment="0" applyProtection="0"/>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12" fillId="0" borderId="47">
      <alignment vertical="center"/>
    </xf>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53" fillId="59" borderId="45" applyNumberFormat="0" applyAlignment="0" applyProtection="0"/>
    <xf numFmtId="0" fontId="12" fillId="0" borderId="47">
      <alignment vertical="center"/>
    </xf>
    <xf numFmtId="0" fontId="53" fillId="59" borderId="45" applyNumberFormat="0" applyAlignment="0" applyProtection="0"/>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0" fontId="12" fillId="63" borderId="44" applyNumberFormat="0" applyFont="0" applyAlignment="0" applyProtection="0"/>
    <xf numFmtId="0" fontId="12" fillId="0" borderId="47">
      <alignment vertical="center"/>
    </xf>
    <xf numFmtId="0" fontId="55" fillId="0" borderId="46" applyNumberFormat="0" applyFill="0" applyAlignment="0" applyProtection="0"/>
    <xf numFmtId="0" fontId="48" fillId="45" borderId="43" applyNumberForma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164" fontId="14" fillId="5" borderId="47">
      <alignment horizontal="right" vertical="center"/>
    </xf>
    <xf numFmtId="0" fontId="48" fillId="45" borderId="43"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164" fontId="14" fillId="5" borderId="47">
      <alignment horizontal="right" vertical="center"/>
    </xf>
    <xf numFmtId="171"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55" fillId="0" borderId="46" applyNumberFormat="0" applyFill="0" applyAlignment="0" applyProtection="0"/>
    <xf numFmtId="0" fontId="53" fillId="59" borderId="45" applyNumberFormat="0" applyAlignment="0" applyProtection="0"/>
    <xf numFmtId="171" fontId="14" fillId="5" borderId="47">
      <alignment horizontal="righ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55" fillId="0" borderId="46" applyNumberFormat="0" applyFill="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63" fillId="0" borderId="0" applyNumberFormat="0" applyFill="0" applyBorder="0" applyAlignment="0" applyProtection="0">
      <alignment vertical="top"/>
      <protection locked="0"/>
    </xf>
    <xf numFmtId="0" fontId="53" fillId="59" borderId="45" applyNumberFormat="0" applyAlignment="0" applyProtection="0"/>
    <xf numFmtId="0" fontId="48" fillId="45"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53" fillId="59" borderId="45" applyNumberFormat="0" applyAlignment="0" applyProtection="0"/>
    <xf numFmtId="164" fontId="14" fillId="5" borderId="47">
      <alignment horizontal="right" vertical="center"/>
    </xf>
    <xf numFmtId="0" fontId="12" fillId="63" borderId="44" applyNumberFormat="0" applyFont="0" applyAlignment="0" applyProtection="0"/>
    <xf numFmtId="0" fontId="12" fillId="0" borderId="47">
      <alignment vertical="center"/>
    </xf>
    <xf numFmtId="171"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38" fillId="59" borderId="43" applyNumberForma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0" fontId="12" fillId="0" borderId="47">
      <alignmen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38" fillId="59" borderId="43" applyNumberFormat="0" applyAlignment="0" applyProtection="0"/>
    <xf numFmtId="0" fontId="12" fillId="0" borderId="47">
      <alignment vertical="center"/>
    </xf>
    <xf numFmtId="0" fontId="48" fillId="45" borderId="43" applyNumberFormat="0" applyAlignment="0" applyProtection="0"/>
    <xf numFmtId="0" fontId="53" fillId="59" borderId="45" applyNumberFormat="0" applyAlignment="0" applyProtection="0"/>
    <xf numFmtId="171" fontId="14" fillId="5" borderId="47">
      <alignment horizontal="right" vertical="center"/>
    </xf>
    <xf numFmtId="0" fontId="12" fillId="0" borderId="47">
      <alignment vertical="center"/>
    </xf>
    <xf numFmtId="164" fontId="14" fillId="5" borderId="47">
      <alignment horizontal="right" vertical="center"/>
    </xf>
    <xf numFmtId="171" fontId="12" fillId="0" borderId="47">
      <alignment vertical="center"/>
    </xf>
    <xf numFmtId="0" fontId="12" fillId="63" borderId="44" applyNumberFormat="0" applyFont="0" applyAlignment="0" applyProtection="0"/>
    <xf numFmtId="171" fontId="12" fillId="0" borderId="47">
      <alignment vertical="center"/>
    </xf>
    <xf numFmtId="0" fontId="55" fillId="0" borderId="46" applyNumberFormat="0" applyFill="0" applyAlignment="0" applyProtection="0"/>
    <xf numFmtId="0" fontId="53" fillId="59" borderId="45" applyNumberFormat="0" applyAlignment="0" applyProtection="0"/>
    <xf numFmtId="171"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71" fontId="14" fillId="5" borderId="47">
      <alignment horizontal="right" vertical="center"/>
    </xf>
    <xf numFmtId="164" fontId="14" fillId="5" borderId="47">
      <alignment horizontal="right" vertical="center"/>
    </xf>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48" fillId="45" borderId="43" applyNumberFormat="0" applyAlignment="0" applyProtection="0"/>
    <xf numFmtId="0" fontId="48" fillId="45" borderId="43" applyNumberFormat="0" applyAlignment="0" applyProtection="0"/>
    <xf numFmtId="164"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12" fillId="63" borderId="44" applyNumberFormat="0" applyFont="0" applyAlignment="0" applyProtection="0"/>
    <xf numFmtId="0" fontId="55" fillId="0" borderId="46" applyNumberFormat="0" applyFill="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12" fillId="0" borderId="47">
      <alignmen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64" fontId="14" fillId="5" borderId="47">
      <alignment horizontal="right" vertical="center"/>
    </xf>
    <xf numFmtId="171" fontId="14" fillId="5" borderId="47">
      <alignment horizontal="right" vertical="center"/>
    </xf>
    <xf numFmtId="171" fontId="12" fillId="0" borderId="47">
      <alignment vertical="center"/>
    </xf>
    <xf numFmtId="0" fontId="53" fillId="59" borderId="45" applyNumberFormat="0" applyAlignment="0" applyProtection="0"/>
    <xf numFmtId="0" fontId="12" fillId="0" borderId="47">
      <alignment vertical="center"/>
    </xf>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0" fontId="48" fillId="45" borderId="43" applyNumberFormat="0" applyAlignment="0" applyProtection="0"/>
    <xf numFmtId="0" fontId="48" fillId="45" borderId="43" applyNumberFormat="0" applyAlignment="0" applyProtection="0"/>
    <xf numFmtId="0" fontId="53" fillId="59" borderId="45" applyNumberFormat="0" applyAlignment="0" applyProtection="0"/>
    <xf numFmtId="0" fontId="53" fillId="59" borderId="45" applyNumberFormat="0" applyAlignment="0" applyProtection="0"/>
    <xf numFmtId="164" fontId="14" fillId="5" borderId="47">
      <alignment horizontal="right" vertical="center"/>
    </xf>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0" fontId="53" fillId="59" borderId="45" applyNumberFormat="0" applyAlignment="0" applyProtection="0"/>
    <xf numFmtId="171" fontId="14" fillId="5" borderId="47">
      <alignment horizontal="right" vertical="center"/>
    </xf>
    <xf numFmtId="0" fontId="12" fillId="63" borderId="44" applyNumberFormat="0" applyFont="0" applyAlignment="0" applyProtection="0"/>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171" fontId="12" fillId="0" borderId="47">
      <alignment vertical="center"/>
    </xf>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71" fontId="12" fillId="0" borderId="47">
      <alignment vertical="center"/>
    </xf>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171" fontId="14" fillId="5" borderId="47">
      <alignment horizontal="right" vertical="center"/>
    </xf>
    <xf numFmtId="0" fontId="53" fillId="59" borderId="45" applyNumberForma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0" fontId="12" fillId="0" borderId="47">
      <alignment vertical="center"/>
    </xf>
    <xf numFmtId="171" fontId="14" fillId="5" borderId="47">
      <alignment horizontal="right" vertical="center"/>
    </xf>
    <xf numFmtId="0" fontId="12" fillId="0" borderId="47">
      <alignment vertical="center"/>
    </xf>
    <xf numFmtId="0" fontId="55" fillId="0" borderId="46" applyNumberFormat="0" applyFill="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48" fillId="45"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38" fillId="59" borderId="43"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164" fontId="14" fillId="5" borderId="47">
      <alignment horizontal="right" vertical="center"/>
    </xf>
    <xf numFmtId="0" fontId="55" fillId="0" borderId="46" applyNumberFormat="0" applyFill="0" applyAlignment="0" applyProtection="0"/>
    <xf numFmtId="0" fontId="12" fillId="0" borderId="47">
      <alignment vertical="center"/>
    </xf>
    <xf numFmtId="171" fontId="12" fillId="0" borderId="47">
      <alignment vertical="center"/>
    </xf>
    <xf numFmtId="0" fontId="38" fillId="59" borderId="43" applyNumberFormat="0" applyAlignment="0" applyProtection="0"/>
    <xf numFmtId="164" fontId="14" fillId="5" borderId="47">
      <alignment horizontal="right" vertical="center"/>
    </xf>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0" fontId="53" fillId="59" borderId="45" applyNumberFormat="0" applyAlignment="0" applyProtection="0"/>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164" fontId="14" fillId="5" borderId="47">
      <alignment horizontal="right" vertical="center"/>
    </xf>
    <xf numFmtId="0" fontId="12" fillId="0" borderId="47">
      <alignment vertical="center"/>
    </xf>
    <xf numFmtId="0" fontId="12" fillId="0" borderId="47">
      <alignment vertical="center"/>
    </xf>
    <xf numFmtId="171" fontId="14" fillId="5" borderId="47">
      <alignment horizontal="right" vertical="center"/>
    </xf>
    <xf numFmtId="0" fontId="12" fillId="0" borderId="47">
      <alignment vertical="center"/>
    </xf>
    <xf numFmtId="0"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171"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2" fillId="0" borderId="47">
      <alignment vertical="center"/>
    </xf>
    <xf numFmtId="171" fontId="12" fillId="0" borderId="47">
      <alignmen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12" fillId="0" borderId="47">
      <alignment vertical="center"/>
    </xf>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171" fontId="14" fillId="5" borderId="47">
      <alignment horizontal="right" vertical="center"/>
    </xf>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171" fontId="12" fillId="0" borderId="47">
      <alignment vertical="center"/>
    </xf>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48" fillId="45" borderId="43" applyNumberFormat="0" applyAlignment="0" applyProtection="0"/>
    <xf numFmtId="0" fontId="53" fillId="59" borderId="45" applyNumberFormat="0" applyAlignment="0" applyProtection="0"/>
    <xf numFmtId="171" fontId="14" fillId="5" borderId="47">
      <alignment horizontal="right" vertical="center"/>
    </xf>
    <xf numFmtId="0" fontId="12" fillId="0" borderId="47">
      <alignment vertical="center"/>
    </xf>
    <xf numFmtId="0" fontId="12" fillId="63" borderId="44" applyNumberFormat="0" applyFont="0" applyAlignment="0" applyProtection="0"/>
    <xf numFmtId="171"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0" fontId="38" fillId="59"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71" fontId="12" fillId="0" borderId="47">
      <alignment vertical="center"/>
    </xf>
    <xf numFmtId="171" fontId="12" fillId="0" borderId="47">
      <alignment vertical="center"/>
    </xf>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171" fontId="12" fillId="0" borderId="47">
      <alignment vertical="center"/>
    </xf>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55" fillId="0" borderId="46" applyNumberFormat="0" applyFill="0" applyAlignment="0" applyProtection="0"/>
    <xf numFmtId="0" fontId="55" fillId="0" borderId="46" applyNumberFormat="0" applyFill="0" applyAlignment="0" applyProtection="0"/>
    <xf numFmtId="0" fontId="48" fillId="45" borderId="43"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171" fontId="12" fillId="0" borderId="47">
      <alignment vertical="center"/>
    </xf>
    <xf numFmtId="0" fontId="48" fillId="45" borderId="43" applyNumberFormat="0" applyAlignment="0" applyProtection="0"/>
    <xf numFmtId="0" fontId="55" fillId="0" borderId="46" applyNumberFormat="0" applyFill="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164" fontId="14" fillId="5" borderId="47">
      <alignment horizontal="right" vertical="center"/>
    </xf>
    <xf numFmtId="171" fontId="14" fillId="5" borderId="47">
      <alignment horizontal="right" vertical="center"/>
    </xf>
    <xf numFmtId="0" fontId="48" fillId="45" borderId="43" applyNumberFormat="0" applyAlignment="0" applyProtection="0"/>
    <xf numFmtId="171" fontId="12" fillId="0" borderId="47">
      <alignment vertical="center"/>
    </xf>
    <xf numFmtId="0" fontId="12" fillId="63" borderId="44" applyNumberFormat="0" applyFont="0" applyAlignment="0" applyProtection="0"/>
    <xf numFmtId="171" fontId="14" fillId="5" borderId="47">
      <alignment horizontal="right" vertical="center"/>
    </xf>
    <xf numFmtId="0" fontId="53" fillId="59" borderId="45" applyNumberFormat="0" applyAlignment="0" applyProtection="0"/>
    <xf numFmtId="171" fontId="12" fillId="0" borderId="47">
      <alignment vertical="center"/>
    </xf>
    <xf numFmtId="0" fontId="12" fillId="0" borderId="47">
      <alignment vertical="center"/>
    </xf>
    <xf numFmtId="0" fontId="12" fillId="63" borderId="44" applyNumberFormat="0" applyFont="0" applyAlignment="0" applyProtection="0"/>
    <xf numFmtId="0" fontId="12" fillId="0" borderId="47">
      <alignment vertical="center"/>
    </xf>
    <xf numFmtId="171" fontId="14" fillId="5" borderId="47">
      <alignment horizontal="right" vertical="center"/>
    </xf>
    <xf numFmtId="0" fontId="12" fillId="0" borderId="47">
      <alignment vertical="center"/>
    </xf>
    <xf numFmtId="0" fontId="12" fillId="0" borderId="47">
      <alignment vertical="center"/>
    </xf>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71" fontId="12" fillId="0" borderId="47">
      <alignment vertical="center"/>
    </xf>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48" fillId="45" borderId="43" applyNumberFormat="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4" fillId="5" borderId="47">
      <alignment horizontal="right" vertical="center"/>
    </xf>
    <xf numFmtId="0" fontId="48" fillId="45" borderId="43"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0" fontId="48" fillId="45" borderId="43" applyNumberFormat="0" applyAlignment="0" applyProtection="0"/>
    <xf numFmtId="0" fontId="12" fillId="0" borderId="47">
      <alignment vertical="center"/>
    </xf>
    <xf numFmtId="0" fontId="55" fillId="0" borderId="46" applyNumberFormat="0" applyFill="0" applyAlignment="0" applyProtection="0"/>
    <xf numFmtId="0" fontId="38" fillId="59" borderId="43"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12" fillId="0" borderId="47">
      <alignment vertical="center"/>
    </xf>
    <xf numFmtId="171" fontId="14" fillId="5" borderId="47">
      <alignment horizontal="righ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4" fillId="5" borderId="47">
      <alignment horizontal="right" vertical="center"/>
    </xf>
    <xf numFmtId="0" fontId="48" fillId="45" borderId="43" applyNumberFormat="0" applyAlignment="0" applyProtection="0"/>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53" fillId="59" borderId="45" applyNumberFormat="0" applyAlignment="0" applyProtection="0"/>
    <xf numFmtId="0" fontId="38" fillId="59"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38" fillId="59" borderId="43" applyNumberFormat="0" applyAlignment="0" applyProtection="0"/>
    <xf numFmtId="164" fontId="14" fillId="5" borderId="47">
      <alignment horizontal="right" vertical="center"/>
    </xf>
    <xf numFmtId="0" fontId="12" fillId="63" borderId="44" applyNumberFormat="0" applyFon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48" fillId="45" borderId="43" applyNumberFormat="0" applyAlignment="0" applyProtection="0"/>
    <xf numFmtId="171" fontId="12" fillId="0" borderId="47">
      <alignment vertical="center"/>
    </xf>
    <xf numFmtId="0" fontId="12" fillId="0" borderId="47">
      <alignment vertical="center"/>
    </xf>
    <xf numFmtId="171" fontId="12" fillId="0" borderId="47">
      <alignment vertical="center"/>
    </xf>
    <xf numFmtId="0" fontId="12" fillId="63" borderId="44" applyNumberFormat="0" applyFont="0" applyAlignment="0" applyProtection="0"/>
    <xf numFmtId="0" fontId="55" fillId="0" borderId="46" applyNumberFormat="0" applyFill="0" applyAlignment="0" applyProtection="0"/>
    <xf numFmtId="0" fontId="12" fillId="63" borderId="44" applyNumberFormat="0" applyFont="0" applyAlignment="0" applyProtection="0"/>
    <xf numFmtId="171" fontId="12" fillId="0" borderId="47">
      <alignment vertical="center"/>
    </xf>
    <xf numFmtId="0" fontId="12" fillId="0" borderId="47">
      <alignment vertical="center"/>
    </xf>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12" fillId="0" borderId="47">
      <alignment vertical="center"/>
    </xf>
    <xf numFmtId="0" fontId="38" fillId="59" borderId="43" applyNumberFormat="0" applyAlignment="0" applyProtection="0"/>
    <xf numFmtId="0"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55" fillId="0" borderId="46" applyNumberFormat="0" applyFill="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12" fillId="0" borderId="47">
      <alignment vertical="center"/>
    </xf>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38" fillId="59" borderId="43" applyNumberFormat="0" applyAlignment="0" applyProtection="0"/>
    <xf numFmtId="171" fontId="12" fillId="0" borderId="47">
      <alignment vertical="center"/>
    </xf>
    <xf numFmtId="0" fontId="48" fillId="45" borderId="43" applyNumberFormat="0" applyAlignment="0" applyProtection="0"/>
    <xf numFmtId="0" fontId="12" fillId="63" borderId="44" applyNumberFormat="0" applyFont="0" applyAlignment="0" applyProtection="0"/>
    <xf numFmtId="0" fontId="12" fillId="63" borderId="44" applyNumberFormat="0" applyFont="0" applyAlignment="0" applyProtection="0"/>
    <xf numFmtId="171" fontId="12" fillId="0" borderId="47">
      <alignmen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12" fillId="63" borderId="44" applyNumberFormat="0" applyFont="0" applyAlignment="0" applyProtection="0"/>
    <xf numFmtId="0" fontId="12" fillId="0" borderId="47">
      <alignment vertical="center"/>
    </xf>
    <xf numFmtId="0" fontId="53" fillId="59" borderId="45" applyNumberFormat="0" applyAlignment="0" applyProtection="0"/>
    <xf numFmtId="0" fontId="55" fillId="0" borderId="46" applyNumberFormat="0" applyFill="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2" fillId="0" borderId="47">
      <alignment vertical="center"/>
    </xf>
    <xf numFmtId="164" fontId="14" fillId="5" borderId="47">
      <alignment horizontal="right" vertical="center"/>
    </xf>
    <xf numFmtId="164" fontId="14" fillId="5" borderId="47">
      <alignment horizontal="right" vertical="center"/>
    </xf>
    <xf numFmtId="164"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53" fillId="59" borderId="45" applyNumberFormat="0" applyAlignment="0" applyProtection="0"/>
    <xf numFmtId="0" fontId="53" fillId="59" borderId="45" applyNumberFormat="0" applyAlignment="0" applyProtection="0"/>
    <xf numFmtId="171"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171" fontId="12" fillId="0" borderId="47">
      <alignment vertical="center"/>
    </xf>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171" fontId="14" fillId="5" borderId="47">
      <alignment horizontal="right" vertical="center"/>
    </xf>
    <xf numFmtId="0" fontId="12" fillId="0" borderId="47">
      <alignment vertical="center"/>
    </xf>
    <xf numFmtId="0" fontId="38" fillId="59" borderId="43" applyNumberFormat="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53" fillId="59" borderId="45" applyNumberFormat="0" applyAlignment="0" applyProtection="0"/>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12" fillId="63" borderId="44" applyNumberFormat="0" applyFont="0" applyAlignment="0" applyProtection="0"/>
    <xf numFmtId="164"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5" fillId="0" borderId="46" applyNumberFormat="0" applyFill="0" applyAlignment="0" applyProtection="0"/>
    <xf numFmtId="0" fontId="55" fillId="0" borderId="46" applyNumberFormat="0" applyFill="0" applyAlignment="0" applyProtection="0"/>
    <xf numFmtId="0" fontId="48" fillId="45" borderId="43" applyNumberFormat="0" applyAlignment="0" applyProtection="0"/>
    <xf numFmtId="0" fontId="53" fillId="59" borderId="45" applyNumberFormat="0" applyAlignment="0" applyProtection="0"/>
    <xf numFmtId="0" fontId="12" fillId="0" borderId="47">
      <alignment vertical="center"/>
    </xf>
    <xf numFmtId="171" fontId="14" fillId="5" borderId="47">
      <alignment horizontal="right" vertical="center"/>
    </xf>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164" fontId="14" fillId="5" borderId="47">
      <alignment horizontal="right" vertical="center"/>
    </xf>
    <xf numFmtId="0" fontId="55" fillId="0" borderId="46" applyNumberFormat="0" applyFill="0" applyAlignment="0" applyProtection="0"/>
    <xf numFmtId="171" fontId="12" fillId="0" borderId="47">
      <alignment vertical="center"/>
    </xf>
    <xf numFmtId="0" fontId="55" fillId="0" borderId="46" applyNumberFormat="0" applyFill="0" applyAlignment="0" applyProtection="0"/>
    <xf numFmtId="171" fontId="14" fillId="5" borderId="47">
      <alignment horizontal="right" vertical="center"/>
    </xf>
    <xf numFmtId="171" fontId="12" fillId="0" borderId="47">
      <alignment vertical="center"/>
    </xf>
    <xf numFmtId="164" fontId="14" fillId="5" borderId="47">
      <alignment horizontal="right" vertical="center"/>
    </xf>
    <xf numFmtId="0" fontId="12" fillId="0" borderId="47">
      <alignment vertical="center"/>
    </xf>
    <xf numFmtId="0" fontId="12" fillId="0" borderId="47">
      <alignment vertical="center"/>
    </xf>
    <xf numFmtId="164"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71" fontId="12" fillId="0" borderId="47">
      <alignment vertical="center"/>
    </xf>
    <xf numFmtId="164" fontId="14" fillId="5" borderId="47">
      <alignment horizontal="right" vertical="center"/>
    </xf>
    <xf numFmtId="164" fontId="14" fillId="5" borderId="47">
      <alignment horizontal="right" vertical="center"/>
    </xf>
    <xf numFmtId="0" fontId="48" fillId="45" borderId="43" applyNumberFormat="0" applyAlignment="0" applyProtection="0"/>
    <xf numFmtId="0" fontId="12" fillId="0" borderId="47">
      <alignment vertical="center"/>
    </xf>
    <xf numFmtId="0" fontId="12" fillId="0" borderId="47">
      <alignment vertical="center"/>
    </xf>
    <xf numFmtId="0" fontId="12" fillId="0" borderId="47">
      <alignment vertical="center"/>
    </xf>
    <xf numFmtId="0" fontId="12" fillId="63" borderId="44" applyNumberFormat="0" applyFont="0" applyAlignment="0" applyProtection="0"/>
    <xf numFmtId="171" fontId="12" fillId="0" borderId="47">
      <alignment vertical="center"/>
    </xf>
    <xf numFmtId="164" fontId="14" fillId="5" borderId="47">
      <alignment horizontal="right" vertical="center"/>
    </xf>
    <xf numFmtId="171" fontId="12" fillId="0" borderId="47">
      <alignment vertical="center"/>
    </xf>
    <xf numFmtId="0" fontId="53" fillId="59" borderId="45" applyNumberFormat="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71" fontId="12" fillId="0" borderId="47">
      <alignment vertical="center"/>
    </xf>
    <xf numFmtId="0" fontId="53" fillId="59" borderId="45" applyNumberFormat="0" applyAlignment="0" applyProtection="0"/>
    <xf numFmtId="0" fontId="12" fillId="0" borderId="47">
      <alignment vertical="center"/>
    </xf>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71" fontId="12" fillId="0" borderId="47">
      <alignment vertical="center"/>
    </xf>
    <xf numFmtId="164" fontId="14" fillId="5" borderId="47">
      <alignment horizontal="right" vertical="center"/>
    </xf>
    <xf numFmtId="0" fontId="53" fillId="59" borderId="45" applyNumberFormat="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0"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0" fontId="55" fillId="0" borderId="46" applyNumberFormat="0" applyFill="0" applyAlignment="0" applyProtection="0"/>
    <xf numFmtId="0" fontId="12" fillId="0" borderId="47">
      <alignment vertical="center"/>
    </xf>
    <xf numFmtId="0" fontId="12" fillId="0" borderId="47">
      <alignment vertical="center"/>
    </xf>
    <xf numFmtId="0" fontId="12" fillId="0" borderId="47">
      <alignmen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0" fontId="12" fillId="0" borderId="47">
      <alignment vertical="center"/>
    </xf>
    <xf numFmtId="0" fontId="53" fillId="59" borderId="45" applyNumberFormat="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164" fontId="14" fillId="5" borderId="47">
      <alignment horizontal="right" vertical="center"/>
    </xf>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171" fontId="14" fillId="5" borderId="47">
      <alignment horizontal="right" vertical="center"/>
    </xf>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63" borderId="44" applyNumberFormat="0" applyFont="0" applyAlignment="0" applyProtection="0"/>
    <xf numFmtId="171" fontId="14" fillId="5" borderId="47">
      <alignment horizontal="right" vertical="center"/>
    </xf>
    <xf numFmtId="0" fontId="12" fillId="0" borderId="47">
      <alignment vertical="center"/>
    </xf>
    <xf numFmtId="0" fontId="12" fillId="0" borderId="47">
      <alignment vertical="center"/>
    </xf>
    <xf numFmtId="0" fontId="53" fillId="59" borderId="45" applyNumberFormat="0" applyAlignment="0" applyProtection="0"/>
    <xf numFmtId="0" fontId="48" fillId="45" borderId="43" applyNumberFormat="0" applyAlignment="0" applyProtection="0"/>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12" fillId="0" borderId="47">
      <alignment vertical="center"/>
    </xf>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12" fillId="0" borderId="47">
      <alignment vertical="center"/>
    </xf>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12" fillId="0" borderId="47">
      <alignment vertical="center"/>
    </xf>
    <xf numFmtId="0" fontId="53" fillId="59" borderId="45" applyNumberFormat="0" applyAlignment="0" applyProtection="0"/>
    <xf numFmtId="0" fontId="53" fillId="59" borderId="45" applyNumberFormat="0" applyAlignment="0" applyProtection="0"/>
    <xf numFmtId="0" fontId="38" fillId="59" borderId="43" applyNumberFormat="0" applyAlignment="0" applyProtection="0"/>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71"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71" fontId="12" fillId="0" borderId="47">
      <alignment vertical="center"/>
    </xf>
    <xf numFmtId="0" fontId="53" fillId="59" borderId="45" applyNumberFormat="0" applyAlignment="0" applyProtection="0"/>
    <xf numFmtId="0" fontId="53" fillId="59" borderId="45" applyNumberFormat="0" applyAlignment="0" applyProtection="0"/>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53" fillId="59" borderId="45" applyNumberFormat="0" applyAlignment="0" applyProtection="0"/>
    <xf numFmtId="171" fontId="14" fillId="5" borderId="47">
      <alignment horizontal="right" vertical="center"/>
    </xf>
    <xf numFmtId="0" fontId="55" fillId="0" borderId="46" applyNumberFormat="0" applyFill="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0" fontId="12" fillId="0" borderId="47">
      <alignment vertical="center"/>
    </xf>
    <xf numFmtId="171" fontId="12" fillId="0" borderId="47">
      <alignmen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12" fillId="0" borderId="47">
      <alignment vertical="center"/>
    </xf>
    <xf numFmtId="171" fontId="12" fillId="0" borderId="47">
      <alignment vertical="center"/>
    </xf>
    <xf numFmtId="0" fontId="53" fillId="59" borderId="45" applyNumberFormat="0" applyAlignment="0" applyProtection="0"/>
    <xf numFmtId="171" fontId="14" fillId="5" borderId="47">
      <alignment horizontal="right" vertical="center"/>
    </xf>
    <xf numFmtId="0" fontId="38" fillId="59" borderId="43" applyNumberFormat="0" applyAlignment="0" applyProtection="0"/>
    <xf numFmtId="171" fontId="12" fillId="0" borderId="47">
      <alignment vertical="center"/>
    </xf>
    <xf numFmtId="0" fontId="53" fillId="59" borderId="45" applyNumberFormat="0" applyAlignment="0" applyProtection="0"/>
    <xf numFmtId="171" fontId="12" fillId="0" borderId="47">
      <alignment vertical="center"/>
    </xf>
    <xf numFmtId="164" fontId="14" fillId="5" borderId="47">
      <alignment horizontal="right" vertical="center"/>
    </xf>
    <xf numFmtId="0" fontId="38" fillId="59" borderId="43" applyNumberFormat="0" applyAlignment="0" applyProtection="0"/>
    <xf numFmtId="0" fontId="38" fillId="59" borderId="43" applyNumberFormat="0" applyAlignment="0" applyProtection="0"/>
    <xf numFmtId="0" fontId="38" fillId="59" borderId="43" applyNumberFormat="0" applyAlignment="0" applyProtection="0"/>
    <xf numFmtId="171"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0" fontId="53" fillId="59" borderId="45" applyNumberFormat="0" applyAlignment="0" applyProtection="0"/>
    <xf numFmtId="0" fontId="48" fillId="45" borderId="43" applyNumberFormat="0" applyAlignment="0" applyProtection="0"/>
    <xf numFmtId="164" fontId="14" fillId="5" borderId="47">
      <alignment horizontal="right" vertical="center"/>
    </xf>
    <xf numFmtId="171" fontId="12" fillId="0" borderId="47">
      <alignment vertical="center"/>
    </xf>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0" fontId="12" fillId="63" borderId="44" applyNumberFormat="0" applyFont="0" applyAlignment="0" applyProtection="0"/>
    <xf numFmtId="0" fontId="12" fillId="0" borderId="47">
      <alignment vertical="center"/>
    </xf>
    <xf numFmtId="164" fontId="14" fillId="5" borderId="47">
      <alignment horizontal="right" vertical="center"/>
    </xf>
    <xf numFmtId="0" fontId="48" fillId="45" borderId="43" applyNumberFormat="0" applyAlignment="0" applyProtection="0"/>
    <xf numFmtId="171" fontId="14" fillId="5" borderId="47">
      <alignment horizontal="right" vertical="center"/>
    </xf>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48" fillId="45" borderId="43"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12" fillId="0" borderId="47">
      <alignment vertical="center"/>
    </xf>
    <xf numFmtId="0" fontId="38" fillId="59" borderId="43" applyNumberFormat="0" applyAlignment="0" applyProtection="0"/>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171" fontId="12" fillId="0" borderId="47">
      <alignment vertical="center"/>
    </xf>
    <xf numFmtId="0" fontId="12" fillId="0" borderId="47">
      <alignment vertical="center"/>
    </xf>
    <xf numFmtId="0" fontId="53" fillId="59" borderId="45" applyNumberFormat="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5" fillId="0" borderId="46" applyNumberFormat="0" applyFill="0" applyAlignment="0" applyProtection="0"/>
    <xf numFmtId="0" fontId="38" fillId="59" borderId="43" applyNumberFormat="0" applyAlignment="0" applyProtection="0"/>
    <xf numFmtId="171" fontId="14" fillId="5" borderId="47">
      <alignment horizontal="right" vertical="center"/>
    </xf>
    <xf numFmtId="164" fontId="14" fillId="5" borderId="47">
      <alignment horizontal="right" vertical="center"/>
    </xf>
    <xf numFmtId="0" fontId="53" fillId="59" borderId="45" applyNumberFormat="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171" fontId="12" fillId="0" borderId="47">
      <alignment vertical="center"/>
    </xf>
    <xf numFmtId="171" fontId="12" fillId="0" borderId="47">
      <alignment vertical="center"/>
    </xf>
    <xf numFmtId="0" fontId="38" fillId="59" borderId="43" applyNumberFormat="0" applyAlignment="0" applyProtection="0"/>
    <xf numFmtId="171" fontId="12" fillId="0" borderId="47">
      <alignment vertical="center"/>
    </xf>
    <xf numFmtId="0" fontId="53" fillId="59" borderId="45" applyNumberFormat="0" applyAlignment="0" applyProtection="0"/>
    <xf numFmtId="0" fontId="53" fillId="59" borderId="45" applyNumberFormat="0" applyAlignment="0" applyProtection="0"/>
    <xf numFmtId="164" fontId="14" fillId="5" borderId="47">
      <alignment horizontal="right" vertical="center"/>
    </xf>
    <xf numFmtId="0" fontId="12" fillId="63" borderId="44" applyNumberFormat="0" applyFont="0" applyAlignment="0" applyProtection="0"/>
    <xf numFmtId="171" fontId="12" fillId="0" borderId="47">
      <alignment vertical="center"/>
    </xf>
    <xf numFmtId="171"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0" fontId="55" fillId="0" borderId="46" applyNumberFormat="0" applyFill="0" applyAlignment="0" applyProtection="0"/>
    <xf numFmtId="0" fontId="12" fillId="0" borderId="47">
      <alignment vertical="center"/>
    </xf>
    <xf numFmtId="0" fontId="12" fillId="0" borderId="47">
      <alignment vertical="center"/>
    </xf>
    <xf numFmtId="171" fontId="14" fillId="5" borderId="47">
      <alignment horizontal="right" vertical="center"/>
    </xf>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0" fontId="38" fillId="59" borderId="43" applyNumberFormat="0" applyAlignment="0" applyProtection="0"/>
    <xf numFmtId="171"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53" fillId="59" borderId="45" applyNumberFormat="0" applyAlignment="0" applyProtection="0"/>
    <xf numFmtId="171" fontId="14" fillId="5" borderId="47">
      <alignment horizontal="right" vertical="center"/>
    </xf>
    <xf numFmtId="0" fontId="12" fillId="0" borderId="47">
      <alignment vertical="center"/>
    </xf>
    <xf numFmtId="0" fontId="38" fillId="59" borderId="43" applyNumberFormat="0" applyAlignment="0" applyProtection="0"/>
    <xf numFmtId="164" fontId="14" fillId="5" borderId="47">
      <alignment horizontal="right" vertical="center"/>
    </xf>
    <xf numFmtId="0" fontId="48" fillId="45" borderId="43" applyNumberFormat="0" applyAlignment="0" applyProtection="0"/>
    <xf numFmtId="171" fontId="12" fillId="0" borderId="47">
      <alignment vertical="center"/>
    </xf>
    <xf numFmtId="0" fontId="48" fillId="45" borderId="43" applyNumberFormat="0" applyAlignment="0" applyProtection="0"/>
    <xf numFmtId="0" fontId="38" fillId="59" borderId="43" applyNumberFormat="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171" fontId="12" fillId="0" borderId="47">
      <alignment vertical="center"/>
    </xf>
    <xf numFmtId="0" fontId="38" fillId="59" borderId="43" applyNumberFormat="0" applyAlignment="0" applyProtection="0"/>
    <xf numFmtId="171" fontId="14" fillId="5" borderId="47">
      <alignment horizontal="right" vertical="center"/>
    </xf>
    <xf numFmtId="0" fontId="12" fillId="63" borderId="44" applyNumberFormat="0" applyFont="0" applyAlignment="0" applyProtection="0"/>
    <xf numFmtId="171"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38" fillId="59" borderId="43"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0" fontId="12" fillId="0" borderId="47">
      <alignment vertical="center"/>
    </xf>
    <xf numFmtId="0" fontId="53" fillId="59" borderId="45" applyNumberFormat="0" applyAlignment="0" applyProtection="0"/>
    <xf numFmtId="0" fontId="48" fillId="45" borderId="43" applyNumberFormat="0" applyAlignment="0" applyProtection="0"/>
    <xf numFmtId="171" fontId="14" fillId="5" borderId="47">
      <alignment horizontal="right" vertical="center"/>
    </xf>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171"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0" fontId="12" fillId="0" borderId="47">
      <alignment vertical="center"/>
    </xf>
    <xf numFmtId="0" fontId="12" fillId="0" borderId="47">
      <alignment vertical="center"/>
    </xf>
    <xf numFmtId="0" fontId="12" fillId="63" borderId="44" applyNumberFormat="0" applyFont="0" applyAlignment="0" applyProtection="0"/>
    <xf numFmtId="171" fontId="12" fillId="0" borderId="47">
      <alignmen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12" fillId="63" borderId="44" applyNumberFormat="0" applyFont="0" applyAlignment="0" applyProtection="0"/>
    <xf numFmtId="0" fontId="12" fillId="0" borderId="47">
      <alignment vertical="center"/>
    </xf>
    <xf numFmtId="0" fontId="12" fillId="0" borderId="47">
      <alignment vertical="center"/>
    </xf>
    <xf numFmtId="0" fontId="53" fillId="59" borderId="45" applyNumberFormat="0" applyAlignment="0" applyProtection="0"/>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0" fontId="48" fillId="45" borderId="43" applyNumberFormat="0" applyAlignment="0" applyProtection="0"/>
    <xf numFmtId="0" fontId="53" fillId="59" borderId="45" applyNumberFormat="0" applyAlignment="0" applyProtection="0"/>
    <xf numFmtId="0" fontId="12" fillId="0" borderId="47">
      <alignment vertical="center"/>
    </xf>
    <xf numFmtId="0" fontId="48" fillId="45" borderId="43" applyNumberFormat="0" applyAlignment="0" applyProtection="0"/>
    <xf numFmtId="0" fontId="12" fillId="0" borderId="47">
      <alignment vertical="center"/>
    </xf>
    <xf numFmtId="0" fontId="55" fillId="0" borderId="46" applyNumberFormat="0" applyFill="0" applyAlignment="0" applyProtection="0"/>
    <xf numFmtId="0" fontId="12" fillId="0" borderId="47">
      <alignment vertical="center"/>
    </xf>
    <xf numFmtId="171" fontId="14" fillId="5" borderId="47">
      <alignment horizontal="right" vertical="center"/>
    </xf>
    <xf numFmtId="0" fontId="12" fillId="0" borderId="47">
      <alignment vertical="center"/>
    </xf>
    <xf numFmtId="0" fontId="38" fillId="59" borderId="43" applyNumberFormat="0" applyAlignment="0" applyProtection="0"/>
    <xf numFmtId="171" fontId="12" fillId="0" borderId="47">
      <alignment vertical="center"/>
    </xf>
    <xf numFmtId="0" fontId="12" fillId="63" borderId="44" applyNumberFormat="0" applyFont="0" applyAlignment="0" applyProtection="0"/>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171" fontId="12" fillId="0" borderId="47">
      <alignment vertical="center"/>
    </xf>
    <xf numFmtId="0" fontId="55" fillId="0" borderId="46" applyNumberFormat="0" applyFill="0" applyAlignment="0" applyProtection="0"/>
    <xf numFmtId="0" fontId="48" fillId="45" borderId="43" applyNumberFormat="0" applyAlignment="0" applyProtection="0"/>
    <xf numFmtId="0" fontId="48" fillId="45" borderId="43" applyNumberFormat="0" applyAlignment="0" applyProtection="0"/>
    <xf numFmtId="0" fontId="12" fillId="63" borderId="44" applyNumberFormat="0" applyFont="0" applyAlignment="0" applyProtection="0"/>
    <xf numFmtId="171" fontId="14" fillId="5" borderId="47">
      <alignment horizontal="righ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48" fillId="45" borderId="43" applyNumberFormat="0" applyAlignment="0" applyProtection="0"/>
    <xf numFmtId="171" fontId="14" fillId="5" borderId="47">
      <alignment horizontal="right" vertical="center"/>
    </xf>
    <xf numFmtId="171" fontId="12" fillId="0" borderId="47">
      <alignment vertical="center"/>
    </xf>
    <xf numFmtId="0" fontId="53" fillId="59" borderId="45" applyNumberFormat="0" applyAlignment="0" applyProtection="0"/>
    <xf numFmtId="0" fontId="38" fillId="59" borderId="43" applyNumberFormat="0" applyAlignment="0" applyProtection="0"/>
    <xf numFmtId="171" fontId="12" fillId="0" borderId="47">
      <alignment vertical="center"/>
    </xf>
    <xf numFmtId="0" fontId="12" fillId="63" borderId="44" applyNumberFormat="0" applyFont="0" applyAlignment="0" applyProtection="0"/>
    <xf numFmtId="171" fontId="12" fillId="0" borderId="47">
      <alignment vertical="center"/>
    </xf>
    <xf numFmtId="171" fontId="12" fillId="0" borderId="47">
      <alignmen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171" fontId="14" fillId="5" borderId="47">
      <alignment horizontal="right" vertical="center"/>
    </xf>
    <xf numFmtId="0" fontId="48" fillId="45" borderId="43" applyNumberFormat="0" applyAlignment="0" applyProtection="0"/>
    <xf numFmtId="164" fontId="14" fillId="5" borderId="47">
      <alignment horizontal="right" vertical="center"/>
    </xf>
    <xf numFmtId="171" fontId="12" fillId="0" borderId="47">
      <alignment vertical="center"/>
    </xf>
    <xf numFmtId="0" fontId="38" fillId="59" borderId="43" applyNumberFormat="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171" fontId="12" fillId="0" borderId="47">
      <alignment vertical="center"/>
    </xf>
    <xf numFmtId="0" fontId="38" fillId="59" borderId="43" applyNumberFormat="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12" fillId="0" borderId="47">
      <alignment vertical="center"/>
    </xf>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12" fillId="0" borderId="47">
      <alignment vertical="center"/>
    </xf>
    <xf numFmtId="171" fontId="12" fillId="0" borderId="47">
      <alignment vertical="center"/>
    </xf>
    <xf numFmtId="0" fontId="12" fillId="0" borderId="47">
      <alignment vertical="center"/>
    </xf>
    <xf numFmtId="171"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0" fontId="12" fillId="63" borderId="44" applyNumberFormat="0" applyFont="0" applyAlignment="0" applyProtection="0"/>
    <xf numFmtId="171" fontId="12" fillId="0" borderId="47">
      <alignment vertical="center"/>
    </xf>
    <xf numFmtId="171"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12" fillId="0" borderId="47">
      <alignment vertical="center"/>
    </xf>
    <xf numFmtId="171" fontId="14" fillId="5" borderId="47">
      <alignment horizontal="right" vertical="center"/>
    </xf>
    <xf numFmtId="0" fontId="38" fillId="59" borderId="43" applyNumberFormat="0" applyAlignment="0" applyProtection="0"/>
    <xf numFmtId="171" fontId="12" fillId="0" borderId="47">
      <alignment vertical="center"/>
    </xf>
    <xf numFmtId="0" fontId="12" fillId="0" borderId="47">
      <alignment vertical="center"/>
    </xf>
    <xf numFmtId="171" fontId="12" fillId="0" borderId="47">
      <alignment vertical="center"/>
    </xf>
    <xf numFmtId="0" fontId="55" fillId="0" borderId="46" applyNumberFormat="0" applyFill="0" applyAlignment="0" applyProtection="0"/>
    <xf numFmtId="0" fontId="53" fillId="59" borderId="45" applyNumberFormat="0" applyAlignment="0" applyProtection="0"/>
    <xf numFmtId="164" fontId="14" fillId="5" borderId="47">
      <alignment horizontal="right" vertical="center"/>
    </xf>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48" fillId="45" borderId="43" applyNumberFormat="0" applyAlignment="0" applyProtection="0"/>
    <xf numFmtId="171" fontId="14" fillId="5" borderId="47">
      <alignment horizontal="right" vertical="center"/>
    </xf>
    <xf numFmtId="0" fontId="55" fillId="0" borderId="46" applyNumberFormat="0" applyFill="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0" fontId="12" fillId="0" borderId="47">
      <alignment vertical="center"/>
    </xf>
    <xf numFmtId="164" fontId="14" fillId="5" borderId="47">
      <alignment horizontal="righ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171"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171" fontId="12" fillId="0" borderId="47">
      <alignment vertical="center"/>
    </xf>
    <xf numFmtId="171" fontId="14" fillId="5" borderId="47">
      <alignment horizontal="right" vertical="center"/>
    </xf>
    <xf numFmtId="0" fontId="48" fillId="45" borderId="43" applyNumberFormat="0" applyAlignment="0" applyProtection="0"/>
    <xf numFmtId="0" fontId="12" fillId="0" borderId="47">
      <alignment vertical="center"/>
    </xf>
    <xf numFmtId="0" fontId="55" fillId="0" borderId="46" applyNumberFormat="0" applyFill="0" applyAlignment="0" applyProtection="0"/>
    <xf numFmtId="171"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171" fontId="14" fillId="5" borderId="47">
      <alignment horizontal="right" vertical="center"/>
    </xf>
    <xf numFmtId="0" fontId="55" fillId="0" borderId="46" applyNumberFormat="0" applyFill="0" applyAlignment="0" applyProtection="0"/>
    <xf numFmtId="0" fontId="12" fillId="0" borderId="47">
      <alignment vertical="center"/>
    </xf>
    <xf numFmtId="164" fontId="14" fillId="5" borderId="47">
      <alignment horizontal="right" vertical="center"/>
    </xf>
    <xf numFmtId="164" fontId="14" fillId="5" borderId="47">
      <alignment horizontal="right" vertical="center"/>
    </xf>
    <xf numFmtId="0" fontId="48" fillId="45" borderId="43" applyNumberFormat="0" applyAlignment="0" applyProtection="0"/>
    <xf numFmtId="0" fontId="12" fillId="0" borderId="47">
      <alignment vertical="center"/>
    </xf>
    <xf numFmtId="0" fontId="48" fillId="45" borderId="43"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53" fillId="59" borderId="45" applyNumberFormat="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48" fillId="45"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0" borderId="47">
      <alignment vertical="center"/>
    </xf>
    <xf numFmtId="171" fontId="12" fillId="0" borderId="47">
      <alignment vertical="center"/>
    </xf>
    <xf numFmtId="0" fontId="55" fillId="0" borderId="46" applyNumberFormat="0" applyFill="0" applyAlignment="0" applyProtection="0"/>
    <xf numFmtId="0" fontId="48" fillId="45" borderId="43" applyNumberFormat="0" applyAlignment="0" applyProtection="0"/>
    <xf numFmtId="0" fontId="53" fillId="59" borderId="45"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0" fontId="53" fillId="59" borderId="45" applyNumberFormat="0" applyAlignment="0" applyProtection="0"/>
    <xf numFmtId="171" fontId="14" fillId="5" borderId="47">
      <alignment horizontal="right" vertical="center"/>
    </xf>
    <xf numFmtId="0" fontId="12" fillId="63" borderId="44" applyNumberFormat="0" applyFont="0" applyAlignment="0" applyProtection="0"/>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171" fontId="12" fillId="0" borderId="47">
      <alignment vertical="center"/>
    </xf>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71" fontId="12" fillId="0" borderId="47">
      <alignment vertical="center"/>
    </xf>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171" fontId="14" fillId="5" borderId="47">
      <alignment horizontal="right" vertical="center"/>
    </xf>
    <xf numFmtId="0" fontId="53" fillId="59" borderId="45" applyNumberForma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0" fontId="12" fillId="0" borderId="47">
      <alignment vertical="center"/>
    </xf>
    <xf numFmtId="171" fontId="14" fillId="5" borderId="47">
      <alignment horizontal="right" vertical="center"/>
    </xf>
    <xf numFmtId="0" fontId="12" fillId="0" borderId="47">
      <alignment vertical="center"/>
    </xf>
    <xf numFmtId="0" fontId="55" fillId="0" borderId="46" applyNumberFormat="0" applyFill="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48" fillId="45"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38" fillId="59" borderId="43"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164" fontId="14" fillId="5" borderId="47">
      <alignment horizontal="right" vertical="center"/>
    </xf>
    <xf numFmtId="0" fontId="55" fillId="0" borderId="46" applyNumberFormat="0" applyFill="0" applyAlignment="0" applyProtection="0"/>
    <xf numFmtId="0" fontId="12" fillId="0" borderId="47">
      <alignment vertical="center"/>
    </xf>
    <xf numFmtId="171" fontId="12" fillId="0" borderId="47">
      <alignment vertical="center"/>
    </xf>
    <xf numFmtId="0" fontId="38" fillId="59" borderId="43" applyNumberFormat="0" applyAlignment="0" applyProtection="0"/>
    <xf numFmtId="164" fontId="14" fillId="5" borderId="47">
      <alignment horizontal="right" vertical="center"/>
    </xf>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0" fontId="53" fillId="59" borderId="45" applyNumberFormat="0" applyAlignment="0" applyProtection="0"/>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164" fontId="14" fillId="5" borderId="47">
      <alignment horizontal="right" vertical="center"/>
    </xf>
    <xf numFmtId="0" fontId="12" fillId="0" borderId="47">
      <alignment vertical="center"/>
    </xf>
    <xf numFmtId="0" fontId="12" fillId="0" borderId="47">
      <alignment vertical="center"/>
    </xf>
    <xf numFmtId="171" fontId="14" fillId="5" borderId="47">
      <alignment horizontal="right" vertical="center"/>
    </xf>
    <xf numFmtId="0" fontId="12" fillId="0" borderId="47">
      <alignment vertical="center"/>
    </xf>
    <xf numFmtId="0"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171"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2" fillId="0" borderId="47">
      <alignment vertical="center"/>
    </xf>
    <xf numFmtId="171" fontId="12" fillId="0" borderId="47">
      <alignmen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12" fillId="0" borderId="47">
      <alignment vertical="center"/>
    </xf>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171" fontId="14" fillId="5" borderId="47">
      <alignment horizontal="right" vertical="center"/>
    </xf>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171" fontId="12" fillId="0" borderId="47">
      <alignment vertical="center"/>
    </xf>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48" fillId="45" borderId="43" applyNumberFormat="0" applyAlignment="0" applyProtection="0"/>
    <xf numFmtId="0" fontId="53" fillId="59" borderId="45" applyNumberFormat="0" applyAlignment="0" applyProtection="0"/>
    <xf numFmtId="171" fontId="14" fillId="5" borderId="47">
      <alignment horizontal="right" vertical="center"/>
    </xf>
    <xf numFmtId="0" fontId="12" fillId="0" borderId="47">
      <alignment vertical="center"/>
    </xf>
    <xf numFmtId="0" fontId="12" fillId="63" borderId="44" applyNumberFormat="0" applyFont="0" applyAlignment="0" applyProtection="0"/>
    <xf numFmtId="171"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0" fontId="38" fillId="59"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71" fontId="12" fillId="0" borderId="47">
      <alignment vertical="center"/>
    </xf>
    <xf numFmtId="171" fontId="12" fillId="0" borderId="47">
      <alignment vertical="center"/>
    </xf>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171" fontId="12" fillId="0" borderId="47">
      <alignment vertical="center"/>
    </xf>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164" fontId="14" fillId="5" borderId="47">
      <alignment horizontal="right" vertical="center"/>
    </xf>
    <xf numFmtId="0" fontId="48" fillId="45" borderId="43" applyNumberFormat="0" applyAlignment="0" applyProtection="0"/>
    <xf numFmtId="171" fontId="12" fillId="0" borderId="47">
      <alignment vertical="center"/>
    </xf>
    <xf numFmtId="0" fontId="55" fillId="0" borderId="46" applyNumberFormat="0" applyFill="0" applyAlignment="0" applyProtection="0"/>
    <xf numFmtId="0" fontId="48" fillId="45" borderId="43" applyNumberFormat="0" applyAlignment="0" applyProtection="0"/>
    <xf numFmtId="0" fontId="48" fillId="45" borderId="43" applyNumberFormat="0" applyAlignment="0" applyProtection="0"/>
    <xf numFmtId="0" fontId="12" fillId="63" borderId="44" applyNumberFormat="0" applyFont="0" applyAlignment="0" applyProtection="0"/>
    <xf numFmtId="171" fontId="14" fillId="5" borderId="47">
      <alignment horizontal="right" vertical="center"/>
    </xf>
    <xf numFmtId="0" fontId="38" fillId="59" borderId="43" applyNumberFormat="0" applyAlignment="0" applyProtection="0"/>
    <xf numFmtId="0" fontId="38" fillId="59" borderId="43" applyNumberFormat="0" applyAlignment="0" applyProtection="0"/>
    <xf numFmtId="171" fontId="12" fillId="0" borderId="47">
      <alignmen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171" fontId="12" fillId="0" borderId="47">
      <alignmen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171" fontId="14" fillId="5" borderId="47">
      <alignment horizontal="right" vertical="center"/>
    </xf>
    <xf numFmtId="0" fontId="48" fillId="45" borderId="43" applyNumberFormat="0" applyAlignment="0" applyProtection="0"/>
    <xf numFmtId="164" fontId="14" fillId="5" borderId="47">
      <alignment horizontal="right" vertical="center"/>
    </xf>
    <xf numFmtId="171" fontId="12" fillId="0" borderId="47">
      <alignment vertical="center"/>
    </xf>
    <xf numFmtId="0" fontId="38" fillId="59" borderId="43" applyNumberFormat="0" applyAlignment="0" applyProtection="0"/>
    <xf numFmtId="0" fontId="38" fillId="59" borderId="43" applyNumberFormat="0" applyAlignment="0" applyProtection="0"/>
    <xf numFmtId="0" fontId="53" fillId="59" borderId="45" applyNumberFormat="0" applyAlignment="0" applyProtection="0"/>
    <xf numFmtId="0" fontId="38" fillId="59" borderId="43" applyNumberFormat="0" applyAlignment="0" applyProtection="0"/>
    <xf numFmtId="171" fontId="12" fillId="0" borderId="47">
      <alignment vertical="center"/>
    </xf>
    <xf numFmtId="0" fontId="38" fillId="59" borderId="43" applyNumberFormat="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12" fillId="0" borderId="47">
      <alignment vertical="center"/>
    </xf>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0" fontId="12" fillId="63" borderId="44" applyNumberFormat="0" applyFont="0" applyAlignment="0" applyProtection="0"/>
    <xf numFmtId="171"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12" fillId="0" borderId="47">
      <alignment vertical="center"/>
    </xf>
    <xf numFmtId="171" fontId="14" fillId="5" borderId="47">
      <alignment horizontal="right" vertical="center"/>
    </xf>
    <xf numFmtId="0" fontId="12" fillId="0" borderId="47">
      <alignment vertical="center"/>
    </xf>
    <xf numFmtId="0" fontId="55" fillId="0" borderId="46" applyNumberFormat="0" applyFill="0" applyAlignment="0" applyProtection="0"/>
    <xf numFmtId="0" fontId="53" fillId="59" borderId="45" applyNumberFormat="0" applyAlignment="0" applyProtection="0"/>
    <xf numFmtId="164" fontId="14" fillId="5" borderId="47">
      <alignment horizontal="right" vertical="center"/>
    </xf>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48" fillId="45" borderId="43" applyNumberFormat="0" applyAlignment="0" applyProtection="0"/>
    <xf numFmtId="171" fontId="14" fillId="5" borderId="47">
      <alignment horizontal="right" vertical="center"/>
    </xf>
    <xf numFmtId="0" fontId="55" fillId="0" borderId="46" applyNumberFormat="0" applyFill="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164" fontId="14" fillId="5" borderId="47">
      <alignment horizontal="right" vertical="center"/>
    </xf>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171"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48" fillId="45" borderId="43" applyNumberFormat="0" applyAlignment="0" applyProtection="0"/>
    <xf numFmtId="0" fontId="12" fillId="0" borderId="47">
      <alignment vertical="center"/>
    </xf>
    <xf numFmtId="171" fontId="14" fillId="5" borderId="47">
      <alignment horizontal="right" vertical="center"/>
    </xf>
    <xf numFmtId="0" fontId="38" fillId="59" borderId="43" applyNumberFormat="0" applyAlignment="0" applyProtection="0"/>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48" fillId="45" borderId="43" applyNumberFormat="0" applyAlignment="0" applyProtection="0"/>
    <xf numFmtId="0" fontId="12" fillId="0" borderId="47">
      <alignment vertical="center"/>
    </xf>
    <xf numFmtId="0" fontId="48" fillId="45" borderId="43" applyNumberFormat="0" applyAlignment="0" applyProtection="0"/>
    <xf numFmtId="0" fontId="12" fillId="0" borderId="47">
      <alignment vertical="center"/>
    </xf>
    <xf numFmtId="164" fontId="14" fillId="5" borderId="47">
      <alignment horizontal="right" vertical="center"/>
    </xf>
    <xf numFmtId="0" fontId="38" fillId="59" borderId="43" applyNumberFormat="0" applyAlignment="0" applyProtection="0"/>
    <xf numFmtId="171" fontId="12" fillId="0" borderId="47">
      <alignment vertical="center"/>
    </xf>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53" fillId="59" borderId="45" applyNumberFormat="0" applyAlignment="0" applyProtection="0"/>
    <xf numFmtId="0"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171" fontId="12" fillId="0" borderId="47">
      <alignment vertical="center"/>
    </xf>
    <xf numFmtId="0" fontId="55" fillId="0" borderId="46" applyNumberFormat="0" applyFill="0" applyAlignment="0" applyProtection="0"/>
    <xf numFmtId="0" fontId="48" fillId="45" borderId="43" applyNumberFormat="0" applyAlignment="0" applyProtection="0"/>
    <xf numFmtId="0" fontId="53" fillId="59" borderId="45"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0" fontId="53" fillId="59" borderId="45" applyNumberFormat="0" applyAlignment="0" applyProtection="0"/>
    <xf numFmtId="171" fontId="14" fillId="5" borderId="47">
      <alignment horizontal="right" vertical="center"/>
    </xf>
    <xf numFmtId="0" fontId="12" fillId="63" borderId="44" applyNumberFormat="0" applyFont="0" applyAlignment="0" applyProtection="0"/>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171" fontId="12" fillId="0" borderId="47">
      <alignment vertical="center"/>
    </xf>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71" fontId="12" fillId="0" borderId="47">
      <alignment vertical="center"/>
    </xf>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171" fontId="14" fillId="5" borderId="47">
      <alignment horizontal="right" vertical="center"/>
    </xf>
    <xf numFmtId="0" fontId="53" fillId="59" borderId="45" applyNumberForma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0" fontId="12" fillId="0" borderId="47">
      <alignment vertical="center"/>
    </xf>
    <xf numFmtId="171" fontId="14" fillId="5" borderId="47">
      <alignment horizontal="right" vertical="center"/>
    </xf>
    <xf numFmtId="0" fontId="12" fillId="0" borderId="47">
      <alignment vertical="center"/>
    </xf>
    <xf numFmtId="0" fontId="55" fillId="0" borderId="46" applyNumberFormat="0" applyFill="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48" fillId="45"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38" fillId="59" borderId="43"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164" fontId="14" fillId="5" borderId="47">
      <alignment horizontal="right" vertical="center"/>
    </xf>
    <xf numFmtId="0" fontId="55" fillId="0" borderId="46" applyNumberFormat="0" applyFill="0" applyAlignment="0" applyProtection="0"/>
    <xf numFmtId="0" fontId="12" fillId="0" borderId="47">
      <alignment vertical="center"/>
    </xf>
    <xf numFmtId="171" fontId="12" fillId="0" borderId="47">
      <alignment vertical="center"/>
    </xf>
    <xf numFmtId="0" fontId="38" fillId="59" borderId="43" applyNumberFormat="0" applyAlignment="0" applyProtection="0"/>
    <xf numFmtId="164" fontId="14" fillId="5" borderId="47">
      <alignment horizontal="right" vertical="center"/>
    </xf>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0" fontId="53" fillId="59" borderId="45" applyNumberFormat="0" applyAlignment="0" applyProtection="0"/>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164" fontId="14" fillId="5" borderId="47">
      <alignment horizontal="right" vertical="center"/>
    </xf>
    <xf numFmtId="0" fontId="12" fillId="0" borderId="47">
      <alignment vertical="center"/>
    </xf>
    <xf numFmtId="0" fontId="12" fillId="0" borderId="47">
      <alignment vertical="center"/>
    </xf>
    <xf numFmtId="171" fontId="14" fillId="5" borderId="47">
      <alignment horizontal="right" vertical="center"/>
    </xf>
    <xf numFmtId="0" fontId="12" fillId="0" borderId="47">
      <alignment vertical="center"/>
    </xf>
    <xf numFmtId="0"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171"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2" fillId="0" borderId="47">
      <alignment vertical="center"/>
    </xf>
    <xf numFmtId="171" fontId="12" fillId="0" borderId="47">
      <alignmen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12" fillId="0" borderId="47">
      <alignment vertical="center"/>
    </xf>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171" fontId="14" fillId="5" borderId="47">
      <alignment horizontal="right" vertical="center"/>
    </xf>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171" fontId="12" fillId="0" borderId="47">
      <alignment vertical="center"/>
    </xf>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48" fillId="45" borderId="43" applyNumberFormat="0" applyAlignment="0" applyProtection="0"/>
    <xf numFmtId="0" fontId="53" fillId="59" borderId="45" applyNumberFormat="0" applyAlignment="0" applyProtection="0"/>
    <xf numFmtId="171" fontId="14" fillId="5" borderId="47">
      <alignment horizontal="right" vertical="center"/>
    </xf>
    <xf numFmtId="0" fontId="12" fillId="0" borderId="47">
      <alignment vertical="center"/>
    </xf>
    <xf numFmtId="0" fontId="12" fillId="63" borderId="44" applyNumberFormat="0" applyFont="0" applyAlignment="0" applyProtection="0"/>
    <xf numFmtId="171"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0" fontId="38" fillId="59"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71" fontId="12" fillId="0" borderId="47">
      <alignment vertical="center"/>
    </xf>
    <xf numFmtId="171" fontId="12" fillId="0" borderId="47">
      <alignment vertical="center"/>
    </xf>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0" fontId="48" fillId="45" borderId="43" applyNumberFormat="0" applyAlignment="0" applyProtection="0"/>
    <xf numFmtId="0" fontId="12" fillId="63" borderId="44" applyNumberFormat="0" applyFont="0" applyAlignment="0" applyProtection="0"/>
    <xf numFmtId="0" fontId="38" fillId="59" borderId="43" applyNumberFormat="0" applyAlignment="0" applyProtection="0"/>
    <xf numFmtId="171"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53" fillId="59" borderId="45" applyNumberFormat="0" applyAlignment="0" applyProtection="0"/>
    <xf numFmtId="171" fontId="14" fillId="5" borderId="47">
      <alignment horizontal="right" vertical="center"/>
    </xf>
    <xf numFmtId="164" fontId="14" fillId="5" borderId="47">
      <alignment horizontal="right" vertical="center"/>
    </xf>
    <xf numFmtId="171" fontId="12" fillId="0" borderId="47">
      <alignment vertical="center"/>
    </xf>
    <xf numFmtId="0" fontId="38" fillId="59" borderId="43" applyNumberFormat="0" applyAlignment="0" applyProtection="0"/>
    <xf numFmtId="0" fontId="53" fillId="59" borderId="45" applyNumberFormat="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171"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171"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171"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12" fillId="0" borderId="47">
      <alignment vertical="center"/>
    </xf>
    <xf numFmtId="0" fontId="48" fillId="45" borderId="43" applyNumberFormat="0" applyAlignment="0" applyProtection="0"/>
    <xf numFmtId="0" fontId="12" fillId="0" borderId="47">
      <alignment vertical="center"/>
    </xf>
    <xf numFmtId="171" fontId="12" fillId="0" borderId="47">
      <alignment vertical="center"/>
    </xf>
    <xf numFmtId="0" fontId="55" fillId="0" borderId="46" applyNumberFormat="0" applyFill="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71" fontId="14" fillId="5" borderId="47">
      <alignment horizontal="right" vertical="center"/>
    </xf>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48" fillId="45" borderId="43" applyNumberFormat="0" applyAlignment="0" applyProtection="0"/>
    <xf numFmtId="171"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0" fontId="53" fillId="59" borderId="45" applyNumberFormat="0" applyAlignment="0" applyProtection="0"/>
    <xf numFmtId="171" fontId="14" fillId="5" borderId="47">
      <alignment horizontal="right" vertical="center"/>
    </xf>
    <xf numFmtId="0" fontId="12" fillId="63" borderId="44" applyNumberFormat="0" applyFont="0" applyAlignment="0" applyProtection="0"/>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171" fontId="12" fillId="0" borderId="47">
      <alignment vertical="center"/>
    </xf>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71" fontId="12" fillId="0" borderId="47">
      <alignment vertical="center"/>
    </xf>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171" fontId="14" fillId="5" borderId="47">
      <alignment horizontal="right" vertical="center"/>
    </xf>
    <xf numFmtId="0" fontId="53" fillId="59" borderId="45" applyNumberForma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0" fontId="12" fillId="0" borderId="47">
      <alignment vertical="center"/>
    </xf>
    <xf numFmtId="171" fontId="14" fillId="5" borderId="47">
      <alignment horizontal="right" vertical="center"/>
    </xf>
    <xf numFmtId="0" fontId="12" fillId="0" borderId="47">
      <alignment vertical="center"/>
    </xf>
    <xf numFmtId="0" fontId="55" fillId="0" borderId="46" applyNumberFormat="0" applyFill="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48" fillId="45"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38" fillId="59" borderId="43"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164" fontId="14" fillId="5" borderId="47">
      <alignment horizontal="right" vertical="center"/>
    </xf>
    <xf numFmtId="0" fontId="55" fillId="0" borderId="46" applyNumberFormat="0" applyFill="0" applyAlignment="0" applyProtection="0"/>
    <xf numFmtId="0" fontId="12" fillId="0" borderId="47">
      <alignment vertical="center"/>
    </xf>
    <xf numFmtId="171" fontId="12" fillId="0" borderId="47">
      <alignment vertical="center"/>
    </xf>
    <xf numFmtId="0" fontId="38" fillId="59" borderId="43" applyNumberFormat="0" applyAlignment="0" applyProtection="0"/>
    <xf numFmtId="164" fontId="14" fillId="5" borderId="47">
      <alignment horizontal="right" vertical="center"/>
    </xf>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0" fontId="53" fillId="59" borderId="45" applyNumberFormat="0" applyAlignment="0" applyProtection="0"/>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164" fontId="14" fillId="5" borderId="47">
      <alignment horizontal="right" vertical="center"/>
    </xf>
    <xf numFmtId="0" fontId="12" fillId="0" borderId="47">
      <alignment vertical="center"/>
    </xf>
    <xf numFmtId="0" fontId="12" fillId="0" borderId="47">
      <alignment vertical="center"/>
    </xf>
    <xf numFmtId="171" fontId="14" fillId="5" borderId="47">
      <alignment horizontal="right" vertical="center"/>
    </xf>
    <xf numFmtId="0" fontId="12" fillId="0" borderId="47">
      <alignment vertical="center"/>
    </xf>
    <xf numFmtId="0"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171"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2" fillId="0" borderId="47">
      <alignment vertical="center"/>
    </xf>
    <xf numFmtId="171" fontId="12" fillId="0" borderId="47">
      <alignmen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12" fillId="0" borderId="47">
      <alignment vertical="center"/>
    </xf>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171" fontId="14" fillId="5" borderId="47">
      <alignment horizontal="right" vertical="center"/>
    </xf>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171" fontId="12" fillId="0" borderId="47">
      <alignment vertical="center"/>
    </xf>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48" fillId="45" borderId="43" applyNumberFormat="0" applyAlignment="0" applyProtection="0"/>
    <xf numFmtId="0" fontId="53" fillId="59" borderId="45" applyNumberFormat="0" applyAlignment="0" applyProtection="0"/>
    <xf numFmtId="171" fontId="14" fillId="5" borderId="47">
      <alignment horizontal="right" vertical="center"/>
    </xf>
    <xf numFmtId="0" fontId="12" fillId="0" borderId="47">
      <alignment vertical="center"/>
    </xf>
    <xf numFmtId="0" fontId="12" fillId="63" borderId="44" applyNumberFormat="0" applyFont="0" applyAlignment="0" applyProtection="0"/>
    <xf numFmtId="171"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0" fontId="38" fillId="59"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71" fontId="12" fillId="0" borderId="47">
      <alignment vertical="center"/>
    </xf>
    <xf numFmtId="171" fontId="12" fillId="0" borderId="47">
      <alignment vertical="center"/>
    </xf>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12" fillId="0" borderId="47">
      <alignment vertical="center"/>
    </xf>
    <xf numFmtId="164"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171" fontId="14" fillId="5" borderId="47">
      <alignment horizontal="right" vertical="center"/>
    </xf>
    <xf numFmtId="164" fontId="14" fillId="5" borderId="47">
      <alignment horizontal="right" vertical="center"/>
    </xf>
    <xf numFmtId="0" fontId="53" fillId="59" borderId="45" applyNumberFormat="0" applyAlignment="0" applyProtection="0"/>
    <xf numFmtId="171" fontId="14" fillId="5" borderId="47">
      <alignment horizontal="right" vertical="center"/>
    </xf>
    <xf numFmtId="0" fontId="12" fillId="63" borderId="44" applyNumberFormat="0" applyFont="0" applyAlignment="0" applyProtection="0"/>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0" borderId="47">
      <alignment vertical="center"/>
    </xf>
    <xf numFmtId="0" fontId="12" fillId="0" borderId="47">
      <alignment vertical="center"/>
    </xf>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171" fontId="12" fillId="0" borderId="47">
      <alignment vertical="center"/>
    </xf>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71" fontId="12" fillId="0" borderId="47">
      <alignment vertical="center"/>
    </xf>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48" fillId="45" borderId="43" applyNumberFormat="0" applyAlignment="0" applyProtection="0"/>
    <xf numFmtId="171" fontId="14" fillId="5" borderId="47">
      <alignment horizontal="right" vertical="center"/>
    </xf>
    <xf numFmtId="0" fontId="53" fillId="59" borderId="45" applyNumberFormat="0" applyAlignment="0" applyProtection="0"/>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0" fontId="48" fillId="45" borderId="43" applyNumberFormat="0" applyAlignment="0" applyProtection="0"/>
    <xf numFmtId="171" fontId="12" fillId="0" borderId="47">
      <alignmen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0" fontId="12" fillId="0" borderId="47">
      <alignment vertical="center"/>
    </xf>
    <xf numFmtId="171" fontId="14" fillId="5" borderId="47">
      <alignment horizontal="right" vertical="center"/>
    </xf>
    <xf numFmtId="0" fontId="12" fillId="0" borderId="47">
      <alignment vertical="center"/>
    </xf>
    <xf numFmtId="0" fontId="55" fillId="0" borderId="46" applyNumberFormat="0" applyFill="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48" fillId="45" borderId="43" applyNumberFormat="0" applyAlignment="0" applyProtection="0"/>
    <xf numFmtId="0" fontId="38" fillId="59" borderId="43" applyNumberFormat="0" applyAlignment="0" applyProtection="0"/>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4" fillId="5" borderId="47">
      <alignment horizontal="right" vertical="center"/>
    </xf>
    <xf numFmtId="164"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0" fontId="12" fillId="0" borderId="47">
      <alignment vertical="center"/>
    </xf>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164" fontId="14" fillId="5" borderId="47">
      <alignment horizontal="right" vertical="center"/>
    </xf>
    <xf numFmtId="171" fontId="12" fillId="0" borderId="47">
      <alignment vertical="center"/>
    </xf>
    <xf numFmtId="0" fontId="48" fillId="45" borderId="43"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0" fontId="12" fillId="0" borderId="47">
      <alignment vertical="center"/>
    </xf>
    <xf numFmtId="0" fontId="48" fillId="45" borderId="43" applyNumberFormat="0" applyAlignment="0" applyProtection="0"/>
    <xf numFmtId="0" fontId="38" fillId="59" borderId="43" applyNumberFormat="0" applyAlignment="0" applyProtection="0"/>
    <xf numFmtId="0" fontId="12" fillId="63" borderId="44" applyNumberFormat="0" applyFont="0" applyAlignment="0" applyProtection="0"/>
    <xf numFmtId="0" fontId="38" fillId="59" borderId="43"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0" fontId="12" fillId="63" borderId="44" applyNumberFormat="0" applyFont="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164" fontId="14" fillId="5" borderId="47">
      <alignment horizontal="right" vertical="center"/>
    </xf>
    <xf numFmtId="0" fontId="55" fillId="0" borderId="46" applyNumberFormat="0" applyFill="0" applyAlignment="0" applyProtection="0"/>
    <xf numFmtId="0" fontId="12" fillId="0" borderId="47">
      <alignment vertical="center"/>
    </xf>
    <xf numFmtId="171" fontId="12" fillId="0" borderId="47">
      <alignment vertical="center"/>
    </xf>
    <xf numFmtId="0" fontId="38" fillId="59" borderId="43" applyNumberFormat="0" applyAlignment="0" applyProtection="0"/>
    <xf numFmtId="164" fontId="14" fillId="5" borderId="47">
      <alignment horizontal="right" vertical="center"/>
    </xf>
    <xf numFmtId="171" fontId="12" fillId="0" borderId="47">
      <alignment vertical="center"/>
    </xf>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38" fillId="59" borderId="43" applyNumberFormat="0" applyAlignment="0" applyProtection="0"/>
    <xf numFmtId="0" fontId="53" fillId="59" borderId="45" applyNumberFormat="0" applyAlignment="0" applyProtection="0"/>
    <xf numFmtId="0" fontId="53" fillId="59" borderId="45" applyNumberFormat="0" applyAlignment="0" applyProtection="0"/>
    <xf numFmtId="0" fontId="55" fillId="0" borderId="46" applyNumberFormat="0" applyFill="0" applyAlignment="0" applyProtection="0"/>
    <xf numFmtId="0" fontId="55" fillId="0" borderId="46" applyNumberFormat="0" applyFill="0" applyAlignment="0" applyProtection="0"/>
    <xf numFmtId="0" fontId="12" fillId="0" borderId="47">
      <alignment vertical="center"/>
    </xf>
    <xf numFmtId="171" fontId="14" fillId="5" borderId="47">
      <alignment horizontal="right" vertical="center"/>
    </xf>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164" fontId="14" fillId="5" borderId="47">
      <alignment horizontal="right" vertical="center"/>
    </xf>
    <xf numFmtId="0" fontId="12" fillId="0" borderId="47">
      <alignment vertical="center"/>
    </xf>
    <xf numFmtId="0" fontId="12" fillId="0" borderId="47">
      <alignment vertical="center"/>
    </xf>
    <xf numFmtId="171" fontId="14" fillId="5" borderId="47">
      <alignment horizontal="right" vertical="center"/>
    </xf>
    <xf numFmtId="0" fontId="12" fillId="0" borderId="47">
      <alignment vertical="center"/>
    </xf>
    <xf numFmtId="0" fontId="12" fillId="0" borderId="47">
      <alignment vertical="center"/>
    </xf>
    <xf numFmtId="0" fontId="55" fillId="0" borderId="46" applyNumberFormat="0" applyFill="0" applyAlignment="0" applyProtection="0"/>
    <xf numFmtId="0" fontId="55" fillId="0" borderId="46" applyNumberFormat="0" applyFill="0" applyAlignment="0" applyProtection="0"/>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171" fontId="14" fillId="5" borderId="47">
      <alignment horizontal="right" vertical="center"/>
    </xf>
    <xf numFmtId="0" fontId="12" fillId="63" borderId="44" applyNumberFormat="0" applyFont="0" applyAlignment="0" applyProtection="0"/>
    <xf numFmtId="0" fontId="48" fillId="45" borderId="43" applyNumberFormat="0" applyAlignment="0" applyProtection="0"/>
    <xf numFmtId="171" fontId="12" fillId="0" borderId="47">
      <alignment vertical="center"/>
    </xf>
    <xf numFmtId="0" fontId="48" fillId="45" borderId="43" applyNumberFormat="0" applyAlignment="0" applyProtection="0"/>
    <xf numFmtId="164" fontId="14" fillId="5" borderId="47">
      <alignment horizontal="right" vertical="center"/>
    </xf>
    <xf numFmtId="0" fontId="48" fillId="45" borderId="43" applyNumberFormat="0" applyAlignment="0" applyProtection="0"/>
    <xf numFmtId="0" fontId="55" fillId="0" borderId="46" applyNumberFormat="0" applyFill="0" applyAlignment="0" applyProtection="0"/>
    <xf numFmtId="0" fontId="38" fillId="59"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5" fillId="0" borderId="46" applyNumberFormat="0" applyFill="0" applyAlignment="0" applyProtection="0"/>
    <xf numFmtId="0" fontId="12" fillId="0" borderId="47">
      <alignment vertical="center"/>
    </xf>
    <xf numFmtId="0" fontId="48" fillId="45" borderId="43" applyNumberFormat="0" applyAlignment="0" applyProtection="0"/>
    <xf numFmtId="0" fontId="55" fillId="0" borderId="46" applyNumberFormat="0" applyFill="0" applyAlignment="0" applyProtection="0"/>
    <xf numFmtId="0" fontId="12" fillId="0" borderId="47">
      <alignment vertical="center"/>
    </xf>
    <xf numFmtId="0" fontId="12" fillId="63" borderId="44" applyNumberFormat="0" applyFont="0" applyAlignment="0" applyProtection="0"/>
    <xf numFmtId="0" fontId="12" fillId="63" borderId="44" applyNumberFormat="0" applyFont="0" applyAlignment="0" applyProtection="0"/>
    <xf numFmtId="164" fontId="14" fillId="5" borderId="47">
      <alignment horizontal="right" vertical="center"/>
    </xf>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171"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0" borderId="47">
      <alignment vertical="center"/>
    </xf>
    <xf numFmtId="0" fontId="38" fillId="59" borderId="43" applyNumberFormat="0" applyAlignment="0" applyProtection="0"/>
    <xf numFmtId="0" fontId="38" fillId="59" borderId="43" applyNumberFormat="0" applyAlignment="0" applyProtection="0"/>
    <xf numFmtId="171" fontId="12" fillId="0" borderId="47">
      <alignment vertical="center"/>
    </xf>
    <xf numFmtId="171"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2" fillId="0" borderId="47">
      <alignment vertical="center"/>
    </xf>
    <xf numFmtId="171" fontId="12" fillId="0" borderId="47">
      <alignmen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53" fillId="59" borderId="45" applyNumberFormat="0" applyAlignment="0" applyProtection="0"/>
    <xf numFmtId="0" fontId="12" fillId="0" borderId="47">
      <alignment vertical="center"/>
    </xf>
    <xf numFmtId="171" fontId="14" fillId="5" borderId="47">
      <alignment horizontal="right" vertical="center"/>
    </xf>
    <xf numFmtId="171" fontId="14" fillId="5" borderId="47">
      <alignment horizontal="right" vertical="center"/>
    </xf>
    <xf numFmtId="0" fontId="53" fillId="59" borderId="45" applyNumberFormat="0" applyAlignment="0" applyProtection="0"/>
    <xf numFmtId="0" fontId="48" fillId="45" borderId="43" applyNumberFormat="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164" fontId="14" fillId="5" borderId="47">
      <alignment horizontal="right" vertical="center"/>
    </xf>
    <xf numFmtId="0" fontId="12" fillId="0" borderId="47">
      <alignment vertical="center"/>
    </xf>
    <xf numFmtId="0" fontId="12" fillId="0" borderId="47">
      <alignment vertical="center"/>
    </xf>
    <xf numFmtId="164" fontId="14" fillId="5" borderId="47">
      <alignment horizontal="right" vertical="center"/>
    </xf>
    <xf numFmtId="0" fontId="48" fillId="45" borderId="43" applyNumberFormat="0" applyAlignment="0" applyProtection="0"/>
    <xf numFmtId="171"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171" fontId="12" fillId="0" borderId="47">
      <alignment vertical="center"/>
    </xf>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0" fontId="12" fillId="0" borderId="47">
      <alignment vertical="center"/>
    </xf>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0" fontId="53" fillId="59" borderId="45" applyNumberForma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164" fontId="14" fillId="5" borderId="47">
      <alignment horizontal="right" vertical="center"/>
    </xf>
    <xf numFmtId="0" fontId="53" fillId="59" borderId="45" applyNumberFormat="0" applyAlignment="0" applyProtection="0"/>
    <xf numFmtId="0" fontId="38" fillId="59" borderId="43" applyNumberFormat="0" applyAlignment="0" applyProtection="0"/>
    <xf numFmtId="0" fontId="12" fillId="63" borderId="44" applyNumberFormat="0" applyFont="0" applyAlignment="0" applyProtection="0"/>
    <xf numFmtId="0" fontId="48" fillId="45" borderId="43" applyNumberFormat="0" applyAlignment="0" applyProtection="0"/>
    <xf numFmtId="0" fontId="12" fillId="0" borderId="47">
      <alignment vertical="center"/>
    </xf>
    <xf numFmtId="0" fontId="12" fillId="63" borderId="44" applyNumberFormat="0" applyFont="0" applyAlignment="0" applyProtection="0"/>
    <xf numFmtId="0" fontId="12" fillId="0" borderId="47">
      <alignment vertical="center"/>
    </xf>
    <xf numFmtId="0" fontId="12" fillId="63" borderId="44" applyNumberFormat="0" applyFont="0" applyAlignment="0" applyProtection="0"/>
    <xf numFmtId="164" fontId="14" fillId="5" borderId="47">
      <alignment horizontal="right" vertical="center"/>
    </xf>
    <xf numFmtId="164" fontId="14" fillId="5" borderId="47">
      <alignment horizontal="right" vertical="center"/>
    </xf>
    <xf numFmtId="0" fontId="55" fillId="0" borderId="46" applyNumberFormat="0" applyFill="0" applyAlignment="0" applyProtection="0"/>
    <xf numFmtId="171" fontId="14" fillId="5" borderId="47">
      <alignment horizontal="right" vertical="center"/>
    </xf>
    <xf numFmtId="171" fontId="12" fillId="0" borderId="47">
      <alignment vertical="center"/>
    </xf>
    <xf numFmtId="0" fontId="12" fillId="63" borderId="44" applyNumberFormat="0" applyFont="0" applyAlignment="0" applyProtection="0"/>
    <xf numFmtId="0" fontId="38" fillId="59" borderId="43" applyNumberFormat="0" applyAlignment="0" applyProtection="0"/>
    <xf numFmtId="0" fontId="12" fillId="0" borderId="47">
      <alignment vertical="center"/>
    </xf>
    <xf numFmtId="0" fontId="12" fillId="0" borderId="47">
      <alignmen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71" fontId="12" fillId="0" borderId="47">
      <alignment vertical="center"/>
    </xf>
    <xf numFmtId="171" fontId="14" fillId="5" borderId="47">
      <alignment horizontal="right" vertical="center"/>
    </xf>
    <xf numFmtId="0" fontId="53" fillId="59" borderId="45" applyNumberFormat="0" applyAlignment="0" applyProtection="0"/>
    <xf numFmtId="164" fontId="14" fillId="5" borderId="47">
      <alignment horizontal="right" vertical="center"/>
    </xf>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164" fontId="14" fillId="5" borderId="47">
      <alignment horizontal="right" vertical="center"/>
    </xf>
    <xf numFmtId="171" fontId="14" fillId="5" borderId="47">
      <alignment horizontal="right" vertical="center"/>
    </xf>
    <xf numFmtId="171" fontId="12" fillId="0" borderId="47">
      <alignment vertical="center"/>
    </xf>
    <xf numFmtId="171" fontId="14" fillId="5" borderId="47">
      <alignment horizontal="right" vertical="center"/>
    </xf>
    <xf numFmtId="0" fontId="55" fillId="0" borderId="46" applyNumberFormat="0" applyFill="0" applyAlignment="0" applyProtection="0"/>
    <xf numFmtId="0" fontId="55" fillId="0" borderId="46" applyNumberFormat="0" applyFill="0" applyAlignment="0" applyProtection="0"/>
    <xf numFmtId="164" fontId="14" fillId="5" borderId="47">
      <alignment horizontal="right" vertical="center"/>
    </xf>
    <xf numFmtId="0" fontId="48" fillId="45" borderId="43" applyNumberFormat="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48" fillId="45" borderId="43" applyNumberFormat="0" applyAlignment="0" applyProtection="0"/>
    <xf numFmtId="0" fontId="53" fillId="59" borderId="45" applyNumberFormat="0" applyAlignment="0" applyProtection="0"/>
    <xf numFmtId="171" fontId="14" fillId="5" borderId="47">
      <alignment horizontal="right" vertical="center"/>
    </xf>
    <xf numFmtId="0" fontId="12" fillId="0" borderId="47">
      <alignment vertical="center"/>
    </xf>
    <xf numFmtId="0" fontId="12" fillId="63" borderId="44" applyNumberFormat="0" applyFont="0" applyAlignment="0" applyProtection="0"/>
    <xf numFmtId="171" fontId="14" fillId="5" borderId="47">
      <alignment horizontal="right" vertical="center"/>
    </xf>
    <xf numFmtId="0" fontId="12" fillId="63" borderId="44" applyNumberFormat="0" applyFont="0" applyAlignment="0" applyProtection="0"/>
    <xf numFmtId="164" fontId="14" fillId="5" borderId="47">
      <alignment horizontal="righ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48" fillId="45" borderId="43" applyNumberFormat="0" applyAlignment="0" applyProtection="0"/>
    <xf numFmtId="0" fontId="38" fillId="59" borderId="43" applyNumberFormat="0" applyAlignment="0" applyProtection="0"/>
    <xf numFmtId="0" fontId="53" fillId="59" borderId="45" applyNumberFormat="0" applyAlignment="0" applyProtection="0"/>
    <xf numFmtId="0" fontId="12" fillId="0" borderId="47">
      <alignment vertical="center"/>
    </xf>
    <xf numFmtId="0" fontId="12" fillId="0" borderId="47">
      <alignment vertical="center"/>
    </xf>
    <xf numFmtId="0" fontId="53" fillId="59" borderId="45" applyNumberFormat="0" applyAlignment="0" applyProtection="0"/>
    <xf numFmtId="0" fontId="55" fillId="0" borderId="46" applyNumberFormat="0" applyFill="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0" fontId="53" fillId="59" borderId="45" applyNumberFormat="0" applyAlignment="0" applyProtection="0"/>
    <xf numFmtId="0" fontId="12" fillId="0" borderId="47">
      <alignment vertical="center"/>
    </xf>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171" fontId="12" fillId="0" borderId="47">
      <alignment vertical="center"/>
    </xf>
    <xf numFmtId="0" fontId="38" fillId="59" borderId="43" applyNumberFormat="0" applyAlignment="0" applyProtection="0"/>
    <xf numFmtId="171" fontId="14" fillId="5" borderId="47">
      <alignment horizontal="right" vertical="center"/>
    </xf>
    <xf numFmtId="0" fontId="38" fillId="59" borderId="43" applyNumberFormat="0" applyAlignment="0" applyProtection="0"/>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71" fontId="12" fillId="0" borderId="47">
      <alignment vertical="center"/>
    </xf>
    <xf numFmtId="171" fontId="12" fillId="0" borderId="47">
      <alignment vertical="center"/>
    </xf>
    <xf numFmtId="0" fontId="48" fillId="45" borderId="43" applyNumberFormat="0" applyAlignment="0" applyProtection="0"/>
    <xf numFmtId="0" fontId="48" fillId="45" borderId="43" applyNumberFormat="0" applyAlignment="0" applyProtection="0"/>
    <xf numFmtId="0" fontId="12" fillId="0" borderId="47">
      <alignment vertical="center"/>
    </xf>
    <xf numFmtId="0" fontId="12" fillId="0" borderId="47">
      <alignment vertical="center"/>
    </xf>
    <xf numFmtId="0" fontId="48" fillId="45" borderId="43" applyNumberFormat="0" applyAlignment="0" applyProtection="0"/>
    <xf numFmtId="164" fontId="14" fillId="5" borderId="47">
      <alignment horizontal="right" vertical="center"/>
    </xf>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171" fontId="14" fillId="5" borderId="47">
      <alignment horizontal="right" vertical="center"/>
    </xf>
    <xf numFmtId="0" fontId="38" fillId="59" borderId="43" applyNumberFormat="0" applyAlignment="0" applyProtection="0"/>
    <xf numFmtId="0" fontId="12" fillId="0" borderId="47">
      <alignment vertical="center"/>
    </xf>
    <xf numFmtId="164" fontId="14" fillId="5" borderId="47">
      <alignment horizontal="right" vertical="center"/>
    </xf>
    <xf numFmtId="171" fontId="14" fillId="5" borderId="47">
      <alignment horizontal="right" vertical="center"/>
    </xf>
    <xf numFmtId="0" fontId="38" fillId="59" borderId="43" applyNumberFormat="0" applyAlignment="0" applyProtection="0"/>
    <xf numFmtId="0" fontId="12" fillId="0" borderId="47">
      <alignment vertical="center"/>
    </xf>
    <xf numFmtId="0" fontId="38" fillId="59" borderId="43" applyNumberFormat="0" applyAlignment="0" applyProtection="0"/>
    <xf numFmtId="164" fontId="14" fillId="5" borderId="47">
      <alignment horizontal="right" vertical="center"/>
    </xf>
    <xf numFmtId="0" fontId="53" fillId="59" borderId="45" applyNumberFormat="0" applyAlignment="0" applyProtection="0"/>
    <xf numFmtId="171" fontId="12" fillId="0" borderId="47">
      <alignment vertical="center"/>
    </xf>
    <xf numFmtId="0" fontId="12" fillId="63" borderId="44" applyNumberFormat="0" applyFont="0" applyAlignment="0" applyProtection="0"/>
    <xf numFmtId="0" fontId="12" fillId="63" borderId="44" applyNumberFormat="0" applyFont="0" applyAlignment="0" applyProtection="0"/>
    <xf numFmtId="0" fontId="55" fillId="0" borderId="46" applyNumberFormat="0" applyFill="0" applyAlignment="0" applyProtection="0"/>
    <xf numFmtId="0" fontId="12" fillId="0" borderId="47">
      <alignment vertical="center"/>
    </xf>
    <xf numFmtId="0" fontId="55" fillId="0" borderId="46" applyNumberFormat="0" applyFill="0" applyAlignment="0" applyProtection="0"/>
    <xf numFmtId="164" fontId="14" fillId="5" borderId="47">
      <alignment horizontal="right" vertical="center"/>
    </xf>
    <xf numFmtId="164" fontId="14" fillId="5" borderId="47">
      <alignment horizontal="right" vertical="center"/>
    </xf>
    <xf numFmtId="164" fontId="14" fillId="5" borderId="47">
      <alignment horizontal="right" vertical="center"/>
    </xf>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53" fillId="59" borderId="45" applyNumberFormat="0" applyAlignment="0" applyProtection="0"/>
    <xf numFmtId="0" fontId="12" fillId="63" borderId="44" applyNumberFormat="0" applyFont="0" applyAlignment="0" applyProtection="0"/>
    <xf numFmtId="0" fontId="12" fillId="63" borderId="44" applyNumberFormat="0" applyFont="0" applyAlignment="0" applyProtection="0"/>
    <xf numFmtId="0" fontId="12" fillId="0" borderId="47">
      <alignment vertical="center"/>
    </xf>
    <xf numFmtId="171" fontId="12" fillId="0" borderId="47">
      <alignment vertical="center"/>
    </xf>
    <xf numFmtId="0" fontId="12" fillId="0" borderId="47">
      <alignment vertical="center"/>
    </xf>
    <xf numFmtId="171" fontId="12" fillId="0" borderId="47">
      <alignment vertical="center"/>
    </xf>
    <xf numFmtId="164" fontId="14" fillId="5" borderId="47">
      <alignment horizontal="right" vertical="center"/>
    </xf>
    <xf numFmtId="171" fontId="14" fillId="5" borderId="47">
      <alignment horizontal="right" vertical="center"/>
    </xf>
    <xf numFmtId="171" fontId="14" fillId="5" borderId="47">
      <alignment horizontal="right" vertical="center"/>
    </xf>
    <xf numFmtId="171" fontId="14" fillId="5" borderId="47">
      <alignment horizontal="right" vertical="center"/>
    </xf>
    <xf numFmtId="164" fontId="14" fillId="5" borderId="47">
      <alignment horizontal="right" vertical="center"/>
    </xf>
    <xf numFmtId="0" fontId="48" fillId="45" borderId="43" applyNumberFormat="0" applyAlignment="0" applyProtection="0"/>
    <xf numFmtId="0" fontId="48" fillId="45" borderId="43" applyNumberFormat="0" applyAlignment="0" applyProtection="0"/>
    <xf numFmtId="0" fontId="38" fillId="59" borderId="43" applyNumberFormat="0" applyAlignment="0" applyProtection="0"/>
    <xf numFmtId="171" fontId="12" fillId="0" borderId="47">
      <alignment vertical="center"/>
    </xf>
    <xf numFmtId="0" fontId="12" fillId="0" borderId="47">
      <alignment vertical="center"/>
    </xf>
    <xf numFmtId="0" fontId="38" fillId="59" borderId="43" applyNumberFormat="0" applyAlignment="0" applyProtection="0"/>
    <xf numFmtId="0" fontId="12" fillId="63" borderId="44" applyNumberFormat="0" applyFont="0" applyAlignment="0" applyProtection="0"/>
    <xf numFmtId="0" fontId="55" fillId="0" borderId="46" applyNumberFormat="0" applyFill="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53" fillId="59" borderId="45" applyNumberFormat="0" applyAlignment="0" applyProtection="0"/>
    <xf numFmtId="164" fontId="14" fillId="5" borderId="47">
      <alignment horizontal="right" vertical="center"/>
    </xf>
    <xf numFmtId="171" fontId="12" fillId="0" borderId="47">
      <alignment vertical="center"/>
    </xf>
    <xf numFmtId="0" fontId="12" fillId="0" borderId="47">
      <alignment vertical="center"/>
    </xf>
    <xf numFmtId="164" fontId="14" fillId="5" borderId="47">
      <alignment horizontal="right" vertical="center"/>
    </xf>
    <xf numFmtId="0" fontId="12" fillId="0" borderId="47">
      <alignment vertical="center"/>
    </xf>
    <xf numFmtId="0" fontId="38" fillId="59" borderId="43" applyNumberFormat="0" applyAlignment="0" applyProtection="0"/>
    <xf numFmtId="0" fontId="38" fillId="59" borderId="43" applyNumberFormat="0" applyAlignment="0" applyProtection="0"/>
    <xf numFmtId="0" fontId="48" fillId="45" borderId="43" applyNumberFormat="0" applyAlignment="0" applyProtection="0"/>
    <xf numFmtId="0" fontId="48" fillId="45" borderId="43" applyNumberFormat="0" applyAlignment="0" applyProtection="0"/>
    <xf numFmtId="171" fontId="14" fillId="5" borderId="47">
      <alignment horizontal="right" vertical="center"/>
    </xf>
    <xf numFmtId="171" fontId="14" fillId="5" borderId="47">
      <alignment horizontal="right" vertical="center"/>
    </xf>
    <xf numFmtId="164" fontId="14" fillId="5" borderId="47">
      <alignment horizontal="right" vertical="center"/>
    </xf>
    <xf numFmtId="171" fontId="12" fillId="0" borderId="47">
      <alignment vertical="center"/>
    </xf>
    <xf numFmtId="0" fontId="12" fillId="0" borderId="47">
      <alignment vertical="center"/>
    </xf>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0" fontId="12" fillId="63" borderId="44" applyNumberFormat="0" applyFont="0" applyAlignment="0" applyProtection="0"/>
    <xf numFmtId="0" fontId="53" fillId="59" borderId="45" applyNumberFormat="0" applyAlignment="0" applyProtection="0"/>
    <xf numFmtId="0" fontId="12" fillId="0" borderId="47">
      <alignment vertical="center"/>
    </xf>
    <xf numFmtId="164" fontId="14" fillId="5" borderId="47">
      <alignment horizontal="right" vertical="center"/>
    </xf>
    <xf numFmtId="0" fontId="55" fillId="0" borderId="46" applyNumberFormat="0" applyFill="0" applyAlignment="0" applyProtection="0"/>
    <xf numFmtId="0" fontId="38" fillId="59" borderId="43" applyNumberFormat="0" applyAlignment="0" applyProtection="0"/>
    <xf numFmtId="0" fontId="48" fillId="45" borderId="43" applyNumberFormat="0" applyAlignment="0" applyProtection="0"/>
    <xf numFmtId="0" fontId="12" fillId="63" borderId="44" applyNumberFormat="0" applyFont="0" applyAlignment="0" applyProtection="0"/>
    <xf numFmtId="0" fontId="53" fillId="59" borderId="45" applyNumberFormat="0" applyAlignment="0" applyProtection="0"/>
    <xf numFmtId="0" fontId="55" fillId="0" borderId="46" applyNumberFormat="0" applyFill="0" applyAlignment="0" applyProtection="0"/>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38" fillId="59" borderId="54" applyNumberFormat="0" applyAlignment="0" applyProtection="0"/>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0" fontId="12" fillId="63" borderId="55" applyNumberFormat="0" applyFont="0" applyAlignment="0" applyProtection="0"/>
    <xf numFmtId="0" fontId="12" fillId="0" borderId="58">
      <alignment vertical="center"/>
    </xf>
    <xf numFmtId="0" fontId="12" fillId="0" borderId="58">
      <alignment vertical="center"/>
    </xf>
    <xf numFmtId="171" fontId="12" fillId="0" borderId="58">
      <alignment vertical="center"/>
    </xf>
    <xf numFmtId="171" fontId="12" fillId="0" borderId="58">
      <alignment vertical="center"/>
    </xf>
    <xf numFmtId="0" fontId="12" fillId="0" borderId="58">
      <alignment vertical="center"/>
    </xf>
    <xf numFmtId="0" fontId="12" fillId="0" borderId="58">
      <alignment vertical="center"/>
    </xf>
    <xf numFmtId="171" fontId="12" fillId="0" borderId="58">
      <alignment vertical="center"/>
    </xf>
    <xf numFmtId="0" fontId="48" fillId="45" borderId="54" applyNumberFormat="0" applyAlignment="0" applyProtection="0"/>
    <xf numFmtId="0" fontId="12" fillId="0" borderId="58">
      <alignment vertical="center"/>
    </xf>
    <xf numFmtId="0" fontId="12" fillId="0" borderId="58">
      <alignment vertical="center"/>
    </xf>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38" fillId="59" borderId="59" applyNumberFormat="0" applyAlignment="0" applyProtection="0"/>
    <xf numFmtId="0" fontId="55" fillId="0" borderId="57" applyNumberFormat="0" applyFill="0" applyAlignment="0" applyProtection="0"/>
    <xf numFmtId="164" fontId="14" fillId="5" borderId="63">
      <alignment horizontal="right" vertical="center"/>
    </xf>
    <xf numFmtId="0" fontId="38" fillId="59" borderId="59" applyNumberFormat="0" applyAlignment="0" applyProtection="0"/>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171"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171" fontId="12" fillId="0" borderId="58">
      <alignment vertical="center"/>
    </xf>
    <xf numFmtId="0" fontId="12" fillId="63" borderId="55" applyNumberFormat="0" applyFont="0" applyAlignment="0" applyProtection="0"/>
    <xf numFmtId="0" fontId="38" fillId="59" borderId="54" applyNumberFormat="0" applyAlignment="0" applyProtection="0"/>
    <xf numFmtId="171" fontId="12" fillId="0" borderId="58">
      <alignment vertical="center"/>
    </xf>
    <xf numFmtId="0" fontId="53" fillId="59" borderId="56" applyNumberFormat="0" applyAlignment="0" applyProtection="0"/>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171" fontId="14" fillId="5" borderId="58">
      <alignment horizontal="right" vertical="center"/>
    </xf>
    <xf numFmtId="171" fontId="14" fillId="5" borderId="58">
      <alignment horizontal="right" vertical="center"/>
    </xf>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171"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0" fontId="12" fillId="63" borderId="55" applyNumberFormat="0" applyFont="0" applyAlignment="0" applyProtection="0"/>
    <xf numFmtId="0" fontId="12" fillId="0" borderId="58">
      <alignment vertical="center"/>
    </xf>
    <xf numFmtId="0" fontId="53" fillId="59" borderId="56" applyNumberFormat="0" applyAlignment="0" applyProtection="0"/>
    <xf numFmtId="0" fontId="53" fillId="59" borderId="56" applyNumberFormat="0" applyAlignment="0" applyProtection="0"/>
    <xf numFmtId="0" fontId="12" fillId="0" borderId="58">
      <alignment vertical="center"/>
    </xf>
    <xf numFmtId="171" fontId="14" fillId="5" borderId="58">
      <alignment horizontal="right" vertical="center"/>
    </xf>
    <xf numFmtId="171" fontId="12" fillId="0" borderId="63">
      <alignment vertical="center"/>
    </xf>
    <xf numFmtId="164" fontId="14" fillId="5" borderId="58">
      <alignment horizontal="right" vertical="center"/>
    </xf>
    <xf numFmtId="0" fontId="53" fillId="59" borderId="56" applyNumberFormat="0" applyAlignment="0" applyProtection="0"/>
    <xf numFmtId="0" fontId="12" fillId="0" borderId="58">
      <alignmen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171" fontId="14" fillId="5" borderId="58">
      <alignment horizontal="right" vertical="center"/>
    </xf>
    <xf numFmtId="0" fontId="12" fillId="0" borderId="58">
      <alignment vertical="center"/>
    </xf>
    <xf numFmtId="0" fontId="48" fillId="45" borderId="54" applyNumberFormat="0" applyAlignment="0" applyProtection="0"/>
    <xf numFmtId="0" fontId="12" fillId="0" borderId="58">
      <alignment vertical="center"/>
    </xf>
    <xf numFmtId="0" fontId="12" fillId="0" borderId="58">
      <alignment vertical="center"/>
    </xf>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38" fillId="59" borderId="54" applyNumberFormat="0" applyAlignment="0" applyProtection="0"/>
    <xf numFmtId="0" fontId="48" fillId="45" borderId="54" applyNumberFormat="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0" fontId="12" fillId="63" borderId="55" applyNumberFormat="0" applyFont="0" applyAlignment="0" applyProtection="0"/>
    <xf numFmtId="0" fontId="12" fillId="63" borderId="55" applyNumberFormat="0" applyFont="0" applyAlignment="0" applyProtection="0"/>
    <xf numFmtId="0" fontId="48" fillId="45" borderId="54" applyNumberFormat="0" applyAlignment="0" applyProtection="0"/>
    <xf numFmtId="0" fontId="12" fillId="63" borderId="55" applyNumberFormat="0" applyFont="0" applyAlignment="0" applyProtection="0"/>
    <xf numFmtId="0" fontId="38" fillId="59" borderId="54" applyNumberFormat="0" applyAlignment="0" applyProtection="0"/>
    <xf numFmtId="0" fontId="12" fillId="0" borderId="58">
      <alignmen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164" fontId="14" fillId="5" borderId="52">
      <alignment horizontal="right" vertical="center"/>
    </xf>
    <xf numFmtId="171" fontId="12" fillId="0" borderId="52">
      <alignment vertical="center"/>
    </xf>
    <xf numFmtId="0" fontId="12" fillId="0" borderId="58">
      <alignment vertical="center"/>
    </xf>
    <xf numFmtId="0" fontId="53" fillId="59" borderId="56" applyNumberFormat="0" applyAlignment="0" applyProtection="0"/>
    <xf numFmtId="0" fontId="12" fillId="0" borderId="58">
      <alignment vertical="center"/>
    </xf>
    <xf numFmtId="171"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0" fontId="53" fillId="59" borderId="56" applyNumberFormat="0" applyAlignment="0" applyProtection="0"/>
    <xf numFmtId="0" fontId="12" fillId="0" borderId="58">
      <alignment vertical="center"/>
    </xf>
    <xf numFmtId="0" fontId="55" fillId="0" borderId="57" applyNumberFormat="0" applyFill="0" applyAlignment="0" applyProtection="0"/>
    <xf numFmtId="0" fontId="12" fillId="0" borderId="58">
      <alignmen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12" fillId="0" borderId="58">
      <alignment vertical="center"/>
    </xf>
    <xf numFmtId="0" fontId="12" fillId="0" borderId="63">
      <alignment vertical="center"/>
    </xf>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171" fontId="12" fillId="0" borderId="58">
      <alignment vertical="center"/>
    </xf>
    <xf numFmtId="0" fontId="12" fillId="63" borderId="60" applyNumberFormat="0" applyFont="0" applyAlignment="0" applyProtection="0"/>
    <xf numFmtId="171" fontId="12" fillId="0" borderId="58">
      <alignment vertical="center"/>
    </xf>
    <xf numFmtId="171" fontId="14" fillId="5" borderId="58">
      <alignment horizontal="right" vertical="center"/>
    </xf>
    <xf numFmtId="171" fontId="12" fillId="0" borderId="58">
      <alignment vertical="center"/>
    </xf>
    <xf numFmtId="0" fontId="48" fillId="45" borderId="54"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0" borderId="63">
      <alignment vertical="center"/>
    </xf>
    <xf numFmtId="0" fontId="12" fillId="0" borderId="63">
      <alignment vertical="center"/>
    </xf>
    <xf numFmtId="0" fontId="12" fillId="63" borderId="55" applyNumberFormat="0" applyFont="0" applyAlignment="0" applyProtection="0"/>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171"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0" fontId="12" fillId="63" borderId="55" applyNumberFormat="0" applyFont="0" applyAlignment="0" applyProtection="0"/>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55" fillId="0" borderId="57" applyNumberFormat="0" applyFill="0" applyAlignment="0" applyProtection="0"/>
    <xf numFmtId="0" fontId="12" fillId="63" borderId="55" applyNumberFormat="0" applyFont="0" applyAlignment="0" applyProtection="0"/>
    <xf numFmtId="0" fontId="38" fillId="59" borderId="48" applyNumberFormat="0" applyAlignment="0" applyProtection="0"/>
    <xf numFmtId="0" fontId="38" fillId="59" borderId="54"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164" fontId="14" fillId="5" borderId="58">
      <alignment horizontal="right" vertical="center"/>
    </xf>
    <xf numFmtId="0" fontId="38" fillId="59" borderId="54" applyNumberFormat="0" applyAlignment="0" applyProtection="0"/>
    <xf numFmtId="0" fontId="12" fillId="0" borderId="58">
      <alignment vertical="center"/>
    </xf>
    <xf numFmtId="0" fontId="38" fillId="59" borderId="54" applyNumberFormat="0" applyAlignment="0" applyProtection="0"/>
    <xf numFmtId="171" fontId="14" fillId="5" borderId="58">
      <alignment horizontal="right" vertical="center"/>
    </xf>
    <xf numFmtId="0" fontId="53" fillId="59" borderId="61" applyNumberFormat="0" applyAlignment="0" applyProtection="0"/>
    <xf numFmtId="0" fontId="12" fillId="0" borderId="58">
      <alignment vertical="center"/>
    </xf>
    <xf numFmtId="0" fontId="12" fillId="0" borderId="58">
      <alignment vertical="center"/>
    </xf>
    <xf numFmtId="0" fontId="55" fillId="0" borderId="57" applyNumberFormat="0" applyFill="0" applyAlignment="0" applyProtection="0"/>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38" fillId="59" borderId="54" applyNumberFormat="0" applyAlignment="0" applyProtection="0"/>
    <xf numFmtId="171" fontId="12" fillId="0" borderId="58">
      <alignment vertical="center"/>
    </xf>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55" applyNumberFormat="0" applyFon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4" fillId="5" borderId="63">
      <alignment horizontal="right" vertical="center"/>
    </xf>
    <xf numFmtId="0" fontId="38" fillId="59" borderId="54" applyNumberFormat="0" applyAlignment="0" applyProtection="0"/>
    <xf numFmtId="171" fontId="12" fillId="0" borderId="58">
      <alignment vertical="center"/>
    </xf>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171" fontId="14" fillId="5" borderId="58">
      <alignment horizontal="right" vertical="center"/>
    </xf>
    <xf numFmtId="164" fontId="14" fillId="5" borderId="58">
      <alignment horizontal="right" vertical="center"/>
    </xf>
    <xf numFmtId="171" fontId="14" fillId="5" borderId="63">
      <alignment horizontal="right" vertical="center"/>
    </xf>
    <xf numFmtId="0" fontId="38" fillId="59" borderId="54" applyNumberFormat="0" applyAlignment="0" applyProtection="0"/>
    <xf numFmtId="0" fontId="38" fillId="59" borderId="54" applyNumberFormat="0" applyAlignment="0" applyProtection="0"/>
    <xf numFmtId="0" fontId="12" fillId="0" borderId="58">
      <alignment vertical="center"/>
    </xf>
    <xf numFmtId="0" fontId="12" fillId="0" borderId="58">
      <alignment vertical="center"/>
    </xf>
    <xf numFmtId="0" fontId="12" fillId="0" borderId="58">
      <alignment vertical="center"/>
    </xf>
    <xf numFmtId="0" fontId="38" fillId="59" borderId="48" applyNumberFormat="0" applyAlignment="0" applyProtection="0"/>
    <xf numFmtId="0" fontId="38" fillId="59" borderId="54"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55" fillId="0" borderId="57" applyNumberFormat="0" applyFill="0" applyAlignment="0" applyProtection="0"/>
    <xf numFmtId="0" fontId="12" fillId="63" borderId="55" applyNumberFormat="0" applyFont="0" applyAlignment="0" applyProtection="0"/>
    <xf numFmtId="0" fontId="12" fillId="0" borderId="63">
      <alignment vertical="center"/>
    </xf>
    <xf numFmtId="171" fontId="12" fillId="0" borderId="58">
      <alignment vertical="center"/>
    </xf>
    <xf numFmtId="0" fontId="55" fillId="0" borderId="57" applyNumberFormat="0" applyFill="0" applyAlignment="0" applyProtection="0"/>
    <xf numFmtId="0" fontId="12" fillId="0" borderId="58">
      <alignment vertical="center"/>
    </xf>
    <xf numFmtId="164" fontId="14" fillId="5" borderId="58">
      <alignment horizontal="right" vertical="center"/>
    </xf>
    <xf numFmtId="0" fontId="48" fillId="45" borderId="54" applyNumberFormat="0" applyAlignment="0" applyProtection="0"/>
    <xf numFmtId="0" fontId="12" fillId="0" borderId="58">
      <alignment vertical="center"/>
    </xf>
    <xf numFmtId="171"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171" fontId="12" fillId="0" borderId="58">
      <alignment vertical="center"/>
    </xf>
    <xf numFmtId="0" fontId="53" fillId="59" borderId="56" applyNumberFormat="0" applyAlignment="0" applyProtection="0"/>
    <xf numFmtId="0" fontId="55" fillId="0" borderId="57" applyNumberFormat="0" applyFill="0" applyAlignment="0" applyProtection="0"/>
    <xf numFmtId="0" fontId="48" fillId="45" borderId="54" applyNumberFormat="0" applyAlignment="0" applyProtection="0"/>
    <xf numFmtId="171" fontId="14" fillId="5" borderId="58">
      <alignment horizontal="righ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53" fillId="59" borderId="56" applyNumberFormat="0" applyAlignment="0" applyProtection="0"/>
    <xf numFmtId="171" fontId="14" fillId="5" borderId="58">
      <alignment horizontal="right" vertical="center"/>
    </xf>
    <xf numFmtId="0" fontId="12" fillId="0" borderId="58">
      <alignment vertical="center"/>
    </xf>
    <xf numFmtId="0" fontId="38" fillId="59" borderId="54" applyNumberFormat="0" applyAlignment="0" applyProtection="0"/>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171" fontId="12" fillId="0" borderId="58">
      <alignment vertical="center"/>
    </xf>
    <xf numFmtId="171" fontId="12" fillId="0" borderId="58">
      <alignment vertical="center"/>
    </xf>
    <xf numFmtId="0" fontId="12" fillId="0" borderId="58">
      <alignment vertical="center"/>
    </xf>
    <xf numFmtId="0" fontId="12" fillId="0" borderId="58">
      <alignment vertical="center"/>
    </xf>
    <xf numFmtId="164" fontId="14" fillId="5" borderId="58">
      <alignment horizontal="right" vertical="center"/>
    </xf>
    <xf numFmtId="0" fontId="38" fillId="59" borderId="54" applyNumberFormat="0" applyAlignment="0" applyProtection="0"/>
    <xf numFmtId="164" fontId="14" fillId="5" borderId="63">
      <alignment horizontal="right" vertical="center"/>
    </xf>
    <xf numFmtId="0" fontId="55" fillId="0" borderId="57" applyNumberFormat="0" applyFill="0" applyAlignment="0" applyProtection="0"/>
    <xf numFmtId="0" fontId="12" fillId="0" borderId="58">
      <alignment vertical="center"/>
    </xf>
    <xf numFmtId="0" fontId="38" fillId="59" borderId="54" applyNumberFormat="0" applyAlignment="0" applyProtection="0"/>
    <xf numFmtId="0" fontId="53" fillId="59" borderId="56" applyNumberFormat="0" applyAlignment="0" applyProtection="0"/>
    <xf numFmtId="0" fontId="38" fillId="59" borderId="54" applyNumberFormat="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8">
      <alignment vertical="center"/>
    </xf>
    <xf numFmtId="0" fontId="12" fillId="63" borderId="55" applyNumberFormat="0" applyFont="0" applyAlignment="0" applyProtection="0"/>
    <xf numFmtId="0" fontId="12" fillId="0" borderId="58">
      <alignment vertical="center"/>
    </xf>
    <xf numFmtId="0" fontId="12" fillId="0" borderId="58">
      <alignment vertical="center"/>
    </xf>
    <xf numFmtId="0" fontId="12" fillId="0" borderId="58">
      <alignment vertical="center"/>
    </xf>
    <xf numFmtId="164" fontId="14" fillId="5" borderId="58">
      <alignment horizontal="right" vertical="center"/>
    </xf>
    <xf numFmtId="0" fontId="12" fillId="0" borderId="58">
      <alignment vertical="center"/>
    </xf>
    <xf numFmtId="164" fontId="14" fillId="5" borderId="58">
      <alignment horizontal="right" vertical="center"/>
    </xf>
    <xf numFmtId="164"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171" fontId="12" fillId="0" borderId="58">
      <alignment vertical="center"/>
    </xf>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38" fillId="59" borderId="54" applyNumberFormat="0" applyAlignment="0" applyProtection="0"/>
    <xf numFmtId="171" fontId="14" fillId="5" borderId="58">
      <alignment horizontal="right" vertical="center"/>
    </xf>
    <xf numFmtId="0" fontId="48" fillId="45" borderId="54" applyNumberFormat="0" applyAlignment="0" applyProtection="0"/>
    <xf numFmtId="0" fontId="48" fillId="45" borderId="54" applyNumberFormat="0" applyAlignment="0" applyProtection="0"/>
    <xf numFmtId="0" fontId="12" fillId="63" borderId="55" applyNumberFormat="0" applyFont="0" applyAlignment="0" applyProtection="0"/>
    <xf numFmtId="0" fontId="48" fillId="45" borderId="54" applyNumberFormat="0" applyAlignment="0" applyProtection="0"/>
    <xf numFmtId="171" fontId="12" fillId="0" borderId="63">
      <alignment vertical="center"/>
    </xf>
    <xf numFmtId="171" fontId="14" fillId="5" borderId="63">
      <alignment horizontal="right" vertical="center"/>
    </xf>
    <xf numFmtId="0" fontId="53" fillId="59" borderId="56" applyNumberFormat="0" applyAlignment="0" applyProtection="0"/>
    <xf numFmtId="0" fontId="12" fillId="0" borderId="58">
      <alignment vertical="center"/>
    </xf>
    <xf numFmtId="0" fontId="38" fillId="59" borderId="54" applyNumberFormat="0" applyAlignment="0" applyProtection="0"/>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12" fillId="0" borderId="58">
      <alignment vertical="center"/>
    </xf>
    <xf numFmtId="164" fontId="14" fillId="5" borderId="58">
      <alignment horizontal="right" vertical="center"/>
    </xf>
    <xf numFmtId="0" fontId="12" fillId="0" borderId="58">
      <alignment vertical="center"/>
    </xf>
    <xf numFmtId="0" fontId="55" fillId="0" borderId="57" applyNumberFormat="0" applyFill="0" applyAlignment="0" applyProtection="0"/>
    <xf numFmtId="0" fontId="12" fillId="0" borderId="58">
      <alignment vertical="center"/>
    </xf>
    <xf numFmtId="0" fontId="12" fillId="0" borderId="58">
      <alignment vertical="center"/>
    </xf>
    <xf numFmtId="171"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171" fontId="14" fillId="5" borderId="58">
      <alignment horizontal="right" vertical="center"/>
    </xf>
    <xf numFmtId="0" fontId="38" fillId="59" borderId="59" applyNumberFormat="0" applyAlignment="0" applyProtection="0"/>
    <xf numFmtId="0" fontId="48" fillId="45" borderId="54" applyNumberFormat="0" applyAlignment="0" applyProtection="0"/>
    <xf numFmtId="0" fontId="38" fillId="59" borderId="48" applyNumberFormat="0" applyAlignment="0" applyProtection="0"/>
    <xf numFmtId="0" fontId="48" fillId="45" borderId="54" applyNumberFormat="0" applyAlignment="0" applyProtection="0"/>
    <xf numFmtId="0" fontId="12" fillId="0" borderId="58">
      <alignment vertical="center"/>
    </xf>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38" fillId="59" borderId="54" applyNumberFormat="0" applyAlignment="0" applyProtection="0"/>
    <xf numFmtId="0" fontId="48" fillId="45" borderId="54" applyNumberFormat="0" applyAlignment="0" applyProtection="0"/>
    <xf numFmtId="171" fontId="12" fillId="0" borderId="58">
      <alignment vertical="center"/>
    </xf>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164" fontId="14" fillId="5" borderId="63">
      <alignment horizontal="right" vertical="center"/>
    </xf>
    <xf numFmtId="0" fontId="48" fillId="45" borderId="59" applyNumberFormat="0" applyAlignment="0" applyProtection="0"/>
    <xf numFmtId="0" fontId="53" fillId="59" borderId="56" applyNumberFormat="0" applyAlignment="0" applyProtection="0"/>
    <xf numFmtId="0" fontId="53" fillId="59" borderId="56" applyNumberFormat="0" applyAlignment="0" applyProtection="0"/>
    <xf numFmtId="0" fontId="48" fillId="45" borderId="54" applyNumberFormat="0" applyAlignment="0" applyProtection="0"/>
    <xf numFmtId="0" fontId="53" fillId="59" borderId="56" applyNumberFormat="0" applyAlignment="0" applyProtection="0"/>
    <xf numFmtId="171"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48" fillId="45" borderId="54" applyNumberFormat="0" applyAlignment="0" applyProtection="0"/>
    <xf numFmtId="171" fontId="12" fillId="0" borderId="58">
      <alignment vertical="center"/>
    </xf>
    <xf numFmtId="0" fontId="53" fillId="59" borderId="56" applyNumberFormat="0" applyAlignment="0" applyProtection="0"/>
    <xf numFmtId="0" fontId="55" fillId="0" borderId="57" applyNumberFormat="0" applyFill="0" applyAlignment="0" applyProtection="0"/>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48" fillId="45" borderId="54" applyNumberFormat="0" applyAlignment="0" applyProtection="0"/>
    <xf numFmtId="0" fontId="12" fillId="63" borderId="55" applyNumberFormat="0" applyFont="0" applyAlignment="0" applyProtection="0"/>
    <xf numFmtId="0" fontId="38" fillId="59" borderId="59" applyNumberFormat="0" applyAlignment="0" applyProtection="0"/>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48" fillId="45" borderId="54" applyNumberFormat="0" applyAlignment="0" applyProtection="0"/>
    <xf numFmtId="0" fontId="53" fillId="59" borderId="56"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54" applyNumberFormat="0" applyAlignment="0" applyProtection="0"/>
    <xf numFmtId="0" fontId="38" fillId="59" borderId="54" applyNumberFormat="0" applyAlignment="0" applyProtection="0"/>
    <xf numFmtId="0" fontId="48" fillId="45" borderId="54" applyNumberFormat="0" applyAlignment="0" applyProtection="0"/>
    <xf numFmtId="164" fontId="14" fillId="5" borderId="58">
      <alignment horizontal="right" vertical="center"/>
    </xf>
    <xf numFmtId="171" fontId="12" fillId="0" borderId="58">
      <alignment vertical="center"/>
    </xf>
    <xf numFmtId="0" fontId="53" fillId="59" borderId="56" applyNumberFormat="0" applyAlignment="0" applyProtection="0"/>
    <xf numFmtId="0" fontId="53" fillId="59" borderId="56" applyNumberFormat="0" applyAlignment="0" applyProtection="0"/>
    <xf numFmtId="0" fontId="48" fillId="45" borderId="54" applyNumberFormat="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12" fillId="0" borderId="58">
      <alignment vertical="center"/>
    </xf>
    <xf numFmtId="171" fontId="12" fillId="0" borderId="58">
      <alignment vertical="center"/>
    </xf>
    <xf numFmtId="0" fontId="12" fillId="0" borderId="58">
      <alignment vertical="center"/>
    </xf>
    <xf numFmtId="0" fontId="12" fillId="0" borderId="58">
      <alignment vertical="center"/>
    </xf>
    <xf numFmtId="0" fontId="53" fillId="59" borderId="56" applyNumberFormat="0" applyAlignment="0" applyProtection="0"/>
    <xf numFmtId="0" fontId="48" fillId="45" borderId="54" applyNumberFormat="0" applyAlignment="0" applyProtection="0"/>
    <xf numFmtId="0" fontId="48" fillId="45" borderId="54" applyNumberFormat="0" applyAlignment="0" applyProtection="0"/>
    <xf numFmtId="171" fontId="12" fillId="0" borderId="58">
      <alignment vertical="center"/>
    </xf>
    <xf numFmtId="171" fontId="12" fillId="0" borderId="58">
      <alignment vertical="center"/>
    </xf>
    <xf numFmtId="171"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38" fillId="59" borderId="54" applyNumberFormat="0" applyAlignment="0" applyProtection="0"/>
    <xf numFmtId="171" fontId="14" fillId="5" borderId="58">
      <alignment horizontal="right" vertical="center"/>
    </xf>
    <xf numFmtId="0" fontId="12" fillId="0" borderId="58">
      <alignment vertical="center"/>
    </xf>
    <xf numFmtId="0" fontId="12" fillId="63" borderId="55" applyNumberFormat="0" applyFont="0" applyAlignment="0" applyProtection="0"/>
    <xf numFmtId="0" fontId="12" fillId="63" borderId="60" applyNumberFormat="0" applyFont="0" applyAlignment="0" applyProtection="0"/>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0" fontId="12" fillId="0" borderId="58">
      <alignment vertical="center"/>
    </xf>
    <xf numFmtId="171" fontId="12" fillId="0" borderId="58">
      <alignment vertical="center"/>
    </xf>
    <xf numFmtId="171" fontId="14" fillId="5" borderId="58">
      <alignment horizontal="right" vertical="center"/>
    </xf>
    <xf numFmtId="164" fontId="14" fillId="5" borderId="58">
      <alignment horizontal="right" vertical="center"/>
    </xf>
    <xf numFmtId="164" fontId="14" fillId="5" borderId="63">
      <alignment horizontal="right" vertical="center"/>
    </xf>
    <xf numFmtId="171" fontId="12" fillId="0" borderId="58">
      <alignment vertical="center"/>
    </xf>
    <xf numFmtId="0" fontId="12" fillId="0" borderId="58">
      <alignment vertical="center"/>
    </xf>
    <xf numFmtId="171" fontId="12" fillId="0" borderId="58">
      <alignment vertical="center"/>
    </xf>
    <xf numFmtId="0" fontId="53" fillId="59" borderId="56" applyNumberFormat="0" applyAlignment="0" applyProtection="0"/>
    <xf numFmtId="171" fontId="14" fillId="5" borderId="58">
      <alignment horizontal="right" vertical="center"/>
    </xf>
    <xf numFmtId="0" fontId="12" fillId="0" borderId="58">
      <alignment vertical="center"/>
    </xf>
    <xf numFmtId="171" fontId="12" fillId="0" borderId="58">
      <alignment vertical="center"/>
    </xf>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12" fillId="0" borderId="58">
      <alignment vertical="center"/>
    </xf>
    <xf numFmtId="0" fontId="38" fillId="59" borderId="54" applyNumberFormat="0" applyAlignment="0" applyProtection="0"/>
    <xf numFmtId="171" fontId="14" fillId="5" borderId="58">
      <alignment horizontal="right" vertical="center"/>
    </xf>
    <xf numFmtId="0" fontId="12" fillId="0" borderId="58">
      <alignment vertical="center"/>
    </xf>
    <xf numFmtId="0" fontId="12" fillId="0" borderId="58">
      <alignment vertical="center"/>
    </xf>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164" fontId="14" fillId="5" borderId="63">
      <alignment horizontal="right" vertical="center"/>
    </xf>
    <xf numFmtId="0" fontId="12" fillId="0" borderId="58">
      <alignment vertical="center"/>
    </xf>
    <xf numFmtId="164" fontId="14" fillId="5" borderId="63">
      <alignment horizontal="right" vertical="center"/>
    </xf>
    <xf numFmtId="0" fontId="12" fillId="0" borderId="58">
      <alignment vertical="center"/>
    </xf>
    <xf numFmtId="164" fontId="14" fillId="5" borderId="58">
      <alignment horizontal="right" vertical="center"/>
    </xf>
    <xf numFmtId="164" fontId="14" fillId="5" borderId="58">
      <alignment horizontal="right" vertical="center"/>
    </xf>
    <xf numFmtId="171" fontId="12" fillId="0" borderId="58">
      <alignment vertical="center"/>
    </xf>
    <xf numFmtId="0" fontId="12" fillId="0" borderId="58">
      <alignment vertical="center"/>
    </xf>
    <xf numFmtId="164" fontId="14" fillId="5" borderId="58">
      <alignment horizontal="right" vertical="center"/>
    </xf>
    <xf numFmtId="0" fontId="12" fillId="0" borderId="58">
      <alignment vertical="center"/>
    </xf>
    <xf numFmtId="0" fontId="12" fillId="0" borderId="58">
      <alignment vertical="center"/>
    </xf>
    <xf numFmtId="171"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171" fontId="12" fillId="0" borderId="58">
      <alignment vertical="center"/>
    </xf>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171" fontId="14" fillId="5" borderId="58">
      <alignment horizontal="right" vertical="center"/>
    </xf>
    <xf numFmtId="0" fontId="48" fillId="45" borderId="54" applyNumberFormat="0" applyAlignment="0" applyProtection="0"/>
    <xf numFmtId="171" fontId="14" fillId="5" borderId="58">
      <alignment horizontal="righ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171"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55" fillId="0" borderId="57" applyNumberFormat="0" applyFill="0" applyAlignment="0" applyProtection="0"/>
    <xf numFmtId="0" fontId="12" fillId="0" borderId="58">
      <alignment vertical="center"/>
    </xf>
    <xf numFmtId="171" fontId="12" fillId="0" borderId="58">
      <alignment vertical="center"/>
    </xf>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171" fontId="14" fillId="5" borderId="63">
      <alignment horizontal="right" vertical="center"/>
    </xf>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48" fillId="45" borderId="54" applyNumberFormat="0" applyAlignment="0" applyProtection="0"/>
    <xf numFmtId="0" fontId="38" fillId="59" borderId="54" applyNumberFormat="0" applyAlignment="0" applyProtection="0"/>
    <xf numFmtId="0" fontId="48" fillId="45" borderId="54" applyNumberFormat="0" applyAlignment="0" applyProtection="0"/>
    <xf numFmtId="171" fontId="12" fillId="0" borderId="58">
      <alignment vertical="center"/>
    </xf>
    <xf numFmtId="0" fontId="48" fillId="45" borderId="54" applyNumberFormat="0" applyAlignment="0" applyProtection="0"/>
    <xf numFmtId="0" fontId="53" fillId="59" borderId="56" applyNumberFormat="0" applyAlignment="0" applyProtection="0"/>
    <xf numFmtId="0" fontId="38" fillId="59" borderId="54" applyNumberFormat="0" applyAlignment="0" applyProtection="0"/>
    <xf numFmtId="171" fontId="12" fillId="0" borderId="58">
      <alignment vertical="center"/>
    </xf>
    <xf numFmtId="0" fontId="12" fillId="0" borderId="58">
      <alignment vertical="center"/>
    </xf>
    <xf numFmtId="0" fontId="55" fillId="0" borderId="57" applyNumberFormat="0" applyFill="0" applyAlignment="0" applyProtection="0"/>
    <xf numFmtId="171"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0" fontId="53" fillId="59" borderId="56"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38" fillId="59" borderId="54" applyNumberFormat="0" applyAlignment="0" applyProtection="0"/>
    <xf numFmtId="0" fontId="12" fillId="0" borderId="58">
      <alignment vertical="center"/>
    </xf>
    <xf numFmtId="0" fontId="48" fillId="45" borderId="54" applyNumberFormat="0" applyAlignment="0" applyProtection="0"/>
    <xf numFmtId="0" fontId="12" fillId="0" borderId="58">
      <alignment vertical="center"/>
    </xf>
    <xf numFmtId="0" fontId="48" fillId="45" borderId="54"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171" fontId="12" fillId="0" borderId="58">
      <alignment vertical="center"/>
    </xf>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171" fontId="14" fillId="5" borderId="58">
      <alignment horizontal="right" vertical="center"/>
    </xf>
    <xf numFmtId="0" fontId="12" fillId="0" borderId="58">
      <alignment vertical="center"/>
    </xf>
    <xf numFmtId="171" fontId="12" fillId="0" borderId="58">
      <alignment vertical="center"/>
    </xf>
    <xf numFmtId="0" fontId="12" fillId="63" borderId="55" applyNumberFormat="0" applyFont="0" applyAlignment="0" applyProtection="0"/>
    <xf numFmtId="0" fontId="48" fillId="45" borderId="54" applyNumberFormat="0" applyAlignment="0" applyProtection="0"/>
    <xf numFmtId="171" fontId="14" fillId="5" borderId="58">
      <alignment horizontal="right" vertical="center"/>
    </xf>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0" fontId="12" fillId="0" borderId="58">
      <alignment vertical="center"/>
    </xf>
    <xf numFmtId="0" fontId="53" fillId="59" borderId="56" applyNumberFormat="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0" fontId="38" fillId="59" borderId="54" applyNumberFormat="0" applyAlignment="0" applyProtection="0"/>
    <xf numFmtId="171" fontId="14" fillId="5" borderId="58">
      <alignment horizontal="right" vertical="center"/>
    </xf>
    <xf numFmtId="0" fontId="12" fillId="0" borderId="58">
      <alignment vertical="center"/>
    </xf>
    <xf numFmtId="171" fontId="12" fillId="0" borderId="58">
      <alignment vertical="center"/>
    </xf>
    <xf numFmtId="0" fontId="53" fillId="59" borderId="56" applyNumberFormat="0" applyAlignment="0" applyProtection="0"/>
    <xf numFmtId="171" fontId="12" fillId="0" borderId="58">
      <alignment vertical="center"/>
    </xf>
    <xf numFmtId="0" fontId="12" fillId="0" borderId="52">
      <alignment vertical="center"/>
    </xf>
    <xf numFmtId="164" fontId="14" fillId="5" borderId="52">
      <alignment horizontal="right" vertical="center"/>
    </xf>
    <xf numFmtId="164" fontId="14" fillId="5" borderId="58">
      <alignment horizontal="right" vertical="center"/>
    </xf>
    <xf numFmtId="171" fontId="14" fillId="5" borderId="58">
      <alignment horizontal="right" vertical="center"/>
    </xf>
    <xf numFmtId="0" fontId="12" fillId="63" borderId="49" applyNumberFormat="0" applyFont="0" applyAlignment="0" applyProtection="0"/>
    <xf numFmtId="0" fontId="12" fillId="63" borderId="55" applyNumberFormat="0" applyFont="0" applyAlignment="0" applyProtection="0"/>
    <xf numFmtId="0" fontId="38" fillId="59" borderId="48" applyNumberFormat="0" applyAlignment="0" applyProtection="0"/>
    <xf numFmtId="0" fontId="38" fillId="59" borderId="54" applyNumberFormat="0" applyAlignment="0" applyProtection="0"/>
    <xf numFmtId="0" fontId="12" fillId="0" borderId="52">
      <alignment vertical="center"/>
    </xf>
    <xf numFmtId="0" fontId="12" fillId="0" borderId="63">
      <alignment vertical="center"/>
    </xf>
    <xf numFmtId="171" fontId="12" fillId="0" borderId="52">
      <alignment vertical="center"/>
    </xf>
    <xf numFmtId="0" fontId="55" fillId="0" borderId="57" applyNumberFormat="0" applyFill="0" applyAlignment="0" applyProtection="0"/>
    <xf numFmtId="0" fontId="48" fillId="45" borderId="48" applyNumberFormat="0" applyAlignment="0" applyProtection="0"/>
    <xf numFmtId="0" fontId="55" fillId="0" borderId="57" applyNumberFormat="0" applyFill="0" applyAlignment="0" applyProtection="0"/>
    <xf numFmtId="164" fontId="14" fillId="5" borderId="52">
      <alignment horizontal="right" vertical="center"/>
    </xf>
    <xf numFmtId="171" fontId="14" fillId="5" borderId="52">
      <alignment horizontal="right" vertical="center"/>
    </xf>
    <xf numFmtId="0" fontId="12" fillId="63" borderId="55" applyNumberFormat="0" applyFont="0" applyAlignment="0" applyProtection="0"/>
    <xf numFmtId="171" fontId="14" fillId="5" borderId="52">
      <alignment horizontal="right" vertical="center"/>
    </xf>
    <xf numFmtId="0" fontId="55" fillId="0" borderId="57" applyNumberFormat="0" applyFill="0" applyAlignment="0" applyProtection="0"/>
    <xf numFmtId="171" fontId="14" fillId="5" borderId="52">
      <alignment horizontal="right" vertical="center"/>
    </xf>
    <xf numFmtId="0" fontId="12" fillId="0" borderId="58">
      <alignment vertical="center"/>
    </xf>
    <xf numFmtId="164" fontId="14" fillId="5" borderId="52">
      <alignment horizontal="right" vertical="center"/>
    </xf>
    <xf numFmtId="0" fontId="53" fillId="59" borderId="56" applyNumberFormat="0" applyAlignment="0" applyProtection="0"/>
    <xf numFmtId="171" fontId="12" fillId="0" borderId="52">
      <alignment vertical="center"/>
    </xf>
    <xf numFmtId="0" fontId="12" fillId="0" borderId="58">
      <alignment vertical="center"/>
    </xf>
    <xf numFmtId="0" fontId="48" fillId="45" borderId="48" applyNumberFormat="0" applyAlignment="0" applyProtection="0"/>
    <xf numFmtId="0" fontId="12" fillId="0" borderId="58">
      <alignment vertical="center"/>
    </xf>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4" fillId="5" borderId="52">
      <alignment horizontal="right" vertical="center"/>
    </xf>
    <xf numFmtId="0" fontId="48" fillId="45" borderId="48" applyNumberFormat="0" applyAlignment="0" applyProtection="0"/>
    <xf numFmtId="0" fontId="12" fillId="0" borderId="58">
      <alignment vertical="center"/>
    </xf>
    <xf numFmtId="0" fontId="55" fillId="0" borderId="57" applyNumberFormat="0" applyFill="0" applyAlignment="0" applyProtection="0"/>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0" fontId="12" fillId="63" borderId="49" applyNumberFormat="0" applyFont="0" applyAlignment="0" applyProtection="0"/>
    <xf numFmtId="0" fontId="12" fillId="0" borderId="58">
      <alignment vertical="center"/>
    </xf>
    <xf numFmtId="0" fontId="12" fillId="0" borderId="58">
      <alignment vertical="center"/>
    </xf>
    <xf numFmtId="164" fontId="14" fillId="5" borderId="58">
      <alignment horizontal="right" vertical="center"/>
    </xf>
    <xf numFmtId="0" fontId="38" fillId="59" borderId="54" applyNumberFormat="0" applyAlignment="0" applyProtection="0"/>
    <xf numFmtId="171" fontId="14" fillId="5" borderId="58">
      <alignment horizontal="right" vertical="center"/>
    </xf>
    <xf numFmtId="0" fontId="12" fillId="0" borderId="58">
      <alignment vertical="center"/>
    </xf>
    <xf numFmtId="171" fontId="14" fillId="5" borderId="58">
      <alignment horizontal="right" vertical="center"/>
    </xf>
    <xf numFmtId="171" fontId="12" fillId="0" borderId="58">
      <alignment vertical="center"/>
    </xf>
    <xf numFmtId="164" fontId="14" fillId="5" borderId="58">
      <alignment horizontal="right" vertical="center"/>
    </xf>
    <xf numFmtId="0" fontId="48" fillId="45" borderId="54" applyNumberFormat="0" applyAlignment="0" applyProtection="0"/>
    <xf numFmtId="0" fontId="12" fillId="0" borderId="58">
      <alignment vertical="center"/>
    </xf>
    <xf numFmtId="171" fontId="12" fillId="0" borderId="58">
      <alignment vertical="center"/>
    </xf>
    <xf numFmtId="0" fontId="48" fillId="45" borderId="54" applyNumberFormat="0" applyAlignment="0" applyProtection="0"/>
    <xf numFmtId="0" fontId="53" fillId="59" borderId="61" applyNumberFormat="0" applyAlignment="0" applyProtection="0"/>
    <xf numFmtId="171" fontId="14" fillId="5" borderId="58">
      <alignment horizontal="right" vertical="center"/>
    </xf>
    <xf numFmtId="0" fontId="38" fillId="59" borderId="54" applyNumberFormat="0" applyAlignment="0" applyProtection="0"/>
    <xf numFmtId="164" fontId="14" fillId="5" borderId="58">
      <alignment horizontal="righ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0" borderId="52">
      <alignment vertical="center"/>
    </xf>
    <xf numFmtId="0" fontId="53" fillId="59" borderId="50" applyNumberFormat="0" applyAlignment="0" applyProtection="0"/>
    <xf numFmtId="0" fontId="12" fillId="0" borderId="58">
      <alignment vertical="center"/>
    </xf>
    <xf numFmtId="171" fontId="14" fillId="5" borderId="58">
      <alignment horizontal="right" vertical="center"/>
    </xf>
    <xf numFmtId="171" fontId="12" fillId="0" borderId="58">
      <alignment vertical="center"/>
    </xf>
    <xf numFmtId="0" fontId="38" fillId="59" borderId="54" applyNumberFormat="0" applyAlignment="0" applyProtection="0"/>
    <xf numFmtId="171" fontId="12" fillId="0" borderId="58">
      <alignmen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12" fillId="0" borderId="58">
      <alignment vertical="center"/>
    </xf>
    <xf numFmtId="0" fontId="55" fillId="0" borderId="57" applyNumberFormat="0" applyFill="0" applyAlignment="0" applyProtection="0"/>
    <xf numFmtId="171" fontId="14" fillId="5" borderId="58">
      <alignment horizontal="right" vertical="center"/>
    </xf>
    <xf numFmtId="0" fontId="53" fillId="59" borderId="56" applyNumberFormat="0" applyAlignment="0" applyProtection="0"/>
    <xf numFmtId="171"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12" fillId="0" borderId="58">
      <alignment vertical="center"/>
    </xf>
    <xf numFmtId="164" fontId="14" fillId="5" borderId="58">
      <alignment horizontal="right" vertical="center"/>
    </xf>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171" fontId="14" fillId="5" borderId="63">
      <alignment horizontal="right" vertical="center"/>
    </xf>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171" fontId="14" fillId="5" borderId="58">
      <alignment horizontal="right" vertical="center"/>
    </xf>
    <xf numFmtId="0" fontId="53" fillId="59" borderId="56" applyNumberFormat="0" applyAlignment="0" applyProtection="0"/>
    <xf numFmtId="0" fontId="12" fillId="0" borderId="58">
      <alignment vertical="center"/>
    </xf>
    <xf numFmtId="171"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0" fontId="12" fillId="0" borderId="58">
      <alignment vertical="center"/>
    </xf>
    <xf numFmtId="0" fontId="12" fillId="63" borderId="55" applyNumberFormat="0" applyFont="0" applyAlignment="0" applyProtection="0"/>
    <xf numFmtId="171"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12" fillId="63" borderId="55" applyNumberFormat="0" applyFont="0" applyAlignment="0" applyProtection="0"/>
    <xf numFmtId="171" fontId="12" fillId="0" borderId="58">
      <alignment vertical="center"/>
    </xf>
    <xf numFmtId="171" fontId="12" fillId="0" borderId="58">
      <alignment vertical="center"/>
    </xf>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0" fontId="48" fillId="45" borderId="59" applyNumberFormat="0" applyAlignment="0" applyProtection="0"/>
    <xf numFmtId="0" fontId="12" fillId="0" borderId="58">
      <alignment vertical="center"/>
    </xf>
    <xf numFmtId="171" fontId="14" fillId="5" borderId="58">
      <alignment horizontal="right" vertical="center"/>
    </xf>
    <xf numFmtId="171"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0" fontId="48" fillId="45" borderId="59" applyNumberFormat="0" applyAlignment="0" applyProtection="0"/>
    <xf numFmtId="171" fontId="14" fillId="5" borderId="58">
      <alignment horizontal="right" vertical="center"/>
    </xf>
    <xf numFmtId="0" fontId="38" fillId="59" borderId="54" applyNumberFormat="0" applyAlignment="0" applyProtection="0"/>
    <xf numFmtId="171" fontId="14" fillId="5" borderId="58">
      <alignment horizontal="right" vertical="center"/>
    </xf>
    <xf numFmtId="0" fontId="12" fillId="0" borderId="63">
      <alignment vertical="center"/>
    </xf>
    <xf numFmtId="0" fontId="12" fillId="63" borderId="60" applyNumberFormat="0" applyFont="0" applyAlignment="0" applyProtection="0"/>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0" fontId="12" fillId="0" borderId="58">
      <alignment vertical="center"/>
    </xf>
    <xf numFmtId="0" fontId="55" fillId="0" borderId="57" applyNumberFormat="0" applyFill="0" applyAlignment="0" applyProtection="0"/>
    <xf numFmtId="0" fontId="48" fillId="45" borderId="54" applyNumberFormat="0" applyAlignment="0" applyProtection="0"/>
    <xf numFmtId="171" fontId="14" fillId="5" borderId="58">
      <alignment horizontal="right" vertical="center"/>
    </xf>
    <xf numFmtId="0" fontId="12" fillId="0" borderId="58">
      <alignment vertical="center"/>
    </xf>
    <xf numFmtId="171" fontId="14" fillId="5" borderId="58">
      <alignment horizontal="right" vertical="center"/>
    </xf>
    <xf numFmtId="0" fontId="48" fillId="45" borderId="54" applyNumberFormat="0" applyAlignment="0" applyProtection="0"/>
    <xf numFmtId="171" fontId="14" fillId="5" borderId="58">
      <alignment horizontal="right" vertical="center"/>
    </xf>
    <xf numFmtId="0" fontId="38" fillId="59" borderId="54" applyNumberFormat="0" applyAlignment="0" applyProtection="0"/>
    <xf numFmtId="0" fontId="48" fillId="45" borderId="54" applyNumberFormat="0" applyAlignment="0" applyProtection="0"/>
    <xf numFmtId="164" fontId="14" fillId="5" borderId="58">
      <alignment horizontal="right" vertical="center"/>
    </xf>
    <xf numFmtId="0" fontId="55" fillId="0" borderId="57" applyNumberFormat="0" applyFill="0" applyAlignment="0" applyProtection="0"/>
    <xf numFmtId="171"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164" fontId="14" fillId="5" borderId="58">
      <alignment horizontal="righ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48" fillId="45" borderId="54" applyNumberFormat="0" applyAlignment="0" applyProtection="0"/>
    <xf numFmtId="0" fontId="12" fillId="63" borderId="55" applyNumberFormat="0" applyFont="0" applyAlignment="0" applyProtection="0"/>
    <xf numFmtId="0" fontId="48" fillId="45" borderId="48" applyNumberFormat="0" applyAlignment="0" applyProtection="0"/>
    <xf numFmtId="0" fontId="53" fillId="59" borderId="50" applyNumberFormat="0" applyAlignment="0" applyProtection="0"/>
    <xf numFmtId="171" fontId="14" fillId="5" borderId="58">
      <alignment horizontal="right" vertical="center"/>
    </xf>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55" fillId="0" borderId="57" applyNumberFormat="0" applyFill="0" applyAlignment="0" applyProtection="0"/>
    <xf numFmtId="0" fontId="12" fillId="0" borderId="58">
      <alignment vertical="center"/>
    </xf>
    <xf numFmtId="171" fontId="12" fillId="0" borderId="58">
      <alignment vertical="center"/>
    </xf>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171" fontId="14" fillId="5" borderId="58">
      <alignment horizontal="right" vertical="center"/>
    </xf>
    <xf numFmtId="171" fontId="12" fillId="0" borderId="58">
      <alignment vertical="center"/>
    </xf>
    <xf numFmtId="171" fontId="12" fillId="0" borderId="58">
      <alignment vertical="center"/>
    </xf>
    <xf numFmtId="171" fontId="14" fillId="5" borderId="58">
      <alignment horizontal="right" vertical="center"/>
    </xf>
    <xf numFmtId="0" fontId="53" fillId="59" borderId="56" applyNumberFormat="0" applyAlignment="0" applyProtection="0"/>
    <xf numFmtId="171"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171" fontId="12" fillId="0" borderId="58">
      <alignment vertical="center"/>
    </xf>
    <xf numFmtId="0" fontId="38" fillId="59" borderId="54" applyNumberFormat="0" applyAlignment="0" applyProtection="0"/>
    <xf numFmtId="0" fontId="12" fillId="0" borderId="58">
      <alignment vertical="center"/>
    </xf>
    <xf numFmtId="0" fontId="38" fillId="59" borderId="48" applyNumberFormat="0" applyAlignment="0" applyProtection="0"/>
    <xf numFmtId="0" fontId="12" fillId="0" borderId="58">
      <alignment vertical="center"/>
    </xf>
    <xf numFmtId="171" fontId="12" fillId="0" borderId="58">
      <alignment vertical="center"/>
    </xf>
    <xf numFmtId="0" fontId="55" fillId="0" borderId="57" applyNumberFormat="0" applyFill="0" applyAlignment="0" applyProtection="0"/>
    <xf numFmtId="0" fontId="53" fillId="59" borderId="56" applyNumberFormat="0" applyAlignment="0" applyProtection="0"/>
    <xf numFmtId="171" fontId="12" fillId="0" borderId="58">
      <alignment vertical="center"/>
    </xf>
    <xf numFmtId="0" fontId="53" fillId="59" borderId="56" applyNumberFormat="0" applyAlignment="0" applyProtection="0"/>
    <xf numFmtId="164" fontId="14" fillId="5" borderId="58">
      <alignment horizontal="right" vertical="center"/>
    </xf>
    <xf numFmtId="0" fontId="38" fillId="59" borderId="54" applyNumberFormat="0" applyAlignment="0" applyProtection="0"/>
    <xf numFmtId="0" fontId="12" fillId="0" borderId="58">
      <alignment vertical="center"/>
    </xf>
    <xf numFmtId="0" fontId="12" fillId="0" borderId="63">
      <alignment vertical="center"/>
    </xf>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12" fillId="0" borderId="58">
      <alignment vertical="center"/>
    </xf>
    <xf numFmtId="0" fontId="48" fillId="45"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38" fillId="59" borderId="48" applyNumberFormat="0" applyAlignment="0" applyProtection="0"/>
    <xf numFmtId="0" fontId="38" fillId="59" borderId="48" applyNumberFormat="0" applyAlignment="0" applyProtection="0"/>
    <xf numFmtId="171" fontId="12" fillId="0" borderId="52">
      <alignment vertical="center"/>
    </xf>
    <xf numFmtId="171" fontId="14" fillId="5" borderId="52">
      <alignment horizontal="right" vertical="center"/>
    </xf>
    <xf numFmtId="0" fontId="55" fillId="0" borderId="51" applyNumberFormat="0" applyFill="0" applyAlignment="0" applyProtection="0"/>
    <xf numFmtId="171" fontId="12" fillId="0" borderId="52">
      <alignment vertical="center"/>
    </xf>
    <xf numFmtId="0" fontId="53" fillId="59" borderId="50" applyNumberFormat="0" applyAlignment="0" applyProtection="0"/>
    <xf numFmtId="0" fontId="12" fillId="0" borderId="52">
      <alignment vertical="center"/>
    </xf>
    <xf numFmtId="164" fontId="14" fillId="5" borderId="52">
      <alignment horizontal="right" vertical="center"/>
    </xf>
    <xf numFmtId="0" fontId="12" fillId="0" borderId="58">
      <alignment vertical="center"/>
    </xf>
    <xf numFmtId="171" fontId="14" fillId="5" borderId="58">
      <alignment horizontal="right" vertical="center"/>
    </xf>
    <xf numFmtId="0" fontId="53" fillId="59" borderId="61" applyNumberFormat="0" applyAlignment="0" applyProtection="0"/>
    <xf numFmtId="0" fontId="55" fillId="0" borderId="57" applyNumberFormat="0" applyFill="0" applyAlignment="0" applyProtection="0"/>
    <xf numFmtId="0" fontId="53" fillId="59" borderId="56" applyNumberFormat="0" applyAlignment="0" applyProtection="0"/>
    <xf numFmtId="0" fontId="48" fillId="45" borderId="48" applyNumberFormat="0" applyAlignment="0" applyProtection="0"/>
    <xf numFmtId="0" fontId="12" fillId="0" borderId="58">
      <alignment vertical="center"/>
    </xf>
    <xf numFmtId="0" fontId="53" fillId="59" borderId="50" applyNumberFormat="0" applyAlignment="0" applyProtection="0"/>
    <xf numFmtId="0" fontId="48" fillId="45" borderId="54" applyNumberFormat="0" applyAlignment="0" applyProtection="0"/>
    <xf numFmtId="0" fontId="12" fillId="63" borderId="49" applyNumberFormat="0" applyFont="0" applyAlignment="0" applyProtection="0"/>
    <xf numFmtId="171" fontId="12" fillId="0" borderId="58">
      <alignment vertical="center"/>
    </xf>
    <xf numFmtId="0" fontId="12" fillId="0" borderId="58">
      <alignment vertical="center"/>
    </xf>
    <xf numFmtId="0" fontId="48" fillId="45" borderId="48" applyNumberFormat="0" applyAlignment="0" applyProtection="0"/>
    <xf numFmtId="0" fontId="38" fillId="59" borderId="54" applyNumberFormat="0" applyAlignment="0" applyProtection="0"/>
    <xf numFmtId="171" fontId="12" fillId="0" borderId="52">
      <alignment vertical="center"/>
    </xf>
    <xf numFmtId="164" fontId="14" fillId="5" borderId="58">
      <alignment horizontal="right" vertical="center"/>
    </xf>
    <xf numFmtId="0" fontId="12" fillId="0" borderId="52">
      <alignment vertical="center"/>
    </xf>
    <xf numFmtId="164" fontId="14" fillId="5" borderId="58">
      <alignment horizontal="right" vertical="center"/>
    </xf>
    <xf numFmtId="0" fontId="48" fillId="45" borderId="48" applyNumberFormat="0" applyAlignment="0" applyProtection="0"/>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71" fontId="12" fillId="0" borderId="52">
      <alignment vertical="center"/>
    </xf>
    <xf numFmtId="0" fontId="12" fillId="0" borderId="52">
      <alignment vertical="center"/>
    </xf>
    <xf numFmtId="171"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12" fillId="0" borderId="52">
      <alignment vertical="center"/>
    </xf>
    <xf numFmtId="164" fontId="14" fillId="5" borderId="52">
      <alignment horizontal="right" vertical="center"/>
    </xf>
    <xf numFmtId="171" fontId="14" fillId="5" borderId="52">
      <alignment horizontal="right" vertical="center"/>
    </xf>
    <xf numFmtId="0" fontId="55" fillId="0" borderId="51" applyNumberFormat="0" applyFill="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171" fontId="12" fillId="0" borderId="58">
      <alignment vertical="center"/>
    </xf>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171" fontId="12" fillId="0" borderId="52">
      <alignment vertical="center"/>
    </xf>
    <xf numFmtId="0" fontId="55" fillId="0" borderId="51" applyNumberFormat="0" applyFill="0" applyAlignment="0" applyProtection="0"/>
    <xf numFmtId="0" fontId="55" fillId="0" borderId="51" applyNumberFormat="0" applyFill="0" applyAlignment="0" applyProtection="0"/>
    <xf numFmtId="171" fontId="12" fillId="0" borderId="52">
      <alignment vertical="center"/>
    </xf>
    <xf numFmtId="0" fontId="12" fillId="0" borderId="52">
      <alignmen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8">
      <alignment horizontal="right" vertical="center"/>
    </xf>
    <xf numFmtId="0" fontId="53" fillId="59" borderId="56"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55" fillId="0" borderId="51" applyNumberFormat="0" applyFill="0" applyAlignment="0" applyProtection="0"/>
    <xf numFmtId="0" fontId="12" fillId="0" borderId="52">
      <alignment vertical="center"/>
    </xf>
    <xf numFmtId="171" fontId="12" fillId="0" borderId="52">
      <alignment vertical="center"/>
    </xf>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71" fontId="12" fillId="0" borderId="52">
      <alignment vertical="center"/>
    </xf>
    <xf numFmtId="0" fontId="48" fillId="45" borderId="48" applyNumberFormat="0" applyAlignment="0" applyProtection="0"/>
    <xf numFmtId="0" fontId="38" fillId="59" borderId="48" applyNumberFormat="0" applyAlignment="0" applyProtection="0"/>
    <xf numFmtId="0" fontId="38" fillId="59" borderId="48" applyNumberFormat="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171" fontId="12" fillId="0" borderId="52">
      <alignment vertical="center"/>
    </xf>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12" fillId="63" borderId="49" applyNumberFormat="0" applyFont="0" applyAlignment="0" applyProtection="0"/>
    <xf numFmtId="171" fontId="14" fillId="5" borderId="52">
      <alignment horizontal="right" vertical="center"/>
    </xf>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0" fontId="48" fillId="45" borderId="48" applyNumberFormat="0" applyAlignment="0" applyProtection="0"/>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0"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0" fontId="53" fillId="59" borderId="50" applyNumberFormat="0" applyAlignment="0" applyProtection="0"/>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171" fontId="12" fillId="0" borderId="52">
      <alignment vertical="center"/>
    </xf>
    <xf numFmtId="171" fontId="12" fillId="0" borderId="52">
      <alignmen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38" fillId="59" borderId="48" applyNumberFormat="0" applyAlignment="0" applyProtection="0"/>
    <xf numFmtId="0" fontId="12" fillId="0" borderId="52">
      <alignment vertical="center"/>
    </xf>
    <xf numFmtId="0" fontId="12" fillId="0" borderId="52">
      <alignment vertical="center"/>
    </xf>
    <xf numFmtId="171" fontId="14" fillId="5" borderId="52">
      <alignment horizontal="right" vertical="center"/>
    </xf>
    <xf numFmtId="0" fontId="38" fillId="59" borderId="48" applyNumberFormat="0" applyAlignment="0" applyProtection="0"/>
    <xf numFmtId="164" fontId="14" fillId="5" borderId="52">
      <alignment horizontal="right" vertical="center"/>
    </xf>
    <xf numFmtId="0" fontId="55" fillId="0" borderId="51" applyNumberFormat="0" applyFill="0" applyAlignment="0" applyProtection="0"/>
    <xf numFmtId="171" fontId="14" fillId="5" borderId="52">
      <alignment horizontal="righ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164" fontId="14" fillId="5" borderId="52">
      <alignment horizontal="right" vertical="center"/>
    </xf>
    <xf numFmtId="171" fontId="14" fillId="5" borderId="58">
      <alignment horizontal="right" vertical="center"/>
    </xf>
    <xf numFmtId="0" fontId="48" fillId="45" borderId="54" applyNumberFormat="0" applyAlignment="0" applyProtection="0"/>
    <xf numFmtId="0" fontId="48" fillId="45" borderId="54" applyNumberFormat="0" applyAlignment="0" applyProtection="0"/>
    <xf numFmtId="0" fontId="53" fillId="59" borderId="56" applyNumberFormat="0" applyAlignment="0" applyProtection="0"/>
    <xf numFmtId="0" fontId="12" fillId="63" borderId="55" applyNumberFormat="0" applyFont="0" applyAlignment="0" applyProtection="0"/>
    <xf numFmtId="171" fontId="14" fillId="5" borderId="58">
      <alignment horizontal="right" vertical="center"/>
    </xf>
    <xf numFmtId="0" fontId="12" fillId="0" borderId="58">
      <alignment vertical="center"/>
    </xf>
    <xf numFmtId="0" fontId="12" fillId="63" borderId="55" applyNumberFormat="0" applyFon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12" fillId="0" borderId="58">
      <alignment vertical="center"/>
    </xf>
    <xf numFmtId="0" fontId="55" fillId="0" borderId="57" applyNumberFormat="0" applyFill="0" applyAlignment="0" applyProtection="0"/>
    <xf numFmtId="0" fontId="53" fillId="59" borderId="50" applyNumberFormat="0" applyAlignment="0" applyProtection="0"/>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171" fontId="12" fillId="0" borderId="52">
      <alignment vertical="center"/>
    </xf>
    <xf numFmtId="171" fontId="12" fillId="0" borderId="52">
      <alignment vertical="center"/>
    </xf>
    <xf numFmtId="0" fontId="38" fillId="59" borderId="48" applyNumberFormat="0" applyAlignment="0" applyProtection="0"/>
    <xf numFmtId="0" fontId="55" fillId="0" borderId="51" applyNumberFormat="0" applyFill="0" applyAlignment="0" applyProtection="0"/>
    <xf numFmtId="171" fontId="14" fillId="5" borderId="52">
      <alignment horizontal="right" vertical="center"/>
    </xf>
    <xf numFmtId="171" fontId="12" fillId="0" borderId="52">
      <alignment vertical="center"/>
    </xf>
    <xf numFmtId="0" fontId="12" fillId="0" borderId="52">
      <alignment vertical="center"/>
    </xf>
    <xf numFmtId="0" fontId="48" fillId="45" borderId="48" applyNumberFormat="0" applyAlignment="0" applyProtection="0"/>
    <xf numFmtId="0" fontId="53" fillId="59" borderId="56" applyNumberFormat="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53" fillId="59" borderId="56" applyNumberFormat="0" applyAlignment="0" applyProtection="0"/>
    <xf numFmtId="171" fontId="12" fillId="0" borderId="58">
      <alignment vertical="center"/>
    </xf>
    <xf numFmtId="0" fontId="48" fillId="45" borderId="54" applyNumberFormat="0" applyAlignment="0" applyProtection="0"/>
    <xf numFmtId="0" fontId="53" fillId="59" borderId="56" applyNumberFormat="0" applyAlignment="0" applyProtection="0"/>
    <xf numFmtId="0" fontId="12" fillId="0" borderId="58">
      <alignment vertical="center"/>
    </xf>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171" fontId="14" fillId="5" borderId="58">
      <alignment horizontal="right" vertical="center"/>
    </xf>
    <xf numFmtId="0" fontId="53" fillId="59" borderId="50" applyNumberFormat="0" applyAlignment="0" applyProtection="0"/>
    <xf numFmtId="0" fontId="38" fillId="59" borderId="54" applyNumberFormat="0" applyAlignment="0" applyProtection="0"/>
    <xf numFmtId="0" fontId="38" fillId="59" borderId="59" applyNumberFormat="0" applyAlignment="0" applyProtection="0"/>
    <xf numFmtId="0" fontId="12" fillId="63" borderId="49" applyNumberFormat="0" applyFont="0" applyAlignment="0" applyProtection="0"/>
    <xf numFmtId="0" fontId="53" fillId="59" borderId="50" applyNumberFormat="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12" fillId="0" borderId="58">
      <alignment vertical="center"/>
    </xf>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0" fontId="12" fillId="0" borderId="58">
      <alignment vertical="center"/>
    </xf>
    <xf numFmtId="0" fontId="53" fillId="59" borderId="56" applyNumberFormat="0" applyAlignment="0" applyProtection="0"/>
    <xf numFmtId="0" fontId="38" fillId="59" borderId="54" applyNumberFormat="0" applyAlignment="0" applyProtection="0"/>
    <xf numFmtId="0" fontId="12" fillId="0" borderId="58">
      <alignment vertical="center"/>
    </xf>
    <xf numFmtId="171" fontId="14" fillId="5" borderId="58">
      <alignment horizontal="right" vertical="center"/>
    </xf>
    <xf numFmtId="0" fontId="12" fillId="0" borderId="58">
      <alignment vertical="center"/>
    </xf>
    <xf numFmtId="0" fontId="12" fillId="63" borderId="55" applyNumberFormat="0" applyFont="0" applyAlignment="0" applyProtection="0"/>
    <xf numFmtId="0" fontId="48" fillId="45" borderId="59" applyNumberFormat="0" applyAlignment="0" applyProtection="0"/>
    <xf numFmtId="0" fontId="55" fillId="0" borderId="57" applyNumberFormat="0" applyFill="0" applyAlignment="0" applyProtection="0"/>
    <xf numFmtId="171"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0" fontId="55" fillId="0" borderId="51" applyNumberFormat="0" applyFill="0" applyAlignment="0" applyProtection="0"/>
    <xf numFmtId="171" fontId="12" fillId="0" borderId="52">
      <alignment vertical="center"/>
    </xf>
    <xf numFmtId="0"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171" fontId="14" fillId="5" borderId="52">
      <alignment horizontal="right" vertical="center"/>
    </xf>
    <xf numFmtId="0" fontId="12" fillId="0" borderId="52">
      <alignment vertical="center"/>
    </xf>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38" fillId="59" borderId="48" applyNumberFormat="0" applyAlignment="0" applyProtection="0"/>
    <xf numFmtId="171" fontId="12" fillId="0" borderId="52">
      <alignmen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38" fillId="59" borderId="54" applyNumberFormat="0" applyAlignment="0" applyProtection="0"/>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0" fontId="12" fillId="0" borderId="58">
      <alignment vertical="center"/>
    </xf>
    <xf numFmtId="0" fontId="48" fillId="45" borderId="54" applyNumberFormat="0" applyAlignment="0" applyProtection="0"/>
    <xf numFmtId="171" fontId="12" fillId="0" borderId="58">
      <alignment vertical="center"/>
    </xf>
    <xf numFmtId="0" fontId="48" fillId="45"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171" fontId="14" fillId="5" borderId="58">
      <alignment horizontal="right" vertical="center"/>
    </xf>
    <xf numFmtId="0" fontId="38" fillId="59" borderId="54" applyNumberFormat="0" applyAlignment="0" applyProtection="0"/>
    <xf numFmtId="171" fontId="12" fillId="0" borderId="58">
      <alignment vertical="center"/>
    </xf>
    <xf numFmtId="164" fontId="14" fillId="5" borderId="63">
      <alignment horizontal="right" vertical="center"/>
    </xf>
    <xf numFmtId="0" fontId="12" fillId="0" borderId="58">
      <alignment vertical="center"/>
    </xf>
    <xf numFmtId="0" fontId="53" fillId="59" borderId="56" applyNumberForma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55" fillId="0" borderId="57" applyNumberFormat="0" applyFill="0" applyAlignment="0" applyProtection="0"/>
    <xf numFmtId="0" fontId="12" fillId="0" borderId="58">
      <alignment vertical="center"/>
    </xf>
    <xf numFmtId="164" fontId="14" fillId="5" borderId="58">
      <alignment horizontal="right" vertical="center"/>
    </xf>
    <xf numFmtId="0" fontId="55" fillId="0" borderId="57" applyNumberFormat="0" applyFill="0" applyAlignment="0" applyProtection="0"/>
    <xf numFmtId="171" fontId="14" fillId="5" borderId="52">
      <alignment horizontal="right" vertical="center"/>
    </xf>
    <xf numFmtId="0" fontId="55" fillId="0" borderId="51" applyNumberFormat="0" applyFill="0" applyAlignment="0" applyProtection="0"/>
    <xf numFmtId="0" fontId="12" fillId="0" borderId="52">
      <alignment vertical="center"/>
    </xf>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171" fontId="14" fillId="5" borderId="58">
      <alignment horizontal="right" vertical="center"/>
    </xf>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0" fontId="12" fillId="0" borderId="58">
      <alignment vertical="center"/>
    </xf>
    <xf numFmtId="0" fontId="53" fillId="59" borderId="56" applyNumberFormat="0" applyAlignment="0" applyProtection="0"/>
    <xf numFmtId="0" fontId="38" fillId="59"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171" fontId="12" fillId="0" borderId="58">
      <alignment vertical="center"/>
    </xf>
    <xf numFmtId="0" fontId="12" fillId="0" borderId="58">
      <alignment vertical="center"/>
    </xf>
    <xf numFmtId="164" fontId="14" fillId="5" borderId="52">
      <alignment horizontal="right" vertical="center"/>
    </xf>
    <xf numFmtId="0" fontId="53" fillId="59" borderId="56" applyNumberFormat="0" applyAlignment="0" applyProtection="0"/>
    <xf numFmtId="171" fontId="14" fillId="5" borderId="58">
      <alignment horizontal="right" vertical="center"/>
    </xf>
    <xf numFmtId="0" fontId="12" fillId="0" borderId="52">
      <alignment vertical="center"/>
    </xf>
    <xf numFmtId="0" fontId="12" fillId="0" borderId="52">
      <alignment vertical="center"/>
    </xf>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12" fillId="63" borderId="55" applyNumberFormat="0" applyFont="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0" fontId="38" fillId="59" borderId="54" applyNumberFormat="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171" fontId="14" fillId="5" borderId="58">
      <alignment horizontal="right" vertical="center"/>
    </xf>
    <xf numFmtId="0" fontId="12" fillId="63" borderId="55" applyNumberFormat="0" applyFont="0" applyAlignment="0" applyProtection="0"/>
    <xf numFmtId="171" fontId="12" fillId="0" borderId="58">
      <alignment vertical="center"/>
    </xf>
    <xf numFmtId="171"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0" fontId="53" fillId="59" borderId="50" applyNumberFormat="0" applyAlignment="0" applyProtection="0"/>
    <xf numFmtId="0" fontId="12" fillId="63" borderId="55" applyNumberFormat="0" applyFont="0" applyAlignment="0" applyProtection="0"/>
    <xf numFmtId="0" fontId="12" fillId="0" borderId="58">
      <alignment vertical="center"/>
    </xf>
    <xf numFmtId="0" fontId="55" fillId="0" borderId="51" applyNumberFormat="0" applyFill="0" applyAlignment="0" applyProtection="0"/>
    <xf numFmtId="0" fontId="48" fillId="45" borderId="48" applyNumberFormat="0" applyAlignment="0" applyProtection="0"/>
    <xf numFmtId="164" fontId="14" fillId="5" borderId="58">
      <alignment horizontal="right" vertical="center"/>
    </xf>
    <xf numFmtId="164" fontId="14" fillId="5" borderId="58">
      <alignment horizontal="right" vertical="center"/>
    </xf>
    <xf numFmtId="171" fontId="12" fillId="0" borderId="58">
      <alignment vertical="center"/>
    </xf>
    <xf numFmtId="0" fontId="12" fillId="0" borderId="58">
      <alignment vertical="center"/>
    </xf>
    <xf numFmtId="0" fontId="48" fillId="45" borderId="54" applyNumberFormat="0" applyAlignment="0" applyProtection="0"/>
    <xf numFmtId="171" fontId="14" fillId="5" borderId="58">
      <alignment horizontal="right" vertical="center"/>
    </xf>
    <xf numFmtId="0" fontId="48" fillId="45" borderId="59" applyNumberFormat="0" applyAlignment="0" applyProtection="0"/>
    <xf numFmtId="0" fontId="53" fillId="59" borderId="56" applyNumberFormat="0" applyAlignment="0" applyProtection="0"/>
    <xf numFmtId="0" fontId="55" fillId="0" borderId="57" applyNumberFormat="0" applyFill="0" applyAlignment="0" applyProtection="0"/>
    <xf numFmtId="0" fontId="38" fillId="59" borderId="59" applyNumberFormat="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55" fillId="0" borderId="57" applyNumberFormat="0" applyFill="0" applyAlignment="0" applyProtection="0"/>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12" fillId="0" borderId="52">
      <alignment vertical="center"/>
    </xf>
    <xf numFmtId="0" fontId="12" fillId="0" borderId="58">
      <alignment vertical="center"/>
    </xf>
    <xf numFmtId="164" fontId="14" fillId="5" borderId="52">
      <alignment horizontal="right" vertical="center"/>
    </xf>
    <xf numFmtId="0" fontId="38" fillId="59" borderId="54" applyNumberFormat="0" applyAlignment="0" applyProtection="0"/>
    <xf numFmtId="0" fontId="48" fillId="45" borderId="54" applyNumberFormat="0" applyAlignment="0" applyProtection="0"/>
    <xf numFmtId="0" fontId="38" fillId="59" borderId="48" applyNumberFormat="0" applyAlignment="0" applyProtection="0"/>
    <xf numFmtId="0" fontId="12" fillId="0" borderId="58">
      <alignment vertical="center"/>
    </xf>
    <xf numFmtId="0" fontId="12" fillId="63" borderId="49" applyNumberFormat="0" applyFont="0" applyAlignment="0" applyProtection="0"/>
    <xf numFmtId="171" fontId="14" fillId="5" borderId="58">
      <alignment horizontal="right" vertical="center"/>
    </xf>
    <xf numFmtId="0" fontId="12" fillId="0" borderId="52">
      <alignment vertical="center"/>
    </xf>
    <xf numFmtId="0" fontId="48" fillId="45" borderId="54" applyNumberFormat="0" applyAlignment="0" applyProtection="0"/>
    <xf numFmtId="164" fontId="14" fillId="5" borderId="52">
      <alignment horizontal="right" vertical="center"/>
    </xf>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171" fontId="14" fillId="5" borderId="58">
      <alignment horizontal="right" vertical="center"/>
    </xf>
    <xf numFmtId="171" fontId="12" fillId="0" borderId="58">
      <alignment vertical="center"/>
    </xf>
    <xf numFmtId="0" fontId="48" fillId="45" borderId="54" applyNumberFormat="0" applyAlignment="0" applyProtection="0"/>
    <xf numFmtId="0" fontId="53" fillId="59" borderId="50" applyNumberFormat="0" applyAlignment="0" applyProtection="0"/>
    <xf numFmtId="0" fontId="12" fillId="63" borderId="55" applyNumberFormat="0" applyFont="0" applyAlignment="0" applyProtection="0"/>
    <xf numFmtId="0" fontId="55" fillId="0" borderId="51" applyNumberFormat="0" applyFill="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2" fillId="0" borderId="52">
      <alignment vertical="center"/>
    </xf>
    <xf numFmtId="164" fontId="14" fillId="5" borderId="52">
      <alignment horizontal="right" vertical="center"/>
    </xf>
    <xf numFmtId="0" fontId="53" fillId="59" borderId="56" applyNumberFormat="0" applyAlignment="0" applyProtection="0"/>
    <xf numFmtId="164" fontId="14" fillId="5" borderId="52">
      <alignment horizontal="right" vertical="center"/>
    </xf>
    <xf numFmtId="0" fontId="48" fillId="45" borderId="54" applyNumberFormat="0" applyAlignment="0" applyProtection="0"/>
    <xf numFmtId="0" fontId="53" fillId="59" borderId="56" applyNumberFormat="0" applyAlignment="0" applyProtection="0"/>
    <xf numFmtId="0" fontId="38" fillId="59"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53" fillId="59" borderId="50" applyNumberFormat="0" applyAlignment="0" applyProtection="0"/>
    <xf numFmtId="0" fontId="53" fillId="59" borderId="50" applyNumberFormat="0" applyAlignment="0" applyProtection="0"/>
    <xf numFmtId="171"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171" fontId="12" fillId="0" borderId="52">
      <alignment vertical="center"/>
    </xf>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171" fontId="14" fillId="5" borderId="52">
      <alignment horizontal="right" vertical="center"/>
    </xf>
    <xf numFmtId="0" fontId="12" fillId="0" borderId="52">
      <alignment vertical="center"/>
    </xf>
    <xf numFmtId="0" fontId="38" fillId="59" borderId="48" applyNumberFormat="0" applyAlignment="0" applyProtection="0"/>
    <xf numFmtId="0" fontId="12" fillId="0" borderId="52">
      <alignment vertical="center"/>
    </xf>
    <xf numFmtId="0" fontId="48" fillId="45" borderId="48" applyNumberFormat="0" applyAlignment="0" applyProtection="0"/>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0" fontId="12" fillId="63" borderId="60" applyNumberFormat="0" applyFont="0" applyAlignment="0" applyProtection="0"/>
    <xf numFmtId="0" fontId="53" fillId="59" borderId="56" applyNumberFormat="0" applyAlignment="0" applyProtection="0"/>
    <xf numFmtId="171" fontId="12" fillId="0" borderId="58">
      <alignment vertical="center"/>
    </xf>
    <xf numFmtId="0" fontId="12" fillId="0" borderId="58">
      <alignment vertical="center"/>
    </xf>
    <xf numFmtId="0" fontId="48" fillId="45" borderId="54" applyNumberFormat="0" applyAlignment="0" applyProtection="0"/>
    <xf numFmtId="171"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5" fillId="0" borderId="51" applyNumberFormat="0" applyFill="0" applyAlignment="0" applyProtection="0"/>
    <xf numFmtId="0" fontId="55" fillId="0" borderId="51" applyNumberFormat="0" applyFill="0" applyAlignment="0" applyProtection="0"/>
    <xf numFmtId="0" fontId="48" fillId="45" borderId="48" applyNumberFormat="0" applyAlignment="0" applyProtection="0"/>
    <xf numFmtId="0" fontId="53" fillId="59" borderId="50" applyNumberFormat="0" applyAlignment="0" applyProtection="0"/>
    <xf numFmtId="0" fontId="12" fillId="0" borderId="52">
      <alignment vertical="center"/>
    </xf>
    <xf numFmtId="171" fontId="14" fillId="5" borderId="52">
      <alignment horizontal="right" vertical="center"/>
    </xf>
    <xf numFmtId="0" fontId="55" fillId="0" borderId="57" applyNumberFormat="0" applyFill="0" applyAlignment="0" applyProtection="0"/>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0" fontId="38" fillId="59" borderId="54" applyNumberFormat="0" applyAlignment="0" applyProtection="0"/>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164"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53" fillId="59" borderId="56" applyNumberFormat="0" applyAlignment="0" applyProtection="0"/>
    <xf numFmtId="0" fontId="38" fillId="59" borderId="54" applyNumberFormat="0" applyAlignment="0" applyProtection="0"/>
    <xf numFmtId="0" fontId="55" fillId="0" borderId="57" applyNumberFormat="0" applyFill="0" applyAlignment="0" applyProtection="0"/>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55" fillId="0" borderId="57" applyNumberFormat="0" applyFill="0" applyAlignment="0" applyProtection="0"/>
    <xf numFmtId="0" fontId="12" fillId="0" borderId="58">
      <alignment vertical="center"/>
    </xf>
    <xf numFmtId="0" fontId="38" fillId="59" borderId="59" applyNumberFormat="0" applyAlignment="0" applyProtection="0"/>
    <xf numFmtId="164"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164" fontId="14" fillId="5" borderId="58">
      <alignment horizontal="right" vertical="center"/>
    </xf>
    <xf numFmtId="171" fontId="14" fillId="5" borderId="58">
      <alignment horizontal="right" vertical="center"/>
    </xf>
    <xf numFmtId="0" fontId="12" fillId="0" borderId="58">
      <alignment vertical="center"/>
    </xf>
    <xf numFmtId="0" fontId="38" fillId="59" borderId="54" applyNumberFormat="0" applyAlignment="0" applyProtection="0"/>
    <xf numFmtId="0" fontId="48" fillId="45" borderId="54" applyNumberFormat="0" applyAlignment="0" applyProtection="0"/>
    <xf numFmtId="0" fontId="12" fillId="0" borderId="58">
      <alignment vertical="center"/>
    </xf>
    <xf numFmtId="0" fontId="48" fillId="45" borderId="54" applyNumberFormat="0" applyAlignment="0" applyProtection="0"/>
    <xf numFmtId="0" fontId="48" fillId="45" borderId="54" applyNumberFormat="0" applyAlignment="0" applyProtection="0"/>
    <xf numFmtId="0" fontId="12" fillId="0" borderId="58">
      <alignment vertical="center"/>
    </xf>
    <xf numFmtId="171" fontId="12" fillId="0" borderId="52">
      <alignment vertical="center"/>
    </xf>
    <xf numFmtId="0" fontId="12" fillId="0" borderId="58">
      <alignment vertical="center"/>
    </xf>
    <xf numFmtId="0" fontId="12" fillId="0" borderId="58">
      <alignment vertical="center"/>
    </xf>
    <xf numFmtId="0" fontId="12" fillId="0" borderId="58">
      <alignment vertical="center"/>
    </xf>
    <xf numFmtId="0" fontId="12" fillId="0" borderId="58">
      <alignment vertical="center"/>
    </xf>
    <xf numFmtId="171"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0" fontId="48" fillId="45" borderId="54" applyNumberFormat="0" applyAlignment="0" applyProtection="0"/>
    <xf numFmtId="0" fontId="12" fillId="63" borderId="55" applyNumberFormat="0" applyFont="0" applyAlignment="0" applyProtection="0"/>
    <xf numFmtId="0" fontId="38" fillId="59" borderId="54" applyNumberFormat="0" applyAlignment="0" applyProtection="0"/>
    <xf numFmtId="0" fontId="12" fillId="0" borderId="63">
      <alignment vertical="center"/>
    </xf>
    <xf numFmtId="0" fontId="48" fillId="45" borderId="54" applyNumberFormat="0" applyAlignment="0" applyProtection="0"/>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0" fontId="53" fillId="59" borderId="61" applyNumberFormat="0" applyAlignment="0" applyProtection="0"/>
    <xf numFmtId="0" fontId="48" fillId="45" borderId="54" applyNumberFormat="0" applyAlignment="0" applyProtection="0"/>
    <xf numFmtId="164" fontId="14" fillId="5" borderId="58">
      <alignment horizontal="right" vertical="center"/>
    </xf>
    <xf numFmtId="171" fontId="12" fillId="0" borderId="58">
      <alignment vertical="center"/>
    </xf>
    <xf numFmtId="0" fontId="12" fillId="0" borderId="58">
      <alignment vertical="center"/>
    </xf>
    <xf numFmtId="0" fontId="48" fillId="45" borderId="54" applyNumberFormat="0" applyAlignment="0" applyProtection="0"/>
    <xf numFmtId="0" fontId="48" fillId="45" borderId="54" applyNumberFormat="0" applyAlignment="0" applyProtection="0"/>
    <xf numFmtId="0" fontId="12" fillId="0" borderId="58">
      <alignment vertical="center"/>
    </xf>
    <xf numFmtId="0" fontId="53" fillId="59" borderId="56" applyNumberFormat="0" applyAlignment="0" applyProtection="0"/>
    <xf numFmtId="171" fontId="14" fillId="5" borderId="58">
      <alignment horizontal="right" vertical="center"/>
    </xf>
    <xf numFmtId="0" fontId="53" fillId="59" borderId="61" applyNumberFormat="0" applyAlignment="0" applyProtection="0"/>
    <xf numFmtId="0" fontId="55" fillId="0" borderId="57" applyNumberFormat="0" applyFill="0" applyAlignment="0" applyProtection="0"/>
    <xf numFmtId="0" fontId="12" fillId="0" borderId="58">
      <alignment vertical="center"/>
    </xf>
    <xf numFmtId="0" fontId="38" fillId="59" borderId="54" applyNumberFormat="0" applyAlignment="0" applyProtection="0"/>
    <xf numFmtId="164" fontId="14" fillId="5" borderId="58">
      <alignment horizontal="right" vertical="center"/>
    </xf>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12" fillId="63" borderId="60" applyNumberFormat="0" applyFont="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48" fillId="45" borderId="54" applyNumberFormat="0" applyAlignment="0" applyProtection="0"/>
    <xf numFmtId="0" fontId="48" fillId="45" borderId="54" applyNumberFormat="0" applyAlignment="0" applyProtection="0"/>
    <xf numFmtId="171"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0" fontId="48" fillId="45" borderId="54" applyNumberFormat="0" applyAlignment="0" applyProtection="0"/>
    <xf numFmtId="171"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12" fillId="0" borderId="52">
      <alignment vertical="center"/>
    </xf>
    <xf numFmtId="164" fontId="14" fillId="5" borderId="58">
      <alignment horizontal="right" vertical="center"/>
    </xf>
    <xf numFmtId="0" fontId="12" fillId="0" borderId="58">
      <alignment vertical="center"/>
    </xf>
    <xf numFmtId="0" fontId="38" fillId="59" borderId="54" applyNumberForma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12" fillId="0" borderId="58">
      <alignment vertical="center"/>
    </xf>
    <xf numFmtId="0" fontId="55" fillId="0" borderId="57" applyNumberFormat="0" applyFill="0" applyAlignment="0" applyProtection="0"/>
    <xf numFmtId="164" fontId="14" fillId="5" borderId="63">
      <alignment horizontal="right" vertical="center"/>
    </xf>
    <xf numFmtId="0" fontId="55" fillId="0" borderId="57" applyNumberFormat="0" applyFill="0" applyAlignment="0" applyProtection="0"/>
    <xf numFmtId="171"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12" fillId="63" borderId="49" applyNumberFormat="0" applyFont="0" applyAlignment="0" applyProtection="0"/>
    <xf numFmtId="0" fontId="12" fillId="0" borderId="58">
      <alignment vertical="center"/>
    </xf>
    <xf numFmtId="171" fontId="12" fillId="0" borderId="58">
      <alignment vertical="center"/>
    </xf>
    <xf numFmtId="0" fontId="53" fillId="59" borderId="50" applyNumberFormat="0" applyAlignment="0" applyProtection="0"/>
    <xf numFmtId="164" fontId="14" fillId="5" borderId="52">
      <alignment horizontal="right" vertical="center"/>
    </xf>
    <xf numFmtId="0" fontId="12" fillId="0" borderId="52">
      <alignment vertical="center"/>
    </xf>
    <xf numFmtId="171" fontId="14" fillId="5" borderId="58">
      <alignment horizontal="right" vertical="center"/>
    </xf>
    <xf numFmtId="171" fontId="12" fillId="0" borderId="58">
      <alignment vertical="center"/>
    </xf>
    <xf numFmtId="164" fontId="14" fillId="5" borderId="58">
      <alignment horizontal="right" vertical="center"/>
    </xf>
    <xf numFmtId="0" fontId="12" fillId="0" borderId="58">
      <alignment vertical="center"/>
    </xf>
    <xf numFmtId="171" fontId="12" fillId="0" borderId="58">
      <alignment vertical="center"/>
    </xf>
    <xf numFmtId="164" fontId="14" fillId="5" borderId="58">
      <alignment horizontal="right" vertical="center"/>
    </xf>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0" fontId="12" fillId="0" borderId="58">
      <alignment vertical="center"/>
    </xf>
    <xf numFmtId="171" fontId="12" fillId="0" borderId="58">
      <alignment vertical="center"/>
    </xf>
    <xf numFmtId="164"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0" fontId="48" fillId="45" borderId="54" applyNumberFormat="0" applyAlignment="0" applyProtection="0"/>
    <xf numFmtId="0" fontId="12" fillId="0" borderId="58">
      <alignment vertical="center"/>
    </xf>
    <xf numFmtId="171" fontId="12" fillId="0" borderId="58">
      <alignment vertical="center"/>
    </xf>
    <xf numFmtId="0" fontId="48" fillId="45" borderId="54" applyNumberFormat="0" applyAlignment="0" applyProtection="0"/>
    <xf numFmtId="0" fontId="12" fillId="0" borderId="63">
      <alignment vertical="center"/>
    </xf>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38" fillId="59" borderId="54" applyNumberFormat="0" applyAlignment="0" applyProtection="0"/>
    <xf numFmtId="0" fontId="55" fillId="0" borderId="57" applyNumberFormat="0" applyFill="0" applyAlignment="0" applyProtection="0"/>
    <xf numFmtId="0" fontId="53" fillId="59" borderId="56" applyNumberFormat="0" applyAlignment="0" applyProtection="0"/>
    <xf numFmtId="164" fontId="14" fillId="5" borderId="63">
      <alignment horizontal="right" vertical="center"/>
    </xf>
    <xf numFmtId="0" fontId="12" fillId="0" borderId="58">
      <alignment vertical="center"/>
    </xf>
    <xf numFmtId="0" fontId="53" fillId="59" borderId="50" applyNumberFormat="0" applyAlignment="0" applyProtection="0"/>
    <xf numFmtId="0" fontId="12" fillId="63" borderId="55" applyNumberFormat="0" applyFont="0" applyAlignment="0" applyProtection="0"/>
    <xf numFmtId="171" fontId="14" fillId="5" borderId="58">
      <alignment horizontal="right" vertical="center"/>
    </xf>
    <xf numFmtId="0" fontId="48" fillId="45" borderId="48" applyNumberFormat="0" applyAlignment="0" applyProtection="0"/>
    <xf numFmtId="0" fontId="12" fillId="63" borderId="55" applyNumberFormat="0" applyFont="0" applyAlignment="0" applyProtection="0"/>
    <xf numFmtId="0" fontId="12" fillId="0" borderId="58">
      <alignment vertical="center"/>
    </xf>
    <xf numFmtId="171" fontId="12" fillId="0" borderId="58">
      <alignment vertical="center"/>
    </xf>
    <xf numFmtId="0" fontId="12" fillId="0" borderId="58">
      <alignment vertical="center"/>
    </xf>
    <xf numFmtId="0" fontId="53" fillId="59" borderId="56" applyNumberFormat="0" applyAlignment="0" applyProtection="0"/>
    <xf numFmtId="164" fontId="14" fillId="5" borderId="58">
      <alignment horizontal="right" vertical="center"/>
    </xf>
    <xf numFmtId="171" fontId="12" fillId="0" borderId="63">
      <alignment vertical="center"/>
    </xf>
    <xf numFmtId="0" fontId="53" fillId="59" borderId="61" applyNumberFormat="0" applyAlignment="0" applyProtection="0"/>
    <xf numFmtId="171" fontId="12" fillId="0" borderId="58">
      <alignment vertical="center"/>
    </xf>
    <xf numFmtId="0" fontId="12" fillId="0" borderId="58">
      <alignment vertical="center"/>
    </xf>
    <xf numFmtId="0" fontId="12" fillId="0" borderId="58">
      <alignment vertical="center"/>
    </xf>
    <xf numFmtId="164" fontId="14" fillId="5" borderId="58">
      <alignment horizontal="righ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38" fillId="59" borderId="54" applyNumberFormat="0" applyAlignment="0" applyProtection="0"/>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12" fillId="0" borderId="52">
      <alignment vertical="center"/>
    </xf>
    <xf numFmtId="164" fontId="14" fillId="5" borderId="52">
      <alignment horizontal="right" vertical="center"/>
    </xf>
    <xf numFmtId="0" fontId="12" fillId="0" borderId="52">
      <alignment vertical="center"/>
    </xf>
    <xf numFmtId="0" fontId="48" fillId="45" borderId="48" applyNumberFormat="0" applyAlignment="0" applyProtection="0"/>
    <xf numFmtId="0" fontId="53" fillId="59" borderId="50" applyNumberFormat="0" applyAlignment="0" applyProtection="0"/>
    <xf numFmtId="0" fontId="48" fillId="45" borderId="48" applyNumberForma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0" fontId="48" fillId="45" borderId="48" applyNumberFormat="0" applyAlignment="0" applyProtection="0"/>
    <xf numFmtId="171"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171" fontId="12" fillId="0" borderId="52">
      <alignment vertical="center"/>
    </xf>
    <xf numFmtId="0" fontId="12" fillId="0" borderId="58">
      <alignment vertical="center"/>
    </xf>
    <xf numFmtId="0" fontId="12" fillId="63" borderId="49" applyNumberFormat="0" applyFont="0" applyAlignment="0" applyProtection="0"/>
    <xf numFmtId="164" fontId="14" fillId="5" borderId="52">
      <alignment horizontal="right" vertical="center"/>
    </xf>
    <xf numFmtId="0" fontId="12" fillId="63" borderId="55" applyNumberFormat="0" applyFont="0" applyAlignment="0" applyProtection="0"/>
    <xf numFmtId="0" fontId="38" fillId="59" borderId="54" applyNumberFormat="0" applyAlignment="0" applyProtection="0"/>
    <xf numFmtId="164" fontId="14" fillId="5" borderId="58">
      <alignment horizontal="right" vertical="center"/>
    </xf>
    <xf numFmtId="171" fontId="14" fillId="5" borderId="58">
      <alignment horizontal="right" vertical="center"/>
    </xf>
    <xf numFmtId="0" fontId="38" fillId="59" borderId="54" applyNumberFormat="0" applyAlignment="0" applyProtection="0"/>
    <xf numFmtId="164" fontId="14" fillId="5" borderId="58">
      <alignment horizontal="right" vertical="center"/>
    </xf>
    <xf numFmtId="0" fontId="12" fillId="0" borderId="58">
      <alignment vertical="center"/>
    </xf>
    <xf numFmtId="171"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0" fontId="12" fillId="63" borderId="60" applyNumberFormat="0" applyFont="0" applyAlignment="0" applyProtection="0"/>
    <xf numFmtId="0" fontId="48" fillId="45" borderId="54" applyNumberFormat="0" applyAlignment="0" applyProtection="0"/>
    <xf numFmtId="0" fontId="12" fillId="63" borderId="55" applyNumberFormat="0" applyFont="0" applyAlignment="0" applyProtection="0"/>
    <xf numFmtId="164" fontId="14" fillId="5" borderId="58">
      <alignment horizontal="right" vertical="center"/>
    </xf>
    <xf numFmtId="0" fontId="12" fillId="63" borderId="60" applyNumberFormat="0" applyFont="0" applyAlignment="0" applyProtection="0"/>
    <xf numFmtId="0" fontId="38" fillId="59" borderId="48" applyNumberFormat="0" applyAlignment="0" applyProtection="0"/>
    <xf numFmtId="0" fontId="12" fillId="0" borderId="63">
      <alignment vertical="center"/>
    </xf>
    <xf numFmtId="0" fontId="12" fillId="0" borderId="58">
      <alignment vertical="center"/>
    </xf>
    <xf numFmtId="0" fontId="12" fillId="0" borderId="58">
      <alignment vertical="center"/>
    </xf>
    <xf numFmtId="171" fontId="14" fillId="5" borderId="58">
      <alignment horizontal="right" vertical="center"/>
    </xf>
    <xf numFmtId="0" fontId="12" fillId="63" borderId="55" applyNumberFormat="0" applyFont="0" applyAlignment="0" applyProtection="0"/>
    <xf numFmtId="0" fontId="12" fillId="0" borderId="58">
      <alignment vertical="center"/>
    </xf>
    <xf numFmtId="0" fontId="48" fillId="45" borderId="54" applyNumberFormat="0" applyAlignment="0" applyProtection="0"/>
    <xf numFmtId="0" fontId="12" fillId="63" borderId="55" applyNumberFormat="0" applyFont="0" applyAlignment="0" applyProtection="0"/>
    <xf numFmtId="0" fontId="12" fillId="0" borderId="58">
      <alignment vertical="center"/>
    </xf>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164" fontId="14" fillId="5" borderId="58">
      <alignment horizontal="right" vertical="center"/>
    </xf>
    <xf numFmtId="0" fontId="53" fillId="59" borderId="56" applyNumberFormat="0" applyAlignment="0" applyProtection="0"/>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164" fontId="14" fillId="5" borderId="52">
      <alignment horizontal="right" vertical="center"/>
    </xf>
    <xf numFmtId="0" fontId="48" fillId="45" borderId="48" applyNumberFormat="0" applyAlignment="0" applyProtection="0"/>
    <xf numFmtId="0" fontId="12" fillId="63" borderId="49" applyNumberFormat="0" applyFont="0" applyAlignment="0" applyProtection="0"/>
    <xf numFmtId="0" fontId="12" fillId="0" borderId="58">
      <alignment vertical="center"/>
    </xf>
    <xf numFmtId="171" fontId="12" fillId="0" borderId="58">
      <alignment vertical="center"/>
    </xf>
    <xf numFmtId="164" fontId="14" fillId="5" borderId="58">
      <alignment horizontal="right" vertical="center"/>
    </xf>
    <xf numFmtId="0" fontId="12" fillId="0" borderId="58">
      <alignment vertical="center"/>
    </xf>
    <xf numFmtId="0" fontId="55" fillId="0" borderId="57" applyNumberFormat="0" applyFill="0" applyAlignment="0" applyProtection="0"/>
    <xf numFmtId="171" fontId="14" fillId="5" borderId="58">
      <alignment horizontal="right" vertical="center"/>
    </xf>
    <xf numFmtId="171" fontId="12" fillId="0" borderId="58">
      <alignment vertical="center"/>
    </xf>
    <xf numFmtId="0" fontId="12" fillId="0" borderId="58">
      <alignment vertical="center"/>
    </xf>
    <xf numFmtId="0" fontId="55" fillId="0" borderId="57" applyNumberFormat="0" applyFill="0" applyAlignment="0" applyProtection="0"/>
    <xf numFmtId="171" fontId="12" fillId="0" borderId="58">
      <alignment vertical="center"/>
    </xf>
    <xf numFmtId="0" fontId="12" fillId="0" borderId="58">
      <alignment vertical="center"/>
    </xf>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48" fillId="45" borderId="54" applyNumberFormat="0" applyAlignment="0" applyProtection="0"/>
    <xf numFmtId="0" fontId="38" fillId="59" borderId="54" applyNumberFormat="0" applyAlignment="0" applyProtection="0"/>
    <xf numFmtId="0" fontId="12" fillId="0" borderId="58">
      <alignment vertical="center"/>
    </xf>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0" fontId="55" fillId="0" borderId="57" applyNumberFormat="0" applyFill="0" applyAlignment="0" applyProtection="0"/>
    <xf numFmtId="171" fontId="14" fillId="5" borderId="58">
      <alignment horizontal="right" vertical="center"/>
    </xf>
    <xf numFmtId="0" fontId="48" fillId="45"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171" fontId="12" fillId="0" borderId="58">
      <alignment vertical="center"/>
    </xf>
    <xf numFmtId="0" fontId="12" fillId="0" borderId="58">
      <alignment vertical="center"/>
    </xf>
    <xf numFmtId="0" fontId="12" fillId="0" borderId="58">
      <alignment vertical="center"/>
    </xf>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0" fontId="53" fillId="59" borderId="56" applyNumberFormat="0" applyAlignment="0" applyProtection="0"/>
    <xf numFmtId="164" fontId="14" fillId="5" borderId="52">
      <alignment horizontal="right" vertical="center"/>
    </xf>
    <xf numFmtId="171" fontId="12" fillId="0" borderId="52">
      <alignment vertical="center"/>
    </xf>
    <xf numFmtId="171" fontId="14" fillId="5" borderId="52">
      <alignment horizontal="right" vertical="center"/>
    </xf>
    <xf numFmtId="0" fontId="12" fillId="0" borderId="58">
      <alignment vertical="center"/>
    </xf>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53" fillId="59" borderId="61" applyNumberFormat="0" applyAlignment="0" applyProtection="0"/>
    <xf numFmtId="0" fontId="12" fillId="0" borderId="58">
      <alignment vertical="center"/>
    </xf>
    <xf numFmtId="171" fontId="14" fillId="5" borderId="58">
      <alignment horizontal="right" vertical="center"/>
    </xf>
    <xf numFmtId="0" fontId="12" fillId="0" borderId="58">
      <alignment vertical="center"/>
    </xf>
    <xf numFmtId="171" fontId="12" fillId="0" borderId="58">
      <alignment vertical="center"/>
    </xf>
    <xf numFmtId="0" fontId="55" fillId="0" borderId="57" applyNumberFormat="0" applyFill="0" applyAlignment="0" applyProtection="0"/>
    <xf numFmtId="171" fontId="14" fillId="5" borderId="58">
      <alignment horizontal="right" vertical="center"/>
    </xf>
    <xf numFmtId="0" fontId="12" fillId="0" borderId="58">
      <alignment vertical="center"/>
    </xf>
    <xf numFmtId="164" fontId="14" fillId="5" borderId="58">
      <alignment horizontal="right" vertical="center"/>
    </xf>
    <xf numFmtId="171" fontId="12" fillId="0" borderId="58">
      <alignment vertical="center"/>
    </xf>
    <xf numFmtId="0" fontId="38" fillId="59" borderId="54" applyNumberFormat="0" applyAlignment="0" applyProtection="0"/>
    <xf numFmtId="164" fontId="14" fillId="5" borderId="58">
      <alignment horizontal="right" vertical="center"/>
    </xf>
    <xf numFmtId="171" fontId="12" fillId="0" borderId="58">
      <alignment vertical="center"/>
    </xf>
    <xf numFmtId="0" fontId="48" fillId="45" borderId="54" applyNumberFormat="0" applyAlignment="0" applyProtection="0"/>
    <xf numFmtId="0" fontId="53" fillId="59" borderId="61" applyNumberFormat="0" applyAlignment="0" applyProtection="0"/>
    <xf numFmtId="0" fontId="48" fillId="45" borderId="54" applyNumberFormat="0" applyAlignment="0" applyProtection="0"/>
    <xf numFmtId="0" fontId="12" fillId="63" borderId="55" applyNumberFormat="0" applyFont="0" applyAlignment="0" applyProtection="0"/>
    <xf numFmtId="0" fontId="48" fillId="45" borderId="59" applyNumberFormat="0" applyAlignment="0" applyProtection="0"/>
    <xf numFmtId="0" fontId="55" fillId="0" borderId="57" applyNumberFormat="0" applyFill="0" applyAlignment="0" applyProtection="0"/>
    <xf numFmtId="164" fontId="14" fillId="5" borderId="58">
      <alignment horizontal="right" vertical="center"/>
    </xf>
    <xf numFmtId="0" fontId="12" fillId="0" borderId="58">
      <alignment vertical="center"/>
    </xf>
    <xf numFmtId="171" fontId="12" fillId="0" borderId="58">
      <alignment vertical="center"/>
    </xf>
    <xf numFmtId="164" fontId="14" fillId="5" borderId="58">
      <alignment horizontal="right" vertical="center"/>
    </xf>
    <xf numFmtId="0" fontId="48" fillId="45" borderId="54" applyNumberFormat="0" applyAlignment="0" applyProtection="0"/>
    <xf numFmtId="0" fontId="48" fillId="45" borderId="54" applyNumberFormat="0" applyAlignment="0" applyProtection="0"/>
    <xf numFmtId="171"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0" fontId="12" fillId="0" borderId="58">
      <alignment vertical="center"/>
    </xf>
    <xf numFmtId="0" fontId="12" fillId="0" borderId="58">
      <alignment vertical="center"/>
    </xf>
    <xf numFmtId="0" fontId="53" fillId="59" borderId="56" applyNumberFormat="0" applyAlignment="0" applyProtection="0"/>
    <xf numFmtId="0" fontId="55" fillId="0" borderId="51" applyNumberFormat="0" applyFill="0" applyAlignment="0" applyProtection="0"/>
    <xf numFmtId="0" fontId="48" fillId="45" borderId="54" applyNumberFormat="0" applyAlignment="0" applyProtection="0"/>
    <xf numFmtId="0" fontId="12" fillId="0" borderId="58">
      <alignment vertical="center"/>
    </xf>
    <xf numFmtId="0" fontId="53" fillId="59" borderId="56"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12" fillId="0" borderId="58">
      <alignment vertical="center"/>
    </xf>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12" fillId="0" borderId="58">
      <alignment vertical="center"/>
    </xf>
    <xf numFmtId="0" fontId="48" fillId="45" borderId="54" applyNumberFormat="0" applyAlignment="0" applyProtection="0"/>
    <xf numFmtId="0" fontId="12" fillId="0" borderId="58">
      <alignment vertical="center"/>
    </xf>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171" fontId="12" fillId="0" borderId="58">
      <alignment vertical="center"/>
    </xf>
    <xf numFmtId="171" fontId="12" fillId="0" borderId="58">
      <alignment vertical="center"/>
    </xf>
    <xf numFmtId="171" fontId="12" fillId="0" borderId="58">
      <alignment vertical="center"/>
    </xf>
    <xf numFmtId="171" fontId="14" fillId="5" borderId="63">
      <alignment horizontal="right" vertical="center"/>
    </xf>
    <xf numFmtId="164" fontId="14" fillId="5" borderId="58">
      <alignment horizontal="right" vertical="center"/>
    </xf>
    <xf numFmtId="0" fontId="12" fillId="0" borderId="58">
      <alignment vertical="center"/>
    </xf>
    <xf numFmtId="0" fontId="12" fillId="0" borderId="58">
      <alignment vertical="center"/>
    </xf>
    <xf numFmtId="171" fontId="12" fillId="0" borderId="58">
      <alignment vertical="center"/>
    </xf>
    <xf numFmtId="164" fontId="14" fillId="5" borderId="58">
      <alignment horizontal="right" vertical="center"/>
    </xf>
    <xf numFmtId="0" fontId="53" fillId="59" borderId="56" applyNumberFormat="0" applyAlignment="0" applyProtection="0"/>
    <xf numFmtId="0" fontId="53" fillId="59" borderId="61" applyNumberFormat="0" applyAlignment="0" applyProtection="0"/>
    <xf numFmtId="0" fontId="12" fillId="63" borderId="55" applyNumberFormat="0" applyFont="0" applyAlignment="0" applyProtection="0"/>
    <xf numFmtId="171" fontId="14" fillId="5" borderId="58">
      <alignment horizontal="right" vertical="center"/>
    </xf>
    <xf numFmtId="164" fontId="14" fillId="5" borderId="52">
      <alignment horizontal="right" vertical="center"/>
    </xf>
    <xf numFmtId="171" fontId="14" fillId="5" borderId="58">
      <alignment horizontal="right" vertical="center"/>
    </xf>
    <xf numFmtId="0" fontId="12" fillId="63" borderId="55" applyNumberFormat="0" applyFont="0" applyAlignment="0" applyProtection="0"/>
    <xf numFmtId="171" fontId="12" fillId="0" borderId="58">
      <alignment vertical="center"/>
    </xf>
    <xf numFmtId="0" fontId="12" fillId="0" borderId="58">
      <alignment vertical="center"/>
    </xf>
    <xf numFmtId="164" fontId="14" fillId="5" borderId="58">
      <alignment horizontal="right" vertical="center"/>
    </xf>
    <xf numFmtId="0" fontId="12" fillId="0" borderId="58">
      <alignment vertical="center"/>
    </xf>
    <xf numFmtId="164" fontId="14" fillId="5" borderId="58">
      <alignment horizontal="right" vertical="center"/>
    </xf>
    <xf numFmtId="0" fontId="48" fillId="45" borderId="54" applyNumberFormat="0" applyAlignment="0" applyProtection="0"/>
    <xf numFmtId="171" fontId="12" fillId="0" borderId="58">
      <alignment vertical="center"/>
    </xf>
    <xf numFmtId="0" fontId="12" fillId="0" borderId="58">
      <alignment vertical="center"/>
    </xf>
    <xf numFmtId="164" fontId="14" fillId="5" borderId="58">
      <alignment horizontal="right" vertical="center"/>
    </xf>
    <xf numFmtId="0" fontId="53" fillId="59" borderId="56" applyNumberFormat="0" applyAlignment="0" applyProtection="0"/>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12" fillId="0" borderId="58">
      <alignment vertical="center"/>
    </xf>
    <xf numFmtId="0" fontId="12" fillId="0" borderId="58">
      <alignment vertical="center"/>
    </xf>
    <xf numFmtId="0" fontId="48" fillId="45" borderId="54" applyNumberFormat="0" applyAlignment="0" applyProtection="0"/>
    <xf numFmtId="0" fontId="38" fillId="59" borderId="54" applyNumberFormat="0" applyAlignment="0" applyProtection="0"/>
    <xf numFmtId="0" fontId="48" fillId="45" borderId="54" applyNumberFormat="0" applyAlignment="0" applyProtection="0"/>
    <xf numFmtId="171" fontId="14" fillId="5" borderId="58">
      <alignment horizontal="right" vertical="center"/>
    </xf>
    <xf numFmtId="0" fontId="12" fillId="63" borderId="55" applyNumberFormat="0" applyFont="0" applyAlignment="0" applyProtection="0"/>
    <xf numFmtId="0" fontId="12" fillId="0" borderId="58">
      <alignment vertical="center"/>
    </xf>
    <xf numFmtId="171" fontId="12" fillId="0" borderId="58">
      <alignment vertical="center"/>
    </xf>
    <xf numFmtId="0" fontId="38" fillId="59" borderId="54" applyNumberFormat="0" applyAlignment="0" applyProtection="0"/>
    <xf numFmtId="0" fontId="38" fillId="59" borderId="59" applyNumberFormat="0" applyAlignment="0" applyProtection="0"/>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164" fontId="14" fillId="5" borderId="63">
      <alignment horizontal="right" vertical="center"/>
    </xf>
    <xf numFmtId="0" fontId="53" fillId="59" borderId="56" applyNumberFormat="0" applyAlignment="0" applyProtection="0"/>
    <xf numFmtId="0" fontId="38" fillId="59" borderId="54" applyNumberFormat="0" applyAlignment="0" applyProtection="0"/>
    <xf numFmtId="0" fontId="38" fillId="59" borderId="54" applyNumberFormat="0" applyAlignment="0" applyProtection="0"/>
    <xf numFmtId="0" fontId="48" fillId="45" borderId="54" applyNumberFormat="0" applyAlignment="0" applyProtection="0"/>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12" fillId="0" borderId="58">
      <alignment vertical="center"/>
    </xf>
    <xf numFmtId="0" fontId="48" fillId="45" borderId="54" applyNumberFormat="0" applyAlignment="0" applyProtection="0"/>
    <xf numFmtId="171"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171" fontId="12" fillId="0" borderId="58">
      <alignment vertical="center"/>
    </xf>
    <xf numFmtId="0" fontId="38" fillId="59" borderId="54" applyNumberFormat="0" applyAlignment="0" applyProtection="0"/>
    <xf numFmtId="0" fontId="55" fillId="0" borderId="57" applyNumberFormat="0" applyFill="0" applyAlignment="0" applyProtection="0"/>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171" fontId="12" fillId="0" borderId="58">
      <alignment vertical="center"/>
    </xf>
    <xf numFmtId="0" fontId="12" fillId="0" borderId="58">
      <alignment vertical="center"/>
    </xf>
    <xf numFmtId="0" fontId="38" fillId="59" borderId="59" applyNumberFormat="0" applyAlignment="0" applyProtection="0"/>
    <xf numFmtId="0" fontId="12" fillId="63" borderId="55" applyNumberFormat="0" applyFont="0" applyAlignment="0" applyProtection="0"/>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53" fillId="59" borderId="56" applyNumberFormat="0" applyAlignment="0" applyProtection="0"/>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0" fontId="55" fillId="0" borderId="62" applyNumberFormat="0" applyFill="0" applyAlignment="0" applyProtection="0"/>
    <xf numFmtId="0" fontId="53" fillId="59" borderId="56" applyNumberFormat="0" applyAlignment="0" applyProtection="0"/>
    <xf numFmtId="171"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48" fillId="45" borderId="54" applyNumberFormat="0" applyAlignment="0" applyProtection="0"/>
    <xf numFmtId="0" fontId="12" fillId="63" borderId="55" applyNumberFormat="0" applyFont="0" applyAlignment="0" applyProtection="0"/>
    <xf numFmtId="171"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55" fillId="0" borderId="57" applyNumberFormat="0" applyFill="0" applyAlignment="0" applyProtection="0"/>
    <xf numFmtId="0" fontId="12" fillId="63" borderId="60" applyNumberFormat="0" applyFont="0" applyAlignment="0" applyProtection="0"/>
    <xf numFmtId="0" fontId="12" fillId="0" borderId="58">
      <alignment vertical="center"/>
    </xf>
    <xf numFmtId="171" fontId="14" fillId="5" borderId="63">
      <alignment horizontal="right" vertical="center"/>
    </xf>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171"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0" fontId="12" fillId="0" borderId="63">
      <alignment vertical="center"/>
    </xf>
    <xf numFmtId="0" fontId="48" fillId="45" borderId="54" applyNumberFormat="0" applyAlignment="0" applyProtection="0"/>
    <xf numFmtId="171" fontId="14" fillId="5" borderId="58">
      <alignment horizontal="right" vertical="center"/>
    </xf>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0" fontId="38" fillId="59" borderId="54" applyNumberFormat="0" applyAlignment="0" applyProtection="0"/>
    <xf numFmtId="0" fontId="12" fillId="0" borderId="58">
      <alignment vertical="center"/>
    </xf>
    <xf numFmtId="0" fontId="38" fillId="59" borderId="59" applyNumberFormat="0" applyAlignment="0" applyProtection="0"/>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171" fontId="14" fillId="5" borderId="58">
      <alignment horizontal="right" vertical="center"/>
    </xf>
    <xf numFmtId="0" fontId="55" fillId="0" borderId="57" applyNumberFormat="0" applyFill="0" applyAlignment="0" applyProtection="0"/>
    <xf numFmtId="0" fontId="12" fillId="0" borderId="63">
      <alignment vertical="center"/>
    </xf>
    <xf numFmtId="171" fontId="14" fillId="5" borderId="58">
      <alignment horizontal="right" vertical="center"/>
    </xf>
    <xf numFmtId="0" fontId="48" fillId="45" borderId="54" applyNumberFormat="0" applyAlignment="0" applyProtection="0"/>
    <xf numFmtId="0" fontId="12" fillId="0" borderId="58">
      <alignment vertical="center"/>
    </xf>
    <xf numFmtId="171" fontId="14" fillId="5" borderId="58">
      <alignment horizontal="right" vertical="center"/>
    </xf>
    <xf numFmtId="0" fontId="12" fillId="63" borderId="55" applyNumberFormat="0" applyFont="0" applyAlignment="0" applyProtection="0"/>
    <xf numFmtId="164" fontId="14" fillId="5" borderId="58">
      <alignment horizontal="right" vertical="center"/>
    </xf>
    <xf numFmtId="171" fontId="12" fillId="0" borderId="58">
      <alignment vertical="center"/>
    </xf>
    <xf numFmtId="171" fontId="14" fillId="5" borderId="58">
      <alignment horizontal="righ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0" fontId="12" fillId="0" borderId="58">
      <alignment vertical="center"/>
    </xf>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12" fillId="63" borderId="55" applyNumberFormat="0" applyFont="0" applyAlignment="0" applyProtection="0"/>
    <xf numFmtId="0" fontId="55" fillId="0" borderId="62" applyNumberFormat="0" applyFill="0" applyAlignment="0" applyProtection="0"/>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164" fontId="14" fillId="5" borderId="58">
      <alignment horizontal="right" vertical="center"/>
    </xf>
    <xf numFmtId="0" fontId="53" fillId="59" borderId="56" applyNumberFormat="0" applyAlignment="0" applyProtection="0"/>
    <xf numFmtId="0" fontId="55" fillId="0" borderId="57" applyNumberFormat="0" applyFill="0" applyAlignment="0" applyProtection="0"/>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38" fillId="59" borderId="59" applyNumberFormat="0" applyAlignment="0" applyProtection="0"/>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171" fontId="14" fillId="5" borderId="58">
      <alignment horizontal="right" vertical="center"/>
    </xf>
    <xf numFmtId="0" fontId="12" fillId="0" borderId="58">
      <alignment vertical="center"/>
    </xf>
    <xf numFmtId="164" fontId="14" fillId="5" borderId="58">
      <alignment horizontal="right" vertical="center"/>
    </xf>
    <xf numFmtId="0" fontId="12" fillId="0" borderId="63">
      <alignment vertical="center"/>
    </xf>
    <xf numFmtId="0" fontId="53" fillId="59" borderId="56" applyNumberFormat="0" applyAlignment="0" applyProtection="0"/>
    <xf numFmtId="171" fontId="12" fillId="0" borderId="58">
      <alignment vertical="center"/>
    </xf>
    <xf numFmtId="0" fontId="12" fillId="63" borderId="55" applyNumberFormat="0" applyFont="0" applyAlignment="0" applyProtection="0"/>
    <xf numFmtId="0" fontId="48" fillId="45" borderId="48" applyNumberFormat="0" applyAlignment="0" applyProtection="0"/>
    <xf numFmtId="171" fontId="14" fillId="5" borderId="52">
      <alignment horizontal="right" vertical="center"/>
    </xf>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38" fillId="59" borderId="59" applyNumberFormat="0" applyAlignment="0" applyProtection="0"/>
    <xf numFmtId="0" fontId="53" fillId="59" borderId="56" applyNumberFormat="0" applyAlignment="0" applyProtection="0"/>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12" fillId="0" borderId="58">
      <alignment vertical="center"/>
    </xf>
    <xf numFmtId="0" fontId="12" fillId="0" borderId="58">
      <alignment vertical="center"/>
    </xf>
    <xf numFmtId="0" fontId="12" fillId="63" borderId="55" applyNumberFormat="0" applyFont="0" applyAlignment="0" applyProtection="0"/>
    <xf numFmtId="0" fontId="38" fillId="59" borderId="54" applyNumberFormat="0" applyAlignment="0" applyProtection="0"/>
    <xf numFmtId="171" fontId="12" fillId="0" borderId="58">
      <alignment vertical="center"/>
    </xf>
    <xf numFmtId="0" fontId="12" fillId="63" borderId="55" applyNumberFormat="0" applyFont="0" applyAlignment="0" applyProtection="0"/>
    <xf numFmtId="0" fontId="12" fillId="0" borderId="58">
      <alignment vertical="center"/>
    </xf>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171" fontId="14" fillId="5" borderId="58">
      <alignment horizontal="right" vertical="center"/>
    </xf>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0" fontId="55" fillId="0" borderId="51" applyNumberFormat="0" applyFill="0" applyAlignment="0" applyProtection="0"/>
    <xf numFmtId="0" fontId="12" fillId="0" borderId="52">
      <alignment vertical="center"/>
    </xf>
    <xf numFmtId="171" fontId="12" fillId="0" borderId="52">
      <alignment vertical="center"/>
    </xf>
    <xf numFmtId="0" fontId="38" fillId="59" borderId="48" applyNumberFormat="0" applyAlignment="0" applyProtection="0"/>
    <xf numFmtId="0" fontId="48" fillId="45" borderId="48" applyNumberFormat="0" applyAlignment="0" applyProtection="0"/>
    <xf numFmtId="0" fontId="53" fillId="59" borderId="50" applyNumberFormat="0" applyAlignment="0" applyProtection="0"/>
    <xf numFmtId="0" fontId="12" fillId="0" borderId="52">
      <alignment vertical="center"/>
    </xf>
    <xf numFmtId="171" fontId="12" fillId="0" borderId="52">
      <alignment vertical="center"/>
    </xf>
    <xf numFmtId="171" fontId="12" fillId="0" borderId="52">
      <alignment vertical="center"/>
    </xf>
    <xf numFmtId="0" fontId="55" fillId="0" borderId="51" applyNumberFormat="0" applyFill="0" applyAlignment="0" applyProtection="0"/>
    <xf numFmtId="0" fontId="12" fillId="0" borderId="52">
      <alignmen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171" fontId="14" fillId="5" borderId="58">
      <alignment horizontal="right" vertical="center"/>
    </xf>
    <xf numFmtId="0" fontId="12" fillId="0" borderId="58">
      <alignment vertical="center"/>
    </xf>
    <xf numFmtId="0" fontId="12" fillId="0" borderId="58">
      <alignmen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12" fillId="0" borderId="58">
      <alignment vertical="center"/>
    </xf>
    <xf numFmtId="0" fontId="12" fillId="0" borderId="58">
      <alignment vertical="center"/>
    </xf>
    <xf numFmtId="0" fontId="53" fillId="59" borderId="56" applyNumberFormat="0" applyAlignment="0" applyProtection="0"/>
    <xf numFmtId="0" fontId="38" fillId="59" borderId="54" applyNumberFormat="0" applyAlignment="0" applyProtection="0"/>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171" fontId="14" fillId="5" borderId="58">
      <alignment horizontal="right" vertical="center"/>
    </xf>
    <xf numFmtId="0" fontId="48" fillId="45" borderId="54" applyNumberFormat="0" applyAlignment="0" applyProtection="0"/>
    <xf numFmtId="171" fontId="12" fillId="0" borderId="63">
      <alignment vertical="center"/>
    </xf>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48" fillId="45" borderId="54" applyNumberFormat="0" applyAlignment="0" applyProtection="0"/>
    <xf numFmtId="0" fontId="53" fillId="59" borderId="56" applyNumberFormat="0" applyAlignment="0" applyProtection="0"/>
    <xf numFmtId="171"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12" fillId="0" borderId="58">
      <alignment vertical="center"/>
    </xf>
    <xf numFmtId="164" fontId="14" fillId="5" borderId="58">
      <alignment horizontal="right" vertical="center"/>
    </xf>
    <xf numFmtId="171" fontId="14" fillId="5" borderId="58">
      <alignment horizontal="right" vertical="center"/>
    </xf>
    <xf numFmtId="171" fontId="14" fillId="5" borderId="58">
      <alignment horizontal="right" vertical="center"/>
    </xf>
    <xf numFmtId="171" fontId="12" fillId="0" borderId="58">
      <alignment vertical="center"/>
    </xf>
    <xf numFmtId="0" fontId="53" fillId="59" borderId="61" applyNumberFormat="0" applyAlignment="0" applyProtection="0"/>
    <xf numFmtId="171" fontId="14" fillId="5" borderId="58">
      <alignment horizontal="right" vertical="center"/>
    </xf>
    <xf numFmtId="0" fontId="55" fillId="0" borderId="57" applyNumberFormat="0" applyFill="0" applyAlignment="0" applyProtection="0"/>
    <xf numFmtId="0" fontId="48" fillId="45" borderId="54" applyNumberFormat="0" applyAlignment="0" applyProtection="0"/>
    <xf numFmtId="0" fontId="48" fillId="45" borderId="59" applyNumberFormat="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38" fillId="59"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164" fontId="14" fillId="5" borderId="63">
      <alignment horizontal="right" vertical="center"/>
    </xf>
    <xf numFmtId="0" fontId="38" fillId="59" borderId="54" applyNumberFormat="0" applyAlignment="0" applyProtection="0"/>
    <xf numFmtId="0" fontId="12" fillId="0" borderId="58">
      <alignment vertical="center"/>
    </xf>
    <xf numFmtId="171"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164" fontId="14" fillId="5" borderId="58">
      <alignment horizontal="right" vertical="center"/>
    </xf>
    <xf numFmtId="171" fontId="14" fillId="5" borderId="63">
      <alignment horizontal="right" vertical="center"/>
    </xf>
    <xf numFmtId="0" fontId="12" fillId="0" borderId="58">
      <alignment vertical="center"/>
    </xf>
    <xf numFmtId="164" fontId="14" fillId="5" borderId="58">
      <alignment horizontal="right" vertical="center"/>
    </xf>
    <xf numFmtId="171" fontId="12" fillId="0" borderId="58">
      <alignment vertical="center"/>
    </xf>
    <xf numFmtId="171" fontId="12" fillId="0" borderId="58">
      <alignment vertical="center"/>
    </xf>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0" fontId="12" fillId="0" borderId="58">
      <alignment vertical="center"/>
    </xf>
    <xf numFmtId="0" fontId="12" fillId="0" borderId="58">
      <alignment vertical="center"/>
    </xf>
    <xf numFmtId="0" fontId="38" fillId="59" borderId="54" applyNumberFormat="0" applyAlignment="0" applyProtection="0"/>
    <xf numFmtId="171" fontId="14" fillId="5" borderId="58">
      <alignment horizontal="right" vertical="center"/>
    </xf>
    <xf numFmtId="171" fontId="12" fillId="0" borderId="58">
      <alignment vertical="center"/>
    </xf>
    <xf numFmtId="164"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0" fontId="55" fillId="0" borderId="57" applyNumberFormat="0" applyFill="0" applyAlignment="0" applyProtection="0"/>
    <xf numFmtId="0" fontId="12" fillId="0" borderId="58">
      <alignment vertical="center"/>
    </xf>
    <xf numFmtId="164" fontId="14" fillId="5" borderId="58">
      <alignment horizontal="right" vertical="center"/>
    </xf>
    <xf numFmtId="0" fontId="53" fillId="59" borderId="56" applyNumberFormat="0" applyAlignment="0" applyProtection="0"/>
    <xf numFmtId="171" fontId="14" fillId="5" borderId="63">
      <alignment horizontal="right" vertical="center"/>
    </xf>
    <xf numFmtId="0" fontId="48" fillId="45" borderId="54" applyNumberFormat="0" applyAlignment="0" applyProtection="0"/>
    <xf numFmtId="0" fontId="55" fillId="0" borderId="57" applyNumberFormat="0" applyFill="0" applyAlignment="0" applyProtection="0"/>
    <xf numFmtId="171" fontId="14" fillId="5" borderId="58">
      <alignment horizontal="right" vertical="center"/>
    </xf>
    <xf numFmtId="0" fontId="38" fillId="59" borderId="54" applyNumberFormat="0" applyAlignment="0" applyProtection="0"/>
    <xf numFmtId="171" fontId="14" fillId="5" borderId="58">
      <alignment horizontal="right" vertical="center"/>
    </xf>
    <xf numFmtId="171" fontId="12" fillId="0" borderId="58">
      <alignment vertical="center"/>
    </xf>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12" fillId="0" borderId="58">
      <alignment vertical="center"/>
    </xf>
    <xf numFmtId="0" fontId="12" fillId="0" borderId="58">
      <alignment vertical="center"/>
    </xf>
    <xf numFmtId="0" fontId="12" fillId="0" borderId="58">
      <alignment vertical="center"/>
    </xf>
    <xf numFmtId="164" fontId="14" fillId="5" borderId="58">
      <alignment horizontal="right" vertical="center"/>
    </xf>
    <xf numFmtId="0" fontId="48" fillId="45" borderId="59" applyNumberFormat="0" applyAlignment="0" applyProtection="0"/>
    <xf numFmtId="171" fontId="12" fillId="0" borderId="58">
      <alignment vertical="center"/>
    </xf>
    <xf numFmtId="0" fontId="38" fillId="59" borderId="54" applyNumberFormat="0" applyAlignment="0" applyProtection="0"/>
    <xf numFmtId="0" fontId="48" fillId="45" borderId="54" applyNumberFormat="0" applyAlignment="0" applyProtection="0"/>
    <xf numFmtId="171" fontId="14" fillId="5" borderId="58">
      <alignment horizontal="right" vertical="center"/>
    </xf>
    <xf numFmtId="0" fontId="38" fillId="59" borderId="48" applyNumberFormat="0" applyAlignment="0" applyProtection="0"/>
    <xf numFmtId="0" fontId="12" fillId="0" borderId="52">
      <alignment vertical="center"/>
    </xf>
    <xf numFmtId="171" fontId="14" fillId="5" borderId="52">
      <alignment horizontal="right" vertical="center"/>
    </xf>
    <xf numFmtId="0" fontId="12" fillId="63" borderId="55" applyNumberFormat="0" applyFont="0" applyAlignment="0" applyProtection="0"/>
    <xf numFmtId="0" fontId="53" fillId="59" borderId="61" applyNumberFormat="0" applyAlignment="0" applyProtection="0"/>
    <xf numFmtId="0" fontId="53" fillId="59" borderId="50" applyNumberFormat="0" applyAlignment="0" applyProtection="0"/>
    <xf numFmtId="0" fontId="38" fillId="59" borderId="48" applyNumberFormat="0" applyAlignment="0" applyProtection="0"/>
    <xf numFmtId="171" fontId="12" fillId="0" borderId="58">
      <alignment vertical="center"/>
    </xf>
    <xf numFmtId="171" fontId="14" fillId="5" borderId="58">
      <alignment horizontal="right" vertical="center"/>
    </xf>
    <xf numFmtId="0" fontId="38" fillId="59" borderId="54" applyNumberFormat="0" applyAlignment="0" applyProtection="0"/>
    <xf numFmtId="0" fontId="53" fillId="59" borderId="56" applyNumberFormat="0" applyAlignment="0" applyProtection="0"/>
    <xf numFmtId="0" fontId="12" fillId="0" borderId="58">
      <alignment vertical="center"/>
    </xf>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164" fontId="14" fillId="5" borderId="58">
      <alignment horizontal="right" vertical="center"/>
    </xf>
    <xf numFmtId="0" fontId="12" fillId="0" borderId="58">
      <alignment vertical="center"/>
    </xf>
    <xf numFmtId="171" fontId="14" fillId="5" borderId="58">
      <alignment horizontal="right" vertical="center"/>
    </xf>
    <xf numFmtId="0" fontId="12" fillId="0" borderId="58">
      <alignment vertical="center"/>
    </xf>
    <xf numFmtId="0" fontId="38" fillId="59" borderId="54" applyNumberFormat="0" applyAlignment="0" applyProtection="0"/>
    <xf numFmtId="0" fontId="48" fillId="45" borderId="54" applyNumberFormat="0" applyAlignment="0" applyProtection="0"/>
    <xf numFmtId="0" fontId="53" fillId="59" borderId="56" applyNumberFormat="0" applyAlignment="0" applyProtection="0"/>
    <xf numFmtId="0" fontId="12" fillId="0" borderId="58">
      <alignment vertical="center"/>
    </xf>
    <xf numFmtId="0" fontId="38" fillId="59" borderId="54" applyNumberFormat="0" applyAlignment="0" applyProtection="0"/>
    <xf numFmtId="171" fontId="12" fillId="0" borderId="63">
      <alignment vertical="center"/>
    </xf>
    <xf numFmtId="0" fontId="12" fillId="0" borderId="58">
      <alignmen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0" fontId="55" fillId="0" borderId="57" applyNumberFormat="0" applyFill="0" applyAlignment="0" applyProtection="0"/>
    <xf numFmtId="0" fontId="53" fillId="59" borderId="50" applyNumberFormat="0" applyAlignment="0" applyProtection="0"/>
    <xf numFmtId="0" fontId="53" fillId="59" borderId="56" applyNumberFormat="0" applyAlignment="0" applyProtection="0"/>
    <xf numFmtId="0" fontId="55" fillId="0" borderId="57" applyNumberFormat="0" applyFill="0" applyAlignment="0" applyProtection="0"/>
    <xf numFmtId="164" fontId="14" fillId="5" borderId="52">
      <alignment horizontal="right" vertical="center"/>
    </xf>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171" fontId="12" fillId="0" borderId="58">
      <alignment vertical="center"/>
    </xf>
    <xf numFmtId="0" fontId="48" fillId="45" borderId="54" applyNumberFormat="0" applyAlignment="0" applyProtection="0"/>
    <xf numFmtId="0" fontId="12" fillId="0" borderId="58">
      <alignment vertical="center"/>
    </xf>
    <xf numFmtId="0" fontId="48" fillId="45" borderId="54" applyNumberFormat="0" applyAlignment="0" applyProtection="0"/>
    <xf numFmtId="171" fontId="12" fillId="0" borderId="58">
      <alignment vertical="center"/>
    </xf>
    <xf numFmtId="171" fontId="14" fillId="5" borderId="58">
      <alignment horizontal="right" vertical="center"/>
    </xf>
    <xf numFmtId="0" fontId="55" fillId="0" borderId="57" applyNumberFormat="0" applyFill="0" applyAlignment="0" applyProtection="0"/>
    <xf numFmtId="0" fontId="12" fillId="0" borderId="58">
      <alignment vertical="center"/>
    </xf>
    <xf numFmtId="0" fontId="12" fillId="0" borderId="58">
      <alignment vertical="center"/>
    </xf>
    <xf numFmtId="0" fontId="48" fillId="45" borderId="54" applyNumberFormat="0" applyAlignment="0" applyProtection="0"/>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171" fontId="14" fillId="5" borderId="58">
      <alignment horizontal="right" vertical="center"/>
    </xf>
    <xf numFmtId="171" fontId="14" fillId="5" borderId="58">
      <alignment horizontal="right" vertical="center"/>
    </xf>
    <xf numFmtId="0" fontId="38" fillId="59" borderId="54" applyNumberFormat="0" applyAlignment="0" applyProtection="0"/>
    <xf numFmtId="171" fontId="14" fillId="5" borderId="58">
      <alignment horizontal="right" vertical="center"/>
    </xf>
    <xf numFmtId="171"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0" fontId="12" fillId="0" borderId="58">
      <alignment vertical="center"/>
    </xf>
    <xf numFmtId="0" fontId="12" fillId="0" borderId="58">
      <alignment vertical="center"/>
    </xf>
    <xf numFmtId="0" fontId="48" fillId="45" borderId="54" applyNumberFormat="0" applyAlignment="0" applyProtection="0"/>
    <xf numFmtId="164" fontId="14" fillId="5" borderId="58">
      <alignment horizontal="right" vertical="center"/>
    </xf>
    <xf numFmtId="0" fontId="12" fillId="63" borderId="55" applyNumberFormat="0" applyFont="0" applyAlignment="0" applyProtection="0"/>
    <xf numFmtId="171" fontId="12" fillId="0" borderId="58">
      <alignment vertical="center"/>
    </xf>
    <xf numFmtId="0" fontId="48" fillId="45" borderId="54" applyNumberFormat="0" applyAlignment="0" applyProtection="0"/>
    <xf numFmtId="171" fontId="14" fillId="5" borderId="58">
      <alignment horizontal="right" vertical="center"/>
    </xf>
    <xf numFmtId="171" fontId="12" fillId="0" borderId="58">
      <alignmen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12" fillId="0" borderId="58">
      <alignment vertical="center"/>
    </xf>
    <xf numFmtId="171" fontId="12" fillId="0" borderId="58">
      <alignment vertical="center"/>
    </xf>
    <xf numFmtId="0" fontId="12" fillId="63" borderId="55" applyNumberFormat="0" applyFont="0" applyAlignment="0" applyProtection="0"/>
    <xf numFmtId="171" fontId="12" fillId="0" borderId="58">
      <alignment vertical="center"/>
    </xf>
    <xf numFmtId="164" fontId="14" fillId="5" borderId="58">
      <alignment horizontal="right" vertical="center"/>
    </xf>
    <xf numFmtId="171" fontId="14" fillId="5" borderId="58">
      <alignment horizontal="right" vertical="center"/>
    </xf>
    <xf numFmtId="171" fontId="12" fillId="0" borderId="58">
      <alignment vertical="center"/>
    </xf>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164" fontId="14" fillId="5" borderId="63">
      <alignment horizontal="right" vertical="center"/>
    </xf>
    <xf numFmtId="0" fontId="38" fillId="59"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171" fontId="12" fillId="0" borderId="58">
      <alignment vertical="center"/>
    </xf>
    <xf numFmtId="164" fontId="14" fillId="5" borderId="58">
      <alignment horizontal="right" vertical="center"/>
    </xf>
    <xf numFmtId="0" fontId="12" fillId="0" borderId="58">
      <alignment vertical="center"/>
    </xf>
    <xf numFmtId="0" fontId="12" fillId="63" borderId="55" applyNumberFormat="0" applyFont="0" applyAlignment="0" applyProtection="0"/>
    <xf numFmtId="0" fontId="12" fillId="63" borderId="55" applyNumberFormat="0" applyFont="0" applyAlignment="0" applyProtection="0"/>
    <xf numFmtId="0" fontId="12" fillId="0" borderId="58">
      <alignment vertical="center"/>
    </xf>
    <xf numFmtId="171"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0" fontId="53" fillId="59" borderId="61" applyNumberFormat="0" applyAlignment="0" applyProtection="0"/>
    <xf numFmtId="164" fontId="14" fillId="5" borderId="58">
      <alignment horizontal="right" vertical="center"/>
    </xf>
    <xf numFmtId="0" fontId="38" fillId="59" borderId="54" applyNumberFormat="0" applyAlignment="0" applyProtection="0"/>
    <xf numFmtId="171" fontId="12" fillId="0" borderId="58">
      <alignment vertical="center"/>
    </xf>
    <xf numFmtId="0" fontId="38" fillId="59" borderId="54" applyNumberFormat="0" applyAlignment="0" applyProtection="0"/>
    <xf numFmtId="0" fontId="48" fillId="45" borderId="54" applyNumberFormat="0" applyAlignment="0" applyProtection="0"/>
    <xf numFmtId="0" fontId="12" fillId="0" borderId="58">
      <alignment vertical="center"/>
    </xf>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0" fontId="53" fillId="59" borderId="56" applyNumberFormat="0" applyAlignment="0" applyProtection="0"/>
    <xf numFmtId="171" fontId="14" fillId="5" borderId="58">
      <alignment horizontal="right" vertical="center"/>
    </xf>
    <xf numFmtId="0" fontId="12" fillId="0" borderId="58">
      <alignment vertical="center"/>
    </xf>
    <xf numFmtId="0" fontId="38" fillId="59" borderId="54" applyNumberFormat="0" applyAlignment="0" applyProtection="0"/>
    <xf numFmtId="164" fontId="14" fillId="5" borderId="58">
      <alignment horizontal="right" vertical="center"/>
    </xf>
    <xf numFmtId="171"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0" fontId="53" fillId="59" borderId="56" applyNumberFormat="0" applyAlignment="0" applyProtection="0"/>
    <xf numFmtId="0" fontId="12" fillId="0" borderId="58">
      <alignment vertical="center"/>
    </xf>
    <xf numFmtId="171"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48" fillId="45" borderId="54" applyNumberFormat="0" applyAlignment="0" applyProtection="0"/>
    <xf numFmtId="0" fontId="12" fillId="63" borderId="55" applyNumberFormat="0" applyFont="0" applyAlignment="0" applyProtection="0"/>
    <xf numFmtId="0" fontId="12" fillId="0" borderId="58">
      <alignmen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53" fillId="59" borderId="56" applyNumberFormat="0" applyAlignment="0" applyProtection="0"/>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0" fontId="12" fillId="0" borderId="58">
      <alignment vertical="center"/>
    </xf>
    <xf numFmtId="171" fontId="12" fillId="0" borderId="58">
      <alignment vertical="center"/>
    </xf>
    <xf numFmtId="164" fontId="14" fillId="5" borderId="58">
      <alignment horizontal="right" vertical="center"/>
    </xf>
    <xf numFmtId="164" fontId="14" fillId="5" borderId="58">
      <alignment horizontal="right" vertical="center"/>
    </xf>
    <xf numFmtId="0" fontId="48" fillId="45" borderId="54" applyNumberFormat="0" applyAlignment="0" applyProtection="0"/>
    <xf numFmtId="171"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164" fontId="14" fillId="5" borderId="58">
      <alignment horizontal="right" vertical="center"/>
    </xf>
    <xf numFmtId="171" fontId="12" fillId="0" borderId="58">
      <alignment vertical="center"/>
    </xf>
    <xf numFmtId="171" fontId="14" fillId="5" borderId="58">
      <alignment horizontal="right" vertical="center"/>
    </xf>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55" fillId="0" borderId="57" applyNumberFormat="0" applyFill="0" applyAlignment="0" applyProtection="0"/>
    <xf numFmtId="0" fontId="12" fillId="0" borderId="58">
      <alignment vertical="center"/>
    </xf>
    <xf numFmtId="164" fontId="14" fillId="5" borderId="63">
      <alignment horizontal="right" vertical="center"/>
    </xf>
    <xf numFmtId="171"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48" fillId="45" borderId="59" applyNumberFormat="0" applyAlignment="0" applyProtection="0"/>
    <xf numFmtId="0" fontId="12" fillId="0" borderId="58">
      <alignment vertical="center"/>
    </xf>
    <xf numFmtId="164" fontId="14" fillId="5" borderId="63">
      <alignment horizontal="right" vertical="center"/>
    </xf>
    <xf numFmtId="0" fontId="53" fillId="59" borderId="56" applyNumberFormat="0" applyAlignment="0" applyProtection="0"/>
    <xf numFmtId="0" fontId="12" fillId="0" borderId="58">
      <alignment vertical="center"/>
    </xf>
    <xf numFmtId="171" fontId="12" fillId="0" borderId="58">
      <alignment vertical="center"/>
    </xf>
    <xf numFmtId="0" fontId="55" fillId="0" borderId="57" applyNumberFormat="0" applyFill="0" applyAlignment="0" applyProtection="0"/>
    <xf numFmtId="0" fontId="12" fillId="0" borderId="58">
      <alignment vertical="center"/>
    </xf>
    <xf numFmtId="171" fontId="14" fillId="5" borderId="58">
      <alignment horizontal="right" vertical="center"/>
    </xf>
    <xf numFmtId="0" fontId="48" fillId="45"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12" fillId="63" borderId="55" applyNumberFormat="0" applyFont="0" applyAlignment="0" applyProtection="0"/>
    <xf numFmtId="0" fontId="38" fillId="59" borderId="54" applyNumberFormat="0" applyAlignment="0" applyProtection="0"/>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0" fontId="12" fillId="0" borderId="58">
      <alignment vertical="center"/>
    </xf>
    <xf numFmtId="0" fontId="53" fillId="59" borderId="56" applyNumberFormat="0" applyAlignment="0" applyProtection="0"/>
    <xf numFmtId="0" fontId="38" fillId="59" borderId="54" applyNumberFormat="0" applyAlignment="0" applyProtection="0"/>
    <xf numFmtId="0" fontId="12" fillId="0" borderId="58">
      <alignment vertical="center"/>
    </xf>
    <xf numFmtId="171" fontId="14" fillId="5" borderId="58">
      <alignment horizontal="right" vertical="center"/>
    </xf>
    <xf numFmtId="164" fontId="14" fillId="5" borderId="58">
      <alignment horizontal="right" vertical="center"/>
    </xf>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0" fontId="53" fillId="59" borderId="50" applyNumberFormat="0" applyAlignment="0" applyProtection="0"/>
    <xf numFmtId="171" fontId="14" fillId="5" borderId="52">
      <alignment horizontal="right" vertical="center"/>
    </xf>
    <xf numFmtId="0" fontId="12" fillId="63" borderId="49" applyNumberFormat="0" applyFont="0" applyAlignment="0" applyProtection="0"/>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171" fontId="12" fillId="0" borderId="52">
      <alignment vertical="center"/>
    </xf>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71" fontId="12" fillId="0" borderId="52">
      <alignment vertical="center"/>
    </xf>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171" fontId="14" fillId="5" borderId="52">
      <alignment horizontal="right" vertical="center"/>
    </xf>
    <xf numFmtId="0" fontId="53" fillId="59" borderId="50" applyNumberForma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0" fontId="12" fillId="0" borderId="52">
      <alignment vertical="center"/>
    </xf>
    <xf numFmtId="171" fontId="14" fillId="5" borderId="52">
      <alignment horizontal="right" vertical="center"/>
    </xf>
    <xf numFmtId="0" fontId="12" fillId="0" borderId="52">
      <alignment vertical="center"/>
    </xf>
    <xf numFmtId="0" fontId="55" fillId="0" borderId="51" applyNumberFormat="0" applyFill="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48" fillId="45"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38" fillId="59" borderId="48"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164" fontId="14" fillId="5" borderId="52">
      <alignment horizontal="right" vertical="center"/>
    </xf>
    <xf numFmtId="0" fontId="55" fillId="0" borderId="51" applyNumberFormat="0" applyFill="0" applyAlignment="0" applyProtection="0"/>
    <xf numFmtId="0" fontId="12" fillId="0" borderId="52">
      <alignment vertical="center"/>
    </xf>
    <xf numFmtId="171" fontId="12" fillId="0" borderId="52">
      <alignment vertical="center"/>
    </xf>
    <xf numFmtId="0" fontId="38" fillId="59" borderId="48" applyNumberFormat="0" applyAlignment="0" applyProtection="0"/>
    <xf numFmtId="164" fontId="14" fillId="5" borderId="52">
      <alignment horizontal="right" vertical="center"/>
    </xf>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0" fontId="53" fillId="59" borderId="50" applyNumberFormat="0" applyAlignment="0" applyProtection="0"/>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164" fontId="14" fillId="5" borderId="52">
      <alignment horizontal="right" vertical="center"/>
    </xf>
    <xf numFmtId="0" fontId="12" fillId="0" borderId="52">
      <alignment vertical="center"/>
    </xf>
    <xf numFmtId="0" fontId="12" fillId="0" borderId="52">
      <alignment vertical="center"/>
    </xf>
    <xf numFmtId="171" fontId="14" fillId="5" borderId="52">
      <alignment horizontal="right" vertical="center"/>
    </xf>
    <xf numFmtId="0" fontId="12" fillId="0" borderId="52">
      <alignment vertical="center"/>
    </xf>
    <xf numFmtId="0"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171"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2" fillId="0" borderId="52">
      <alignment vertical="center"/>
    </xf>
    <xf numFmtId="171" fontId="12" fillId="0" borderId="52">
      <alignmen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12" fillId="0" borderId="52">
      <alignment vertical="center"/>
    </xf>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171" fontId="14" fillId="5" borderId="52">
      <alignment horizontal="right" vertical="center"/>
    </xf>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171" fontId="12" fillId="0" borderId="52">
      <alignment vertical="center"/>
    </xf>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48" fillId="45" borderId="48" applyNumberFormat="0" applyAlignment="0" applyProtection="0"/>
    <xf numFmtId="0" fontId="53" fillId="59" borderId="50" applyNumberFormat="0" applyAlignment="0" applyProtection="0"/>
    <xf numFmtId="171" fontId="14" fillId="5" borderId="52">
      <alignment horizontal="right" vertical="center"/>
    </xf>
    <xf numFmtId="0" fontId="12" fillId="0" borderId="52">
      <alignment vertical="center"/>
    </xf>
    <xf numFmtId="0" fontId="12" fillId="63" borderId="49" applyNumberFormat="0" applyFont="0" applyAlignment="0" applyProtection="0"/>
    <xf numFmtId="171"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0" fontId="38" fillId="59"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71" fontId="12" fillId="0" borderId="52">
      <alignment vertical="center"/>
    </xf>
    <xf numFmtId="171" fontId="12" fillId="0" borderId="52">
      <alignment vertical="center"/>
    </xf>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0" fontId="48" fillId="45" borderId="48"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71" fontId="12" fillId="0" borderId="52">
      <alignment vertical="center"/>
    </xf>
    <xf numFmtId="171" fontId="14" fillId="5" borderId="52">
      <alignment horizontal="right" vertical="center"/>
    </xf>
    <xf numFmtId="0" fontId="55" fillId="0" borderId="51" applyNumberFormat="0" applyFill="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71" fontId="14" fillId="5" borderId="52">
      <alignment horizontal="right" vertical="center"/>
    </xf>
    <xf numFmtId="0" fontId="48" fillId="45" borderId="48" applyNumberFormat="0" applyAlignment="0" applyProtection="0"/>
    <xf numFmtId="0" fontId="12" fillId="63" borderId="49" applyNumberFormat="0" applyFont="0" applyAlignment="0" applyProtection="0"/>
    <xf numFmtId="171" fontId="12" fillId="0" borderId="52">
      <alignmen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38" fillId="59" borderId="48" applyNumberFormat="0" applyAlignment="0" applyProtection="0"/>
    <xf numFmtId="171" fontId="12" fillId="0" borderId="52">
      <alignment vertical="center"/>
    </xf>
    <xf numFmtId="0" fontId="53" fillId="59" borderId="50" applyNumberFormat="0" applyAlignment="0" applyProtection="0"/>
    <xf numFmtId="0" fontId="12" fillId="0" borderId="52">
      <alignmen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53" fillId="59" borderId="50" applyNumberFormat="0" applyAlignment="0" applyProtection="0"/>
    <xf numFmtId="171" fontId="14" fillId="5" borderId="52">
      <alignment horizontal="right" vertical="center"/>
    </xf>
    <xf numFmtId="0" fontId="53" fillId="59" borderId="50" applyNumberFormat="0" applyAlignment="0" applyProtection="0"/>
    <xf numFmtId="0" fontId="12" fillId="0" borderId="52">
      <alignment vertical="center"/>
    </xf>
    <xf numFmtId="0" fontId="55" fillId="0" borderId="51" applyNumberFormat="0" applyFill="0" applyAlignment="0" applyProtection="0"/>
    <xf numFmtId="171" fontId="12" fillId="0" borderId="52">
      <alignment vertical="center"/>
    </xf>
    <xf numFmtId="164" fontId="14" fillId="5" borderId="52">
      <alignment horizontal="right" vertical="center"/>
    </xf>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55" fillId="0" borderId="51" applyNumberFormat="0" applyFill="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164" fontId="14" fillId="5" borderId="52">
      <alignment horizontal="right" vertical="center"/>
    </xf>
    <xf numFmtId="0" fontId="53" fillId="59" borderId="50"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0" fontId="12" fillId="63" borderId="49" applyNumberFormat="0" applyFont="0" applyAlignment="0" applyProtection="0"/>
    <xf numFmtId="164" fontId="14" fillId="5" borderId="52">
      <alignment horizontal="right" vertical="center"/>
    </xf>
    <xf numFmtId="0" fontId="12" fillId="63" borderId="49" applyNumberFormat="0" applyFont="0" applyAlignment="0" applyProtection="0"/>
    <xf numFmtId="0" fontId="12" fillId="0" borderId="52">
      <alignment vertical="center"/>
    </xf>
    <xf numFmtId="0" fontId="12" fillId="0" borderId="52">
      <alignment vertical="center"/>
    </xf>
    <xf numFmtId="171" fontId="12" fillId="0" borderId="52">
      <alignment vertical="center"/>
    </xf>
    <xf numFmtId="171" fontId="14" fillId="5" borderId="52">
      <alignment horizontal="right" vertical="center"/>
    </xf>
    <xf numFmtId="0" fontId="12" fillId="0" borderId="52">
      <alignment vertical="center"/>
    </xf>
    <xf numFmtId="0" fontId="12" fillId="0" borderId="52">
      <alignment vertical="center"/>
    </xf>
    <xf numFmtId="171" fontId="12" fillId="0" borderId="52">
      <alignment vertical="center"/>
    </xf>
    <xf numFmtId="0" fontId="55" fillId="0" borderId="51" applyNumberFormat="0" applyFill="0" applyAlignment="0" applyProtection="0"/>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55" fillId="0" borderId="51" applyNumberFormat="0" applyFill="0" applyAlignment="0" applyProtection="0"/>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12" fillId="0" borderId="52">
      <alignment vertical="center"/>
    </xf>
    <xf numFmtId="164" fontId="14" fillId="5" borderId="52">
      <alignment horizontal="right" vertical="center"/>
    </xf>
    <xf numFmtId="0" fontId="12" fillId="63" borderId="49" applyNumberFormat="0" applyFont="0" applyAlignment="0" applyProtection="0"/>
    <xf numFmtId="171" fontId="12" fillId="0" borderId="52">
      <alignment vertical="center"/>
    </xf>
    <xf numFmtId="0" fontId="48" fillId="45" borderId="48"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0" fontId="53" fillId="59" borderId="50" applyNumberFormat="0" applyAlignment="0" applyProtection="0"/>
    <xf numFmtId="0" fontId="12" fillId="0" borderId="52">
      <alignment vertical="center"/>
    </xf>
    <xf numFmtId="0" fontId="55" fillId="0" borderId="51" applyNumberFormat="0" applyFill="0" applyAlignment="0" applyProtection="0"/>
    <xf numFmtId="0" fontId="48" fillId="45" borderId="48" applyNumberFormat="0" applyAlignment="0" applyProtection="0"/>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171" fontId="14" fillId="5" borderId="52">
      <alignment horizontal="right" vertical="center"/>
    </xf>
    <xf numFmtId="0" fontId="12" fillId="0" borderId="52">
      <alignment vertical="center"/>
    </xf>
    <xf numFmtId="0" fontId="38" fillId="59" borderId="48" applyNumberFormat="0" applyAlignment="0" applyProtection="0"/>
    <xf numFmtId="0" fontId="53" fillId="59" borderId="50" applyNumberFormat="0" applyAlignment="0" applyProtection="0"/>
    <xf numFmtId="0" fontId="12" fillId="0" borderId="52">
      <alignment vertical="center"/>
    </xf>
    <xf numFmtId="0" fontId="48" fillId="45" borderId="48" applyNumberFormat="0" applyAlignment="0" applyProtection="0"/>
    <xf numFmtId="0" fontId="12" fillId="0" borderId="52">
      <alignment vertical="center"/>
    </xf>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12" fillId="63" borderId="49" applyNumberFormat="0" applyFont="0" applyAlignment="0" applyProtection="0"/>
    <xf numFmtId="171" fontId="12" fillId="0" borderId="52">
      <alignment vertical="center"/>
    </xf>
    <xf numFmtId="0" fontId="12" fillId="0" borderId="52">
      <alignment vertical="center"/>
    </xf>
    <xf numFmtId="0" fontId="48" fillId="45" borderId="48" applyNumberForma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38" fillId="59" borderId="48" applyNumberFormat="0" applyAlignment="0" applyProtection="0"/>
    <xf numFmtId="171" fontId="14" fillId="5" borderId="52">
      <alignment horizontal="right" vertical="center"/>
    </xf>
    <xf numFmtId="171" fontId="14" fillId="5" borderId="52">
      <alignment horizontal="right" vertical="center"/>
    </xf>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171" fontId="12" fillId="0" borderId="52">
      <alignment vertical="center"/>
    </xf>
    <xf numFmtId="0" fontId="12" fillId="63" borderId="49" applyNumberFormat="0" applyFont="0" applyAlignment="0" applyProtection="0"/>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12" fillId="63" borderId="49" applyNumberFormat="0" applyFont="0" applyAlignment="0" applyProtection="0"/>
    <xf numFmtId="164" fontId="14" fillId="5" borderId="52">
      <alignment horizontal="right" vertical="center"/>
    </xf>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171"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48" fillId="45" borderId="48" applyNumberFormat="0" applyAlignment="0" applyProtection="0"/>
    <xf numFmtId="0" fontId="12" fillId="0" borderId="52">
      <alignment vertical="center"/>
    </xf>
    <xf numFmtId="0" fontId="53" fillId="59" borderId="50" applyNumberFormat="0" applyAlignment="0" applyProtection="0"/>
    <xf numFmtId="171"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12" fillId="63" borderId="49" applyNumberFormat="0" applyFont="0" applyAlignment="0" applyProtection="0"/>
    <xf numFmtId="0" fontId="53" fillId="59" borderId="50" applyNumberFormat="0" applyAlignment="0" applyProtection="0"/>
    <xf numFmtId="164" fontId="14" fillId="5" borderId="52">
      <alignment horizontal="right" vertical="center"/>
    </xf>
    <xf numFmtId="0" fontId="12" fillId="0" borderId="52">
      <alignment vertical="center"/>
    </xf>
    <xf numFmtId="171"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171" fontId="12" fillId="0" borderId="52">
      <alignment vertical="center"/>
    </xf>
    <xf numFmtId="0" fontId="55" fillId="0" borderId="51" applyNumberFormat="0" applyFill="0" applyAlignment="0" applyProtection="0"/>
    <xf numFmtId="164"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38" fillId="59" borderId="48" applyNumberFormat="0" applyAlignment="0" applyProtection="0"/>
    <xf numFmtId="0" fontId="55" fillId="0" borderId="51" applyNumberFormat="0" applyFill="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0" fontId="12" fillId="63" borderId="49" applyNumberFormat="0" applyFont="0" applyAlignment="0" applyProtection="0"/>
    <xf numFmtId="171" fontId="14" fillId="5" borderId="52">
      <alignment horizontal="right" vertical="center"/>
    </xf>
    <xf numFmtId="0" fontId="38" fillId="59" borderId="48" applyNumberFormat="0" applyAlignment="0" applyProtection="0"/>
    <xf numFmtId="0" fontId="12" fillId="0" borderId="52">
      <alignment vertical="center"/>
    </xf>
    <xf numFmtId="0" fontId="53" fillId="59" borderId="50" applyNumberFormat="0" applyAlignment="0" applyProtection="0"/>
    <xf numFmtId="0" fontId="48" fillId="45" borderId="48" applyNumberFormat="0" applyAlignment="0" applyProtection="0"/>
    <xf numFmtId="0" fontId="12" fillId="63" borderId="49" applyNumberFormat="0" applyFont="0" applyAlignment="0" applyProtection="0"/>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53" fillId="59" borderId="50" applyNumberFormat="0" applyAlignment="0" applyProtection="0"/>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55" fillId="0" borderId="51" applyNumberFormat="0" applyFill="0" applyAlignment="0" applyProtection="0"/>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12" fillId="0" borderId="52">
      <alignment vertical="center"/>
    </xf>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38" fillId="59" borderId="48" applyNumberFormat="0" applyAlignment="0" applyProtection="0"/>
    <xf numFmtId="0" fontId="53" fillId="59" borderId="50" applyNumberFormat="0" applyAlignment="0" applyProtection="0"/>
    <xf numFmtId="0" fontId="53" fillId="59" borderId="50"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171" fontId="12" fillId="0" borderId="52">
      <alignment vertical="center"/>
    </xf>
    <xf numFmtId="0" fontId="12" fillId="63" borderId="49" applyNumberFormat="0" applyFont="0" applyAlignment="0" applyProtection="0"/>
    <xf numFmtId="171"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0" borderId="52">
      <alignment vertical="center"/>
    </xf>
    <xf numFmtId="0" fontId="53" fillId="59" borderId="50" applyNumberFormat="0" applyAlignment="0" applyProtection="0"/>
    <xf numFmtId="171" fontId="14" fillId="5" borderId="52">
      <alignment horizontal="righ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171" fontId="12" fillId="0" borderId="52">
      <alignment vertical="center"/>
    </xf>
    <xf numFmtId="0" fontId="38" fillId="59" borderId="48" applyNumberFormat="0" applyAlignment="0" applyProtection="0"/>
    <xf numFmtId="0" fontId="53" fillId="59" borderId="50" applyNumberFormat="0" applyAlignment="0" applyProtection="0"/>
    <xf numFmtId="0" fontId="12" fillId="0" borderId="52">
      <alignment vertical="center"/>
    </xf>
    <xf numFmtId="0" fontId="48" fillId="45" borderId="48" applyNumberFormat="0" applyAlignment="0" applyProtection="0"/>
    <xf numFmtId="0" fontId="48" fillId="45" borderId="48" applyNumberForma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48" fillId="45" borderId="48" applyNumberFormat="0" applyAlignment="0" applyProtection="0"/>
    <xf numFmtId="0" fontId="48" fillId="45" borderId="48" applyNumberFormat="0" applyAlignment="0" applyProtection="0"/>
    <xf numFmtId="171" fontId="12" fillId="0" borderId="52">
      <alignmen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0" fontId="12" fillId="63" borderId="49" applyNumberFormat="0" applyFont="0" applyAlignment="0" applyProtection="0"/>
    <xf numFmtId="171" fontId="12" fillId="0" borderId="52">
      <alignment vertical="center"/>
    </xf>
    <xf numFmtId="0" fontId="12" fillId="63" borderId="49" applyNumberFormat="0" applyFont="0" applyAlignment="0" applyProtection="0"/>
    <xf numFmtId="171" fontId="12" fillId="0" borderId="52">
      <alignment vertical="center"/>
    </xf>
    <xf numFmtId="0" fontId="48" fillId="45"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38" fillId="59" borderId="48" applyNumberFormat="0" applyAlignment="0" applyProtection="0"/>
    <xf numFmtId="0" fontId="38" fillId="59" borderId="48" applyNumberFormat="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171" fontId="12" fillId="0" borderId="52">
      <alignment vertical="center"/>
    </xf>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171" fontId="12" fillId="0" borderId="52">
      <alignment vertical="center"/>
    </xf>
    <xf numFmtId="164" fontId="14" fillId="5" borderId="52">
      <alignment horizontal="right" vertical="center"/>
    </xf>
    <xf numFmtId="0" fontId="12" fillId="0" borderId="52">
      <alignment vertical="center"/>
    </xf>
    <xf numFmtId="0" fontId="12" fillId="63" borderId="49" applyNumberFormat="0" applyFont="0" applyAlignment="0" applyProtection="0"/>
    <xf numFmtId="164" fontId="14" fillId="5" borderId="52">
      <alignment horizontal="right" vertical="center"/>
    </xf>
    <xf numFmtId="171" fontId="12" fillId="0" borderId="52">
      <alignment vertical="center"/>
    </xf>
    <xf numFmtId="164" fontId="14" fillId="5" borderId="52">
      <alignment horizontal="right" vertical="center"/>
    </xf>
    <xf numFmtId="0" fontId="12" fillId="0" borderId="52">
      <alignment vertical="center"/>
    </xf>
    <xf numFmtId="0" fontId="48" fillId="45"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38" fillId="59" borderId="48" applyNumberFormat="0" applyAlignment="0" applyProtection="0"/>
    <xf numFmtId="0" fontId="12" fillId="0" borderId="52">
      <alignment vertical="center"/>
    </xf>
    <xf numFmtId="0" fontId="38" fillId="59" borderId="48" applyNumberFormat="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48" fillId="45" borderId="48" applyNumberFormat="0" applyAlignment="0" applyProtection="0"/>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12" fillId="0" borderId="52">
      <alignment vertical="center"/>
    </xf>
    <xf numFmtId="0" fontId="48" fillId="45"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171" fontId="12" fillId="0" borderId="52">
      <alignment vertical="center"/>
    </xf>
    <xf numFmtId="0" fontId="55" fillId="0" borderId="51" applyNumberFormat="0" applyFill="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12" fillId="63" borderId="49" applyNumberFormat="0" applyFont="0" applyAlignment="0" applyProtection="0"/>
    <xf numFmtId="0" fontId="48" fillId="45" borderId="48" applyNumberFormat="0" applyAlignment="0" applyProtection="0"/>
    <xf numFmtId="0" fontId="38" fillId="59" borderId="48" applyNumberForma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12" fillId="0" borderId="52">
      <alignment vertical="center"/>
    </xf>
    <xf numFmtId="164" fontId="14" fillId="5" borderId="52">
      <alignment horizontal="right" vertical="center"/>
    </xf>
    <xf numFmtId="171" fontId="12" fillId="0" borderId="52">
      <alignment vertical="center"/>
    </xf>
    <xf numFmtId="164" fontId="14" fillId="5" borderId="52">
      <alignment horizontal="right" vertical="center"/>
    </xf>
    <xf numFmtId="164" fontId="14" fillId="5" borderId="52">
      <alignment horizontal="right" vertical="center"/>
    </xf>
    <xf numFmtId="0" fontId="12" fillId="0" borderId="52">
      <alignment vertical="center"/>
    </xf>
    <xf numFmtId="0" fontId="12" fillId="63" borderId="49" applyNumberFormat="0" applyFon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0" fontId="12" fillId="0" borderId="52">
      <alignment vertical="center"/>
    </xf>
    <xf numFmtId="171"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38" fillId="59" borderId="48" applyNumberFormat="0" applyAlignment="0" applyProtection="0"/>
    <xf numFmtId="171" fontId="12" fillId="0" borderId="52">
      <alignment vertical="center"/>
    </xf>
    <xf numFmtId="171" fontId="12" fillId="0" borderId="52">
      <alignment vertical="center"/>
    </xf>
    <xf numFmtId="164" fontId="14" fillId="5" borderId="52">
      <alignment horizontal="right" vertical="center"/>
    </xf>
    <xf numFmtId="0" fontId="12" fillId="0" borderId="52">
      <alignment vertical="center"/>
    </xf>
    <xf numFmtId="0" fontId="48" fillId="45" borderId="48" applyNumberFormat="0" applyAlignment="0" applyProtection="0"/>
    <xf numFmtId="0" fontId="38" fillId="59" borderId="48" applyNumberFormat="0" applyAlignment="0" applyProtection="0"/>
    <xf numFmtId="171"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0" fontId="12" fillId="0" borderId="52">
      <alignment vertical="center"/>
    </xf>
    <xf numFmtId="164" fontId="14" fillId="5" borderId="52">
      <alignment horizontal="right" vertical="center"/>
    </xf>
    <xf numFmtId="0" fontId="48" fillId="45" borderId="48" applyNumberFormat="0" applyAlignment="0" applyProtection="0"/>
    <xf numFmtId="171" fontId="12" fillId="0" borderId="52">
      <alignment vertical="center"/>
    </xf>
    <xf numFmtId="0" fontId="53" fillId="59" borderId="50" applyNumberFormat="0" applyAlignment="0" applyProtection="0"/>
    <xf numFmtId="0" fontId="53" fillId="59" borderId="50" applyNumberFormat="0" applyAlignment="0" applyProtection="0"/>
    <xf numFmtId="0" fontId="38" fillId="59" borderId="48" applyNumberFormat="0" applyAlignment="0" applyProtection="0"/>
    <xf numFmtId="0" fontId="12" fillId="0" borderId="52">
      <alignmen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171" fontId="14" fillId="5" borderId="52">
      <alignment horizontal="right" vertical="center"/>
    </xf>
    <xf numFmtId="0" fontId="12" fillId="0" borderId="52">
      <alignmen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171" fontId="14" fillId="5" borderId="52">
      <alignment horizontal="right" vertical="center"/>
    </xf>
    <xf numFmtId="171" fontId="12" fillId="0" borderId="52">
      <alignment vertical="center"/>
    </xf>
    <xf numFmtId="0" fontId="48" fillId="45" borderId="48" applyNumberFormat="0" applyAlignment="0" applyProtection="0"/>
    <xf numFmtId="0" fontId="38" fillId="59" borderId="48" applyNumberFormat="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171" fontId="14" fillId="5" borderId="52">
      <alignment horizontal="right" vertical="center"/>
    </xf>
    <xf numFmtId="0" fontId="12" fillId="0" borderId="52">
      <alignment vertical="center"/>
    </xf>
    <xf numFmtId="0" fontId="12" fillId="0" borderId="52">
      <alignment vertical="center"/>
    </xf>
    <xf numFmtId="0" fontId="12" fillId="0" borderId="52">
      <alignment vertical="center"/>
    </xf>
    <xf numFmtId="0" fontId="53" fillId="59" borderId="50" applyNumberFormat="0" applyAlignment="0" applyProtection="0"/>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55" fillId="0" borderId="51" applyNumberFormat="0" applyFill="0" applyAlignment="0" applyProtection="0"/>
    <xf numFmtId="0" fontId="48" fillId="45" borderId="48" applyNumberFormat="0" applyAlignment="0" applyProtection="0"/>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0" fontId="12" fillId="0" borderId="52">
      <alignment vertical="center"/>
    </xf>
    <xf numFmtId="171" fontId="12" fillId="0" borderId="52">
      <alignmen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38" fillId="59" borderId="48" applyNumberFormat="0" applyAlignment="0" applyProtection="0"/>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12" fillId="0" borderId="52">
      <alignment vertical="center"/>
    </xf>
    <xf numFmtId="0"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38" fillId="59"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12" fillId="0" borderId="52">
      <alignment vertical="center"/>
    </xf>
    <xf numFmtId="171" fontId="12" fillId="0" borderId="52">
      <alignment vertical="center"/>
    </xf>
    <xf numFmtId="0" fontId="53" fillId="59" borderId="50" applyNumberFormat="0" applyAlignment="0" applyProtection="0"/>
    <xf numFmtId="0" fontId="55" fillId="0" borderId="51" applyNumberFormat="0" applyFill="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171" fontId="12" fillId="0" borderId="52">
      <alignment vertical="center"/>
    </xf>
    <xf numFmtId="0" fontId="12" fillId="63" borderId="49" applyNumberFormat="0" applyFont="0" applyAlignment="0" applyProtection="0"/>
    <xf numFmtId="171" fontId="12" fillId="0" borderId="52">
      <alignment vertical="center"/>
    </xf>
    <xf numFmtId="171" fontId="12" fillId="0" borderId="52">
      <alignment vertical="center"/>
    </xf>
    <xf numFmtId="171" fontId="12" fillId="0" borderId="52">
      <alignment vertical="center"/>
    </xf>
    <xf numFmtId="0" fontId="38" fillId="59" borderId="48" applyNumberFormat="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12" fillId="0" borderId="52">
      <alignment vertical="center"/>
    </xf>
    <xf numFmtId="0" fontId="55" fillId="0" borderId="51" applyNumberFormat="0" applyFill="0" applyAlignment="0" applyProtection="0"/>
    <xf numFmtId="0" fontId="48" fillId="45" borderId="48" applyNumberFormat="0" applyAlignment="0" applyProtection="0"/>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0" borderId="52">
      <alignment vertical="center"/>
    </xf>
    <xf numFmtId="0" fontId="48" fillId="45" borderId="48" applyNumberFormat="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0" fontId="53" fillId="59" borderId="50" applyNumberFormat="0" applyAlignment="0" applyProtection="0"/>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12" fillId="63" borderId="49" applyNumberFormat="0" applyFont="0" applyAlignment="0" applyProtection="0"/>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12" fillId="63" borderId="49" applyNumberFormat="0" applyFont="0" applyAlignment="0" applyProtection="0"/>
    <xf numFmtId="171" fontId="14" fillId="5" borderId="52">
      <alignment horizontal="right" vertical="center"/>
    </xf>
    <xf numFmtId="164" fontId="14" fillId="5" borderId="52">
      <alignment horizontal="right" vertical="center"/>
    </xf>
    <xf numFmtId="171" fontId="14" fillId="5" borderId="52">
      <alignment horizontal="right" vertical="center"/>
    </xf>
    <xf numFmtId="0" fontId="12" fillId="0" borderId="52">
      <alignment vertical="center"/>
    </xf>
    <xf numFmtId="171" fontId="14" fillId="5" borderId="52">
      <alignment horizontal="right" vertical="center"/>
    </xf>
    <xf numFmtId="0" fontId="48" fillId="45" borderId="48" applyNumberFormat="0" applyAlignment="0" applyProtection="0"/>
    <xf numFmtId="0" fontId="12" fillId="0" borderId="52">
      <alignment vertical="center"/>
    </xf>
    <xf numFmtId="0" fontId="38" fillId="59" borderId="48" applyNumberFormat="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48" fillId="45" borderId="48" applyNumberFormat="0" applyAlignment="0" applyProtection="0"/>
    <xf numFmtId="0" fontId="48" fillId="45" borderId="48" applyNumberFormat="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0" fontId="53" fillId="59" borderId="50"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171" fontId="14" fillId="5" borderId="52">
      <alignment horizontal="right" vertical="center"/>
    </xf>
    <xf numFmtId="171" fontId="12" fillId="0" borderId="52">
      <alignment vertical="center"/>
    </xf>
    <xf numFmtId="0" fontId="48" fillId="45" borderId="48"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0" fontId="48" fillId="45" borderId="48" applyNumberFormat="0" applyAlignment="0" applyProtection="0"/>
    <xf numFmtId="171" fontId="14" fillId="5" borderId="52">
      <alignment horizontal="right" vertical="center"/>
    </xf>
    <xf numFmtId="171" fontId="12" fillId="0" borderId="52">
      <alignment vertical="center"/>
    </xf>
    <xf numFmtId="0" fontId="48" fillId="45" borderId="48" applyNumberFormat="0" applyAlignment="0" applyProtection="0"/>
    <xf numFmtId="0" fontId="55" fillId="0" borderId="51" applyNumberFormat="0" applyFill="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53" fillId="59" borderId="50" applyNumberFormat="0" applyAlignment="0" applyProtection="0"/>
    <xf numFmtId="0" fontId="12" fillId="0" borderId="52">
      <alignment vertical="center"/>
    </xf>
    <xf numFmtId="171" fontId="12" fillId="0" borderId="52">
      <alignment vertical="center"/>
    </xf>
    <xf numFmtId="171"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171" fontId="12" fillId="0" borderId="52">
      <alignment vertical="center"/>
    </xf>
    <xf numFmtId="0" fontId="12" fillId="0" borderId="52">
      <alignment vertical="center"/>
    </xf>
    <xf numFmtId="171" fontId="12" fillId="0" borderId="52">
      <alignmen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164" fontId="14" fillId="5" borderId="52">
      <alignment horizontal="right" vertical="center"/>
    </xf>
    <xf numFmtId="164" fontId="14" fillId="5" borderId="52">
      <alignment horizontal="right" vertical="center"/>
    </xf>
    <xf numFmtId="171" fontId="12" fillId="0" borderId="52">
      <alignment vertical="center"/>
    </xf>
    <xf numFmtId="171" fontId="12" fillId="0" borderId="52">
      <alignmen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164" fontId="14" fillId="5" borderId="52">
      <alignment horizontal="right" vertical="center"/>
    </xf>
    <xf numFmtId="164" fontId="14" fillId="5" borderId="52">
      <alignment horizontal="right" vertical="center"/>
    </xf>
    <xf numFmtId="0" fontId="48" fillId="45" borderId="48" applyNumberFormat="0" applyAlignment="0" applyProtection="0"/>
    <xf numFmtId="0" fontId="12" fillId="0" borderId="52">
      <alignment vertical="center"/>
    </xf>
    <xf numFmtId="0" fontId="55" fillId="0" borderId="51" applyNumberFormat="0" applyFill="0" applyAlignment="0" applyProtection="0"/>
    <xf numFmtId="0" fontId="12" fillId="0" borderId="52">
      <alignment vertical="center"/>
    </xf>
    <xf numFmtId="171"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64" fontId="14" fillId="5" borderId="52">
      <alignment horizontal="right" vertical="center"/>
    </xf>
    <xf numFmtId="0" fontId="12" fillId="63" borderId="49" applyNumberFormat="0" applyFont="0" applyAlignment="0" applyProtection="0"/>
    <xf numFmtId="171" fontId="14" fillId="5" borderId="52">
      <alignment horizontal="right" vertical="center"/>
    </xf>
    <xf numFmtId="0" fontId="53" fillId="59" borderId="50" applyNumberFormat="0" applyAlignment="0" applyProtection="0"/>
    <xf numFmtId="0" fontId="38" fillId="59" borderId="48" applyNumberFormat="0" applyAlignment="0" applyProtection="0"/>
    <xf numFmtId="171" fontId="14" fillId="5" borderId="52">
      <alignment horizontal="right" vertical="center"/>
    </xf>
    <xf numFmtId="171" fontId="14" fillId="5" borderId="52">
      <alignment horizontal="right" vertical="center"/>
    </xf>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12" fillId="0" borderId="52">
      <alignment vertical="center"/>
    </xf>
    <xf numFmtId="171" fontId="14" fillId="5" borderId="52">
      <alignment horizontal="righ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0" fontId="55" fillId="0" borderId="51" applyNumberFormat="0" applyFill="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0" fontId="38" fillId="59" borderId="48" applyNumberFormat="0" applyAlignment="0" applyProtection="0"/>
    <xf numFmtId="0" fontId="12" fillId="0" borderId="52">
      <alignment vertical="center"/>
    </xf>
    <xf numFmtId="0" fontId="55" fillId="0" borderId="51" applyNumberFormat="0" applyFill="0" applyAlignment="0" applyProtection="0"/>
    <xf numFmtId="0" fontId="12" fillId="0" borderId="52">
      <alignment vertical="center"/>
    </xf>
    <xf numFmtId="171" fontId="12" fillId="0" borderId="52">
      <alignment vertical="center"/>
    </xf>
    <xf numFmtId="0" fontId="12" fillId="0" borderId="52">
      <alignmen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0" fontId="12" fillId="0" borderId="52">
      <alignment vertical="center"/>
    </xf>
    <xf numFmtId="171"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0" fontId="55" fillId="0" borderId="51" applyNumberFormat="0" applyFill="0" applyAlignment="0" applyProtection="0"/>
    <xf numFmtId="0" fontId="53" fillId="59" borderId="50" applyNumberFormat="0" applyAlignment="0" applyProtection="0"/>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48" fillId="45" borderId="48" applyNumberFormat="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171" fontId="14" fillId="5" borderId="52">
      <alignment horizontal="right" vertical="center"/>
    </xf>
    <xf numFmtId="171" fontId="12" fillId="0" borderId="52">
      <alignment vertical="center"/>
    </xf>
    <xf numFmtId="164" fontId="14" fillId="5" borderId="52">
      <alignment horizontal="right" vertical="center"/>
    </xf>
    <xf numFmtId="164" fontId="14" fillId="5" borderId="52">
      <alignment horizontal="right" vertical="center"/>
    </xf>
    <xf numFmtId="171" fontId="12" fillId="0" borderId="52">
      <alignment vertical="center"/>
    </xf>
    <xf numFmtId="171" fontId="12" fillId="0" borderId="52">
      <alignment vertical="center"/>
    </xf>
    <xf numFmtId="0" fontId="12" fillId="0" borderId="52">
      <alignment vertical="center"/>
    </xf>
    <xf numFmtId="171"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55" fillId="0" borderId="51" applyNumberFormat="0" applyFill="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0" fontId="12" fillId="63" borderId="49" applyNumberFormat="0" applyFont="0" applyAlignment="0" applyProtection="0"/>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38" fillId="59" borderId="48" applyNumberFormat="0" applyAlignment="0" applyProtection="0"/>
    <xf numFmtId="171"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0" borderId="52">
      <alignment vertical="center"/>
    </xf>
    <xf numFmtId="0" fontId="12" fillId="63" borderId="49" applyNumberFormat="0" applyFont="0" applyAlignment="0" applyProtection="0"/>
    <xf numFmtId="0" fontId="12" fillId="0" borderId="52">
      <alignment vertical="center"/>
    </xf>
    <xf numFmtId="0" fontId="53" fillId="59" borderId="50" applyNumberFormat="0" applyAlignment="0" applyProtection="0"/>
    <xf numFmtId="171" fontId="12" fillId="0" borderId="52">
      <alignment vertical="center"/>
    </xf>
    <xf numFmtId="164" fontId="14" fillId="5" borderId="52">
      <alignment horizontal="right" vertical="center"/>
    </xf>
    <xf numFmtId="0" fontId="12" fillId="63" borderId="49" applyNumberFormat="0" applyFont="0" applyAlignment="0" applyProtection="0"/>
    <xf numFmtId="171" fontId="14" fillId="5" borderId="52">
      <alignment horizontal="right" vertical="center"/>
    </xf>
    <xf numFmtId="0" fontId="12" fillId="0" borderId="52">
      <alignment vertical="center"/>
    </xf>
    <xf numFmtId="0" fontId="53" fillId="59" borderId="50"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171" fontId="12" fillId="0" borderId="52">
      <alignment vertical="center"/>
    </xf>
    <xf numFmtId="0" fontId="55" fillId="0" borderId="51" applyNumberFormat="0" applyFill="0" applyAlignment="0" applyProtection="0"/>
    <xf numFmtId="0" fontId="38" fillId="59" borderId="48" applyNumberFormat="0" applyAlignment="0" applyProtection="0"/>
    <xf numFmtId="171" fontId="12" fillId="0" borderId="52">
      <alignment vertical="center"/>
    </xf>
    <xf numFmtId="0" fontId="53" fillId="59" borderId="50" applyNumberFormat="0" applyAlignment="0" applyProtection="0"/>
    <xf numFmtId="171" fontId="12" fillId="0" borderId="52">
      <alignment vertical="center"/>
    </xf>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63" borderId="49" applyNumberFormat="0" applyFont="0" applyAlignment="0" applyProtection="0"/>
    <xf numFmtId="171" fontId="14" fillId="5" borderId="52">
      <alignment horizontal="right" vertical="center"/>
    </xf>
    <xf numFmtId="164" fontId="14" fillId="5" borderId="52">
      <alignment horizontal="right" vertical="center"/>
    </xf>
    <xf numFmtId="164" fontId="14" fillId="5" borderId="52">
      <alignment horizontal="right" vertical="center"/>
    </xf>
    <xf numFmtId="171" fontId="12" fillId="0" borderId="52">
      <alignment vertical="center"/>
    </xf>
    <xf numFmtId="171" fontId="12" fillId="0" borderId="52">
      <alignment vertical="center"/>
    </xf>
    <xf numFmtId="164" fontId="14" fillId="5" borderId="52">
      <alignment horizontal="right" vertical="center"/>
    </xf>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53" fillId="59" borderId="50" applyNumberFormat="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0" borderId="52">
      <alignmen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12" fillId="0" borderId="52">
      <alignment vertical="center"/>
    </xf>
    <xf numFmtId="171" fontId="12" fillId="0" borderId="52">
      <alignment vertical="center"/>
    </xf>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171" fontId="12" fillId="0" borderId="52">
      <alignment vertical="center"/>
    </xf>
    <xf numFmtId="0" fontId="38" fillId="59" borderId="48" applyNumberFormat="0" applyAlignment="0" applyProtection="0"/>
    <xf numFmtId="164" fontId="14" fillId="5" borderId="52">
      <alignment horizontal="right" vertical="center"/>
    </xf>
    <xf numFmtId="171" fontId="12" fillId="0" borderId="52">
      <alignment vertical="center"/>
    </xf>
    <xf numFmtId="0" fontId="12" fillId="63" borderId="49" applyNumberFormat="0" applyFont="0" applyAlignment="0" applyProtection="0"/>
    <xf numFmtId="0" fontId="53" fillId="59" borderId="50" applyNumberFormat="0" applyAlignment="0" applyProtection="0"/>
    <xf numFmtId="171" fontId="12" fillId="0" borderId="52">
      <alignment vertical="center"/>
    </xf>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38" fillId="59" borderId="48" applyNumberFormat="0" applyAlignment="0" applyProtection="0"/>
    <xf numFmtId="164" fontId="14" fillId="5" borderId="52">
      <alignment horizontal="right" vertical="center"/>
    </xf>
    <xf numFmtId="0" fontId="38" fillId="59" borderId="48" applyNumberFormat="0" applyAlignment="0" applyProtection="0"/>
    <xf numFmtId="0" fontId="38" fillId="59" borderId="48" applyNumberFormat="0" applyAlignment="0" applyProtection="0"/>
    <xf numFmtId="164" fontId="14" fillId="5" borderId="52">
      <alignment horizontal="right" vertical="center"/>
    </xf>
    <xf numFmtId="0" fontId="38" fillId="59" borderId="48" applyNumberFormat="0" applyAlignment="0" applyProtection="0"/>
    <xf numFmtId="0" fontId="38" fillId="59" borderId="48" applyNumberFormat="0" applyAlignment="0" applyProtection="0"/>
    <xf numFmtId="0" fontId="53" fillId="59" borderId="50" applyNumberFormat="0" applyAlignment="0" applyProtection="0"/>
    <xf numFmtId="171" fontId="12" fillId="0" borderId="52">
      <alignmen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171" fontId="14" fillId="5" borderId="52">
      <alignment horizontal="right" vertical="center"/>
    </xf>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55" fillId="0" borderId="51" applyNumberFormat="0" applyFill="0" applyAlignment="0" applyProtection="0"/>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12" fillId="63" borderId="49" applyNumberFormat="0" applyFont="0" applyAlignment="0" applyProtection="0"/>
    <xf numFmtId="0" fontId="12" fillId="0" borderId="52">
      <alignment vertical="center"/>
    </xf>
    <xf numFmtId="171" fontId="14" fillId="5" borderId="52">
      <alignment horizontal="right" vertical="center"/>
    </xf>
    <xf numFmtId="171" fontId="12" fillId="0" borderId="52">
      <alignment vertical="center"/>
    </xf>
    <xf numFmtId="171"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0" fontId="12" fillId="0" borderId="52">
      <alignment vertical="center"/>
    </xf>
    <xf numFmtId="0" fontId="55" fillId="0" borderId="51" applyNumberFormat="0" applyFill="0" applyAlignment="0" applyProtection="0"/>
    <xf numFmtId="0" fontId="12" fillId="0" borderId="52">
      <alignment vertical="center"/>
    </xf>
    <xf numFmtId="171" fontId="14" fillId="5" borderId="52">
      <alignment horizontal="right" vertical="center"/>
    </xf>
    <xf numFmtId="0" fontId="12" fillId="0" borderId="52">
      <alignmen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164" fontId="14" fillId="5" borderId="52">
      <alignment horizontal="right" vertical="center"/>
    </xf>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12" fillId="0" borderId="52">
      <alignment vertical="center"/>
    </xf>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0" fontId="12" fillId="0" borderId="52">
      <alignment vertical="center"/>
    </xf>
    <xf numFmtId="0" fontId="53" fillId="59" borderId="50" applyNumberForma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171" fontId="14" fillId="5" borderId="52">
      <alignment horizontal="right" vertical="center"/>
    </xf>
    <xf numFmtId="0" fontId="48" fillId="45" borderId="48" applyNumberFormat="0" applyAlignment="0" applyProtection="0"/>
    <xf numFmtId="171" fontId="14" fillId="5" borderId="52">
      <alignment horizontal="right" vertical="center"/>
    </xf>
    <xf numFmtId="171" fontId="12" fillId="0" borderId="52">
      <alignment vertical="center"/>
    </xf>
    <xf numFmtId="0" fontId="38" fillId="59" borderId="48" applyNumberFormat="0" applyAlignment="0" applyProtection="0"/>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12" fillId="0" borderId="52">
      <alignment vertical="center"/>
    </xf>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53" fillId="59" borderId="50" applyNumberFormat="0" applyAlignment="0" applyProtection="0"/>
    <xf numFmtId="171" fontId="12" fillId="0" borderId="52">
      <alignment vertical="center"/>
    </xf>
    <xf numFmtId="0" fontId="53" fillId="59" borderId="50" applyNumberFormat="0" applyAlignment="0" applyProtection="0"/>
    <xf numFmtId="0" fontId="12" fillId="63" borderId="49" applyNumberFormat="0" applyFont="0" applyAlignment="0" applyProtection="0"/>
    <xf numFmtId="0" fontId="48" fillId="45" borderId="48" applyNumberFormat="0" applyAlignment="0" applyProtection="0"/>
    <xf numFmtId="0" fontId="55" fillId="0" borderId="51" applyNumberFormat="0" applyFill="0" applyAlignment="0" applyProtection="0"/>
    <xf numFmtId="0" fontId="53" fillId="59" borderId="50" applyNumberFormat="0" applyAlignment="0" applyProtection="0"/>
    <xf numFmtId="171" fontId="14" fillId="5" borderId="52">
      <alignment horizontal="right" vertical="center"/>
    </xf>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0" fontId="38" fillId="59" borderId="48" applyNumberFormat="0" applyAlignment="0" applyProtection="0"/>
    <xf numFmtId="0" fontId="48" fillId="45" borderId="48" applyNumberFormat="0" applyAlignment="0" applyProtection="0"/>
    <xf numFmtId="0" fontId="53" fillId="59" borderId="50" applyNumberFormat="0" applyAlignment="0" applyProtection="0"/>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4" fillId="5" borderId="52">
      <alignment horizontal="right" vertical="center"/>
    </xf>
    <xf numFmtId="171" fontId="12" fillId="0" borderId="52">
      <alignment vertical="center"/>
    </xf>
    <xf numFmtId="164" fontId="14" fillId="5" borderId="52">
      <alignment horizontal="right" vertical="center"/>
    </xf>
    <xf numFmtId="171" fontId="12" fillId="0" borderId="52">
      <alignment vertical="center"/>
    </xf>
    <xf numFmtId="0" fontId="12" fillId="0" borderId="52">
      <alignment vertical="center"/>
    </xf>
    <xf numFmtId="171" fontId="12" fillId="0" borderId="52">
      <alignment vertical="center"/>
    </xf>
    <xf numFmtId="171" fontId="14" fillId="5" borderId="52">
      <alignment horizontal="right" vertical="center"/>
    </xf>
    <xf numFmtId="171" fontId="12" fillId="0" borderId="52">
      <alignment vertical="center"/>
    </xf>
    <xf numFmtId="0" fontId="12" fillId="0" borderId="52">
      <alignmen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12" fillId="63" borderId="49" applyNumberFormat="0" applyFont="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4" fillId="5" borderId="52">
      <alignment horizontal="right" vertical="center"/>
    </xf>
    <xf numFmtId="0" fontId="53" fillId="59" borderId="50" applyNumberFormat="0" applyAlignment="0" applyProtection="0"/>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12" fillId="0" borderId="52">
      <alignment vertical="center"/>
    </xf>
    <xf numFmtId="0"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4" fillId="5" borderId="52">
      <alignment horizontal="right" vertical="center"/>
    </xf>
    <xf numFmtId="0" fontId="12" fillId="0" borderId="52">
      <alignment vertical="center"/>
    </xf>
    <xf numFmtId="171" fontId="14" fillId="5" borderId="52">
      <alignment horizontal="right" vertical="center"/>
    </xf>
    <xf numFmtId="0" fontId="12" fillId="0" borderId="52">
      <alignment vertical="center"/>
    </xf>
    <xf numFmtId="0" fontId="12" fillId="0" borderId="52">
      <alignment vertical="center"/>
    </xf>
    <xf numFmtId="0" fontId="53" fillId="59" borderId="50" applyNumberFormat="0" applyAlignment="0" applyProtection="0"/>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0" fontId="12" fillId="0" borderId="52">
      <alignment vertical="center"/>
    </xf>
    <xf numFmtId="171" fontId="12" fillId="0" borderId="52">
      <alignment vertical="center"/>
    </xf>
    <xf numFmtId="0" fontId="55" fillId="0" borderId="51" applyNumberFormat="0" applyFill="0" applyAlignment="0" applyProtection="0"/>
    <xf numFmtId="164" fontId="14" fillId="5" borderId="52">
      <alignment horizontal="right" vertical="center"/>
    </xf>
    <xf numFmtId="171"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171" fontId="12" fillId="0" borderId="52">
      <alignment vertical="center"/>
    </xf>
    <xf numFmtId="0" fontId="12" fillId="0" borderId="52">
      <alignment vertical="center"/>
    </xf>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171" fontId="14" fillId="5" borderId="52">
      <alignment horizontal="right" vertical="center"/>
    </xf>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55" fillId="0" borderId="51" applyNumberFormat="0" applyFill="0" applyAlignment="0" applyProtection="0"/>
    <xf numFmtId="0" fontId="12" fillId="0" borderId="52">
      <alignment vertical="center"/>
    </xf>
    <xf numFmtId="0" fontId="53" fillId="59" borderId="50" applyNumberFormat="0" applyAlignment="0" applyProtection="0"/>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12" fillId="63" borderId="49" applyNumberFormat="0" applyFont="0" applyAlignment="0" applyProtection="0"/>
    <xf numFmtId="171" fontId="14" fillId="5" borderId="52">
      <alignment horizontal="right" vertical="center"/>
    </xf>
    <xf numFmtId="171" fontId="12" fillId="0" borderId="52">
      <alignment vertical="center"/>
    </xf>
    <xf numFmtId="171" fontId="12" fillId="0" borderId="52">
      <alignment vertical="center"/>
    </xf>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38" fillId="59" borderId="48" applyNumberFormat="0" applyAlignment="0" applyProtection="0"/>
    <xf numFmtId="0" fontId="38" fillId="59" borderId="48" applyNumberFormat="0" applyAlignment="0" applyProtection="0"/>
    <xf numFmtId="0" fontId="12" fillId="0" borderId="52">
      <alignment vertical="center"/>
    </xf>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171"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2" fillId="0" borderId="52">
      <alignment vertical="center"/>
    </xf>
    <xf numFmtId="164" fontId="14" fillId="5" borderId="52">
      <alignment horizontal="right" vertical="center"/>
    </xf>
    <xf numFmtId="0" fontId="53" fillId="59" borderId="50" applyNumberFormat="0" applyAlignment="0" applyProtection="0"/>
    <xf numFmtId="0" fontId="55" fillId="0" borderId="51" applyNumberFormat="0" applyFill="0" applyAlignment="0" applyProtection="0"/>
    <xf numFmtId="0" fontId="12" fillId="0" borderId="52">
      <alignment vertical="center"/>
    </xf>
    <xf numFmtId="171" fontId="14" fillId="5" borderId="52">
      <alignment horizontal="righ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171" fontId="14" fillId="5" borderId="52">
      <alignment horizontal="right" vertical="center"/>
    </xf>
    <xf numFmtId="0" fontId="48" fillId="45" borderId="48" applyNumberFormat="0" applyAlignment="0" applyProtection="0"/>
    <xf numFmtId="0" fontId="12" fillId="0" borderId="52">
      <alignment vertical="center"/>
    </xf>
    <xf numFmtId="0" fontId="38" fillId="59" borderId="48" applyNumberFormat="0" applyAlignment="0" applyProtection="0"/>
    <xf numFmtId="0" fontId="55" fillId="0" borderId="51" applyNumberFormat="0" applyFill="0" applyAlignment="0" applyProtection="0"/>
    <xf numFmtId="0" fontId="12" fillId="0" borderId="52">
      <alignment vertical="center"/>
    </xf>
    <xf numFmtId="0" fontId="12" fillId="0" borderId="52">
      <alignment vertical="center"/>
    </xf>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12" fillId="63" borderId="49" applyNumberFormat="0" applyFont="0" applyAlignment="0" applyProtection="0"/>
    <xf numFmtId="171" fontId="12" fillId="0" borderId="52">
      <alignment vertical="center"/>
    </xf>
    <xf numFmtId="0" fontId="12" fillId="63" borderId="49" applyNumberFormat="0" applyFont="0" applyAlignment="0" applyProtection="0"/>
    <xf numFmtId="171" fontId="12" fillId="0" borderId="52">
      <alignment vertical="center"/>
    </xf>
    <xf numFmtId="164" fontId="14" fillId="5" borderId="52">
      <alignment horizontal="right" vertical="center"/>
    </xf>
    <xf numFmtId="164" fontId="14" fillId="5" borderId="52">
      <alignment horizontal="right" vertical="center"/>
    </xf>
    <xf numFmtId="0" fontId="12" fillId="0" borderId="52">
      <alignment vertical="center"/>
    </xf>
    <xf numFmtId="164" fontId="14" fillId="5" borderId="52">
      <alignment horizontal="right" vertical="center"/>
    </xf>
    <xf numFmtId="164" fontId="14" fillId="5" borderId="52">
      <alignment horizontal="righ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5" fillId="0" borderId="51" applyNumberFormat="0" applyFill="0" applyAlignment="0" applyProtection="0"/>
    <xf numFmtId="0" fontId="48" fillId="45" borderId="48"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53" fillId="59" borderId="50" applyNumberFormat="0" applyAlignment="0" applyProtection="0"/>
    <xf numFmtId="0" fontId="38" fillId="59"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171" fontId="14" fillId="5" borderId="52">
      <alignment horizontal="right" vertical="center"/>
    </xf>
    <xf numFmtId="0" fontId="38" fillId="59" borderId="48" applyNumberFormat="0" applyAlignment="0" applyProtection="0"/>
    <xf numFmtId="171" fontId="12" fillId="0" borderId="52">
      <alignment vertical="center"/>
    </xf>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171" fontId="12" fillId="0" borderId="52">
      <alignment vertical="center"/>
    </xf>
    <xf numFmtId="171" fontId="14" fillId="5" borderId="52">
      <alignment horizontal="right" vertical="center"/>
    </xf>
    <xf numFmtId="0" fontId="12" fillId="0" borderId="52">
      <alignment vertical="center"/>
    </xf>
    <xf numFmtId="0" fontId="53" fillId="59" borderId="50" applyNumberFormat="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171"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171" fontId="12" fillId="0" borderId="52">
      <alignmen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63" borderId="49" applyNumberFormat="0" applyFont="0" applyAlignment="0" applyProtection="0"/>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3" fillId="59" borderId="50" applyNumberFormat="0" applyAlignment="0" applyProtection="0"/>
    <xf numFmtId="0" fontId="53" fillId="59" borderId="50" applyNumberFormat="0" applyAlignment="0" applyProtection="0"/>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0" fontId="53" fillId="59" borderId="50" applyNumberFormat="0" applyAlignment="0" applyProtection="0"/>
    <xf numFmtId="171" fontId="14" fillId="5" borderId="52">
      <alignment horizontal="right" vertical="center"/>
    </xf>
    <xf numFmtId="0" fontId="12" fillId="0" borderId="52">
      <alignment vertical="center"/>
    </xf>
    <xf numFmtId="171" fontId="12" fillId="0" borderId="52">
      <alignment vertical="center"/>
    </xf>
    <xf numFmtId="0" fontId="55" fillId="0" borderId="51" applyNumberFormat="0" applyFill="0" applyAlignment="0" applyProtection="0"/>
    <xf numFmtId="0" fontId="48" fillId="45" borderId="48" applyNumberFormat="0" applyAlignment="0" applyProtection="0"/>
    <xf numFmtId="0" fontId="38" fillId="59" borderId="48"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171" fontId="12" fillId="0" borderId="52">
      <alignment vertical="center"/>
    </xf>
    <xf numFmtId="0" fontId="12" fillId="0" borderId="52">
      <alignment vertical="center"/>
    </xf>
    <xf numFmtId="171" fontId="12" fillId="0" borderId="52">
      <alignment vertical="center"/>
    </xf>
    <xf numFmtId="171"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55" fillId="0" borderId="51" applyNumberFormat="0" applyFill="0" applyAlignment="0" applyProtection="0"/>
    <xf numFmtId="0" fontId="38" fillId="59" borderId="48" applyNumberFormat="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12" fillId="0" borderId="52">
      <alignment vertical="center"/>
    </xf>
    <xf numFmtId="0" fontId="12" fillId="63" borderId="49" applyNumberFormat="0" applyFont="0" applyAlignment="0" applyProtection="0"/>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12" fillId="0" borderId="52">
      <alignment vertical="center"/>
    </xf>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53" fillId="59" borderId="50" applyNumberFormat="0" applyAlignment="0" applyProtection="0"/>
    <xf numFmtId="0" fontId="12" fillId="0" borderId="52">
      <alignment vertical="center"/>
    </xf>
    <xf numFmtId="0" fontId="53" fillId="59" borderId="50" applyNumberFormat="0" applyAlignment="0" applyProtection="0"/>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0" fontId="12" fillId="63" borderId="49" applyNumberFormat="0" applyFont="0" applyAlignment="0" applyProtection="0"/>
    <xf numFmtId="0" fontId="12" fillId="0" borderId="52">
      <alignment vertical="center"/>
    </xf>
    <xf numFmtId="0" fontId="55" fillId="0" borderId="51" applyNumberFormat="0" applyFill="0" applyAlignment="0" applyProtection="0"/>
    <xf numFmtId="0" fontId="48" fillId="45" borderId="48" applyNumberForma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164" fontId="14" fillId="5" borderId="52">
      <alignment horizontal="right" vertical="center"/>
    </xf>
    <xf numFmtId="0" fontId="48" fillId="45" borderId="48"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164" fontId="14" fillId="5" borderId="52">
      <alignment horizontal="right" vertical="center"/>
    </xf>
    <xf numFmtId="171"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55" fillId="0" borderId="51" applyNumberFormat="0" applyFill="0" applyAlignment="0" applyProtection="0"/>
    <xf numFmtId="0" fontId="53" fillId="59" borderId="50" applyNumberFormat="0" applyAlignment="0" applyProtection="0"/>
    <xf numFmtId="171" fontId="14" fillId="5" borderId="52">
      <alignment horizontal="righ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55" fillId="0" borderId="51" applyNumberFormat="0" applyFill="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12" fillId="0" borderId="58">
      <alignment vertical="center"/>
    </xf>
    <xf numFmtId="0" fontId="53" fillId="59" borderId="50" applyNumberFormat="0" applyAlignment="0" applyProtection="0"/>
    <xf numFmtId="0" fontId="48" fillId="45"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53" fillId="59" borderId="50" applyNumberFormat="0" applyAlignment="0" applyProtection="0"/>
    <xf numFmtId="164" fontId="14" fillId="5" borderId="52">
      <alignment horizontal="right" vertical="center"/>
    </xf>
    <xf numFmtId="0" fontId="12" fillId="63" borderId="49" applyNumberFormat="0" applyFont="0" applyAlignment="0" applyProtection="0"/>
    <xf numFmtId="0" fontId="12" fillId="0" borderId="52">
      <alignment vertical="center"/>
    </xf>
    <xf numFmtId="171"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38" fillId="59" borderId="48" applyNumberForma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0" fontId="12" fillId="0" borderId="52">
      <alignmen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38" fillId="59" borderId="48" applyNumberFormat="0" applyAlignment="0" applyProtection="0"/>
    <xf numFmtId="0" fontId="12" fillId="0" borderId="52">
      <alignment vertical="center"/>
    </xf>
    <xf numFmtId="0" fontId="48" fillId="45" borderId="48" applyNumberFormat="0" applyAlignment="0" applyProtection="0"/>
    <xf numFmtId="0" fontId="53" fillId="59" borderId="50" applyNumberFormat="0" applyAlignment="0" applyProtection="0"/>
    <xf numFmtId="171" fontId="14" fillId="5" borderId="52">
      <alignment horizontal="right" vertical="center"/>
    </xf>
    <xf numFmtId="0" fontId="12" fillId="0" borderId="52">
      <alignment vertical="center"/>
    </xf>
    <xf numFmtId="164" fontId="14" fillId="5" borderId="52">
      <alignment horizontal="right" vertical="center"/>
    </xf>
    <xf numFmtId="171" fontId="12" fillId="0" borderId="52">
      <alignment vertical="center"/>
    </xf>
    <xf numFmtId="0" fontId="12" fillId="63" borderId="49" applyNumberFormat="0" applyFont="0" applyAlignment="0" applyProtection="0"/>
    <xf numFmtId="171" fontId="12" fillId="0" borderId="52">
      <alignment vertical="center"/>
    </xf>
    <xf numFmtId="0" fontId="55" fillId="0" borderId="51" applyNumberFormat="0" applyFill="0" applyAlignment="0" applyProtection="0"/>
    <xf numFmtId="0" fontId="53" fillId="59" borderId="50" applyNumberFormat="0" applyAlignment="0" applyProtection="0"/>
    <xf numFmtId="171"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71" fontId="14" fillId="5" borderId="52">
      <alignment horizontal="right" vertical="center"/>
    </xf>
    <xf numFmtId="164" fontId="14" fillId="5" borderId="52">
      <alignment horizontal="right" vertical="center"/>
    </xf>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48" fillId="45" borderId="48" applyNumberFormat="0" applyAlignment="0" applyProtection="0"/>
    <xf numFmtId="0" fontId="48" fillId="45" borderId="48" applyNumberFormat="0" applyAlignment="0" applyProtection="0"/>
    <xf numFmtId="164"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12" fillId="0" borderId="52">
      <alignmen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64" fontId="14" fillId="5" borderId="52">
      <alignment horizontal="right" vertical="center"/>
    </xf>
    <xf numFmtId="171" fontId="14" fillId="5" borderId="52">
      <alignment horizontal="right" vertical="center"/>
    </xf>
    <xf numFmtId="171" fontId="12" fillId="0" borderId="52">
      <alignment vertical="center"/>
    </xf>
    <xf numFmtId="0" fontId="53" fillId="59" borderId="50" applyNumberFormat="0" applyAlignment="0" applyProtection="0"/>
    <xf numFmtId="0" fontId="12" fillId="0" borderId="52">
      <alignment vertical="center"/>
    </xf>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0" fontId="48" fillId="45" borderId="48" applyNumberFormat="0" applyAlignment="0" applyProtection="0"/>
    <xf numFmtId="0" fontId="48" fillId="45" borderId="48" applyNumberFormat="0" applyAlignment="0" applyProtection="0"/>
    <xf numFmtId="0" fontId="53" fillId="59" borderId="50" applyNumberFormat="0" applyAlignment="0" applyProtection="0"/>
    <xf numFmtId="0" fontId="53" fillId="59" borderId="50" applyNumberFormat="0" applyAlignment="0" applyProtection="0"/>
    <xf numFmtId="164" fontId="14" fillId="5" borderId="52">
      <alignment horizontal="right" vertical="center"/>
    </xf>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0" fontId="53" fillId="59" borderId="50" applyNumberFormat="0" applyAlignment="0" applyProtection="0"/>
    <xf numFmtId="171" fontId="14" fillId="5" borderId="52">
      <alignment horizontal="right" vertical="center"/>
    </xf>
    <xf numFmtId="0" fontId="12" fillId="63" borderId="49" applyNumberFormat="0" applyFont="0" applyAlignment="0" applyProtection="0"/>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171" fontId="12" fillId="0" borderId="52">
      <alignment vertical="center"/>
    </xf>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71" fontId="12" fillId="0" borderId="52">
      <alignment vertical="center"/>
    </xf>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171" fontId="14" fillId="5" borderId="52">
      <alignment horizontal="right" vertical="center"/>
    </xf>
    <xf numFmtId="0" fontId="53" fillId="59" borderId="50" applyNumberForma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0" fontId="12" fillId="0" borderId="52">
      <alignment vertical="center"/>
    </xf>
    <xf numFmtId="171" fontId="14" fillId="5" borderId="52">
      <alignment horizontal="right" vertical="center"/>
    </xf>
    <xf numFmtId="0" fontId="12" fillId="0" borderId="52">
      <alignment vertical="center"/>
    </xf>
    <xf numFmtId="0" fontId="55" fillId="0" borderId="51" applyNumberFormat="0" applyFill="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48" fillId="45"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38" fillId="59" borderId="48"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164" fontId="14" fillId="5" borderId="52">
      <alignment horizontal="right" vertical="center"/>
    </xf>
    <xf numFmtId="0" fontId="55" fillId="0" borderId="51" applyNumberFormat="0" applyFill="0" applyAlignment="0" applyProtection="0"/>
    <xf numFmtId="0" fontId="12" fillId="0" borderId="52">
      <alignment vertical="center"/>
    </xf>
    <xf numFmtId="171" fontId="12" fillId="0" borderId="52">
      <alignment vertical="center"/>
    </xf>
    <xf numFmtId="0" fontId="38" fillId="59" borderId="48" applyNumberFormat="0" applyAlignment="0" applyProtection="0"/>
    <xf numFmtId="164" fontId="14" fillId="5" borderId="52">
      <alignment horizontal="right" vertical="center"/>
    </xf>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0" fontId="53" fillId="59" borderId="50" applyNumberFormat="0" applyAlignment="0" applyProtection="0"/>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164" fontId="14" fillId="5" borderId="52">
      <alignment horizontal="right" vertical="center"/>
    </xf>
    <xf numFmtId="0" fontId="12" fillId="0" borderId="52">
      <alignment vertical="center"/>
    </xf>
    <xf numFmtId="0" fontId="12" fillId="0" borderId="52">
      <alignment vertical="center"/>
    </xf>
    <xf numFmtId="171" fontId="14" fillId="5" borderId="52">
      <alignment horizontal="right" vertical="center"/>
    </xf>
    <xf numFmtId="0" fontId="12" fillId="0" borderId="52">
      <alignment vertical="center"/>
    </xf>
    <xf numFmtId="0"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171"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2" fillId="0" borderId="52">
      <alignment vertical="center"/>
    </xf>
    <xf numFmtId="171" fontId="12" fillId="0" borderId="52">
      <alignmen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12" fillId="0" borderId="52">
      <alignment vertical="center"/>
    </xf>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171" fontId="14" fillId="5" borderId="52">
      <alignment horizontal="right" vertical="center"/>
    </xf>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171" fontId="12" fillId="0" borderId="52">
      <alignment vertical="center"/>
    </xf>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48" fillId="45" borderId="48" applyNumberFormat="0" applyAlignment="0" applyProtection="0"/>
    <xf numFmtId="0" fontId="53" fillId="59" borderId="50" applyNumberFormat="0" applyAlignment="0" applyProtection="0"/>
    <xf numFmtId="171" fontId="14" fillId="5" borderId="52">
      <alignment horizontal="right" vertical="center"/>
    </xf>
    <xf numFmtId="0" fontId="12" fillId="0" borderId="52">
      <alignment vertical="center"/>
    </xf>
    <xf numFmtId="0" fontId="12" fillId="63" borderId="49" applyNumberFormat="0" applyFont="0" applyAlignment="0" applyProtection="0"/>
    <xf numFmtId="171"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0" fontId="38" fillId="59"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71" fontId="12" fillId="0" borderId="52">
      <alignment vertical="center"/>
    </xf>
    <xf numFmtId="171" fontId="12" fillId="0" borderId="52">
      <alignment vertical="center"/>
    </xf>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171" fontId="12" fillId="0" borderId="52">
      <alignment vertical="center"/>
    </xf>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55" fillId="0" borderId="51" applyNumberFormat="0" applyFill="0" applyAlignment="0" applyProtection="0"/>
    <xf numFmtId="0" fontId="55" fillId="0" borderId="51" applyNumberFormat="0" applyFill="0" applyAlignment="0" applyProtection="0"/>
    <xf numFmtId="0" fontId="48" fillId="45" borderId="48"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171" fontId="12" fillId="0" borderId="52">
      <alignment vertical="center"/>
    </xf>
    <xf numFmtId="0" fontId="48" fillId="45" borderId="48" applyNumberFormat="0" applyAlignment="0" applyProtection="0"/>
    <xf numFmtId="0" fontId="55" fillId="0" borderId="51" applyNumberFormat="0" applyFill="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164" fontId="14" fillId="5" borderId="52">
      <alignment horizontal="right" vertical="center"/>
    </xf>
    <xf numFmtId="171" fontId="14" fillId="5" borderId="52">
      <alignment horizontal="right" vertical="center"/>
    </xf>
    <xf numFmtId="0" fontId="48" fillId="45" borderId="48" applyNumberFormat="0" applyAlignment="0" applyProtection="0"/>
    <xf numFmtId="171" fontId="12" fillId="0" borderId="52">
      <alignment vertical="center"/>
    </xf>
    <xf numFmtId="0" fontId="12" fillId="63" borderId="49" applyNumberFormat="0" applyFont="0" applyAlignment="0" applyProtection="0"/>
    <xf numFmtId="171" fontId="14" fillId="5" borderId="52">
      <alignment horizontal="right" vertical="center"/>
    </xf>
    <xf numFmtId="0" fontId="53" fillId="59" borderId="50" applyNumberFormat="0" applyAlignment="0" applyProtection="0"/>
    <xf numFmtId="171" fontId="12" fillId="0" borderId="52">
      <alignment vertical="center"/>
    </xf>
    <xf numFmtId="0" fontId="12" fillId="0" borderId="52">
      <alignment vertical="center"/>
    </xf>
    <xf numFmtId="0" fontId="12" fillId="63" borderId="49" applyNumberFormat="0" applyFont="0" applyAlignment="0" applyProtection="0"/>
    <xf numFmtId="0" fontId="12" fillId="0" borderId="52">
      <alignment vertical="center"/>
    </xf>
    <xf numFmtId="171" fontId="14" fillId="5" borderId="52">
      <alignment horizontal="right" vertical="center"/>
    </xf>
    <xf numFmtId="0" fontId="12" fillId="0" borderId="52">
      <alignment vertical="center"/>
    </xf>
    <xf numFmtId="0" fontId="12" fillId="0" borderId="52">
      <alignment vertical="center"/>
    </xf>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71" fontId="12" fillId="0" borderId="52">
      <alignment vertical="center"/>
    </xf>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48" fillId="45" borderId="48" applyNumberFormat="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4" fillId="5" borderId="52">
      <alignment horizontal="right" vertical="center"/>
    </xf>
    <xf numFmtId="0" fontId="48" fillId="45" borderId="48"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48" fillId="45" borderId="48" applyNumberFormat="0" applyAlignment="0" applyProtection="0"/>
    <xf numFmtId="0" fontId="12" fillId="0" borderId="52">
      <alignment vertical="center"/>
    </xf>
    <xf numFmtId="0" fontId="55" fillId="0" borderId="51" applyNumberFormat="0" applyFill="0" applyAlignment="0" applyProtection="0"/>
    <xf numFmtId="0" fontId="38" fillId="59" borderId="48"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12" fillId="0" borderId="52">
      <alignment vertical="center"/>
    </xf>
    <xf numFmtId="171" fontId="14" fillId="5" borderId="52">
      <alignment horizontal="righ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4" fillId="5" borderId="52">
      <alignment horizontal="right" vertical="center"/>
    </xf>
    <xf numFmtId="0" fontId="48" fillId="45" borderId="48" applyNumberFormat="0" applyAlignment="0" applyProtection="0"/>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53" fillId="59" borderId="50" applyNumberFormat="0" applyAlignment="0" applyProtection="0"/>
    <xf numFmtId="0" fontId="38" fillId="59"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38" fillId="59" borderId="48" applyNumberFormat="0" applyAlignment="0" applyProtection="0"/>
    <xf numFmtId="164" fontId="14" fillId="5" borderId="52">
      <alignment horizontal="right" vertical="center"/>
    </xf>
    <xf numFmtId="0" fontId="12" fillId="63" borderId="49" applyNumberFormat="0" applyFon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48" fillId="45" borderId="48" applyNumberFormat="0" applyAlignment="0" applyProtection="0"/>
    <xf numFmtId="171" fontId="12" fillId="0" borderId="52">
      <alignment vertical="center"/>
    </xf>
    <xf numFmtId="0" fontId="12" fillId="0" borderId="52">
      <alignment vertical="center"/>
    </xf>
    <xf numFmtId="171"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12" fillId="63" borderId="49" applyNumberFormat="0" applyFont="0" applyAlignment="0" applyProtection="0"/>
    <xf numFmtId="171" fontId="12" fillId="0" borderId="52">
      <alignment vertical="center"/>
    </xf>
    <xf numFmtId="0" fontId="12" fillId="0" borderId="52">
      <alignment vertical="center"/>
    </xf>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12" fillId="0" borderId="52">
      <alignment vertical="center"/>
    </xf>
    <xf numFmtId="0" fontId="38" fillId="59" borderId="48" applyNumberFormat="0" applyAlignment="0" applyProtection="0"/>
    <xf numFmtId="0"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55" fillId="0" borderId="51" applyNumberFormat="0" applyFill="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12" fillId="0" borderId="52">
      <alignment vertical="center"/>
    </xf>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38" fillId="59" borderId="48" applyNumberFormat="0" applyAlignment="0" applyProtection="0"/>
    <xf numFmtId="171" fontId="12" fillId="0" borderId="52">
      <alignment vertical="center"/>
    </xf>
    <xf numFmtId="0" fontId="48" fillId="45" borderId="48" applyNumberFormat="0" applyAlignment="0" applyProtection="0"/>
    <xf numFmtId="0" fontId="12" fillId="63" borderId="49" applyNumberFormat="0" applyFont="0" applyAlignment="0" applyProtection="0"/>
    <xf numFmtId="0" fontId="12" fillId="63" borderId="49" applyNumberFormat="0" applyFont="0" applyAlignment="0" applyProtection="0"/>
    <xf numFmtId="171" fontId="12" fillId="0" borderId="52">
      <alignmen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12" fillId="63" borderId="49" applyNumberFormat="0" applyFont="0" applyAlignment="0" applyProtection="0"/>
    <xf numFmtId="0" fontId="12" fillId="0" borderId="52">
      <alignment vertical="center"/>
    </xf>
    <xf numFmtId="0" fontId="53" fillId="59" borderId="50" applyNumberFormat="0" applyAlignment="0" applyProtection="0"/>
    <xf numFmtId="0" fontId="55" fillId="0" borderId="51" applyNumberFormat="0" applyFill="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2" fillId="0" borderId="52">
      <alignment vertical="center"/>
    </xf>
    <xf numFmtId="164" fontId="14" fillId="5" borderId="52">
      <alignment horizontal="right" vertical="center"/>
    </xf>
    <xf numFmtId="164" fontId="14" fillId="5" borderId="52">
      <alignment horizontal="right" vertical="center"/>
    </xf>
    <xf numFmtId="164"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53" fillId="59" borderId="50" applyNumberFormat="0" applyAlignment="0" applyProtection="0"/>
    <xf numFmtId="0" fontId="53" fillId="59" borderId="50" applyNumberFormat="0" applyAlignment="0" applyProtection="0"/>
    <xf numFmtId="171"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171" fontId="12" fillId="0" borderId="52">
      <alignment vertical="center"/>
    </xf>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171" fontId="14" fillId="5" borderId="52">
      <alignment horizontal="right" vertical="center"/>
    </xf>
    <xf numFmtId="0" fontId="12" fillId="0" borderId="52">
      <alignment vertical="center"/>
    </xf>
    <xf numFmtId="0" fontId="38" fillId="59" borderId="48" applyNumberFormat="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53" fillId="59" borderId="50" applyNumberFormat="0" applyAlignment="0" applyProtection="0"/>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12" fillId="63" borderId="49" applyNumberFormat="0" applyFont="0" applyAlignment="0" applyProtection="0"/>
    <xf numFmtId="164"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5" fillId="0" borderId="51" applyNumberFormat="0" applyFill="0" applyAlignment="0" applyProtection="0"/>
    <xf numFmtId="0" fontId="55" fillId="0" borderId="51" applyNumberFormat="0" applyFill="0" applyAlignment="0" applyProtection="0"/>
    <xf numFmtId="0" fontId="48" fillId="45" borderId="48" applyNumberFormat="0" applyAlignment="0" applyProtection="0"/>
    <xf numFmtId="0" fontId="53" fillId="59" borderId="50" applyNumberFormat="0" applyAlignment="0" applyProtection="0"/>
    <xf numFmtId="0" fontId="12" fillId="0" borderId="52">
      <alignment vertical="center"/>
    </xf>
    <xf numFmtId="171" fontId="14" fillId="5" borderId="52">
      <alignment horizontal="right" vertical="center"/>
    </xf>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164" fontId="14" fillId="5" borderId="52">
      <alignment horizontal="right" vertical="center"/>
    </xf>
    <xf numFmtId="0" fontId="55" fillId="0" borderId="51" applyNumberFormat="0" applyFill="0" applyAlignment="0" applyProtection="0"/>
    <xf numFmtId="171" fontId="12" fillId="0" borderId="52">
      <alignment vertical="center"/>
    </xf>
    <xf numFmtId="0" fontId="55" fillId="0" borderId="51" applyNumberFormat="0" applyFill="0" applyAlignment="0" applyProtection="0"/>
    <xf numFmtId="171" fontId="14" fillId="5" borderId="52">
      <alignment horizontal="right" vertical="center"/>
    </xf>
    <xf numFmtId="171" fontId="12" fillId="0" borderId="52">
      <alignment vertical="center"/>
    </xf>
    <xf numFmtId="164" fontId="14" fillId="5" borderId="52">
      <alignment horizontal="right" vertical="center"/>
    </xf>
    <xf numFmtId="0" fontId="12" fillId="0" borderId="52">
      <alignment vertical="center"/>
    </xf>
    <xf numFmtId="0" fontId="12" fillId="0" borderId="52">
      <alignment vertical="center"/>
    </xf>
    <xf numFmtId="164"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71" fontId="12" fillId="0" borderId="52">
      <alignment vertical="center"/>
    </xf>
    <xf numFmtId="164" fontId="14" fillId="5" borderId="52">
      <alignment horizontal="right" vertical="center"/>
    </xf>
    <xf numFmtId="164" fontId="14" fillId="5" borderId="52">
      <alignment horizontal="right" vertical="center"/>
    </xf>
    <xf numFmtId="0" fontId="48" fillId="45" borderId="48" applyNumberFormat="0" applyAlignment="0" applyProtection="0"/>
    <xf numFmtId="0" fontId="12" fillId="0" borderId="52">
      <alignment vertical="center"/>
    </xf>
    <xf numFmtId="0" fontId="12" fillId="0" borderId="52">
      <alignment vertical="center"/>
    </xf>
    <xf numFmtId="0" fontId="12" fillId="0" borderId="52">
      <alignment vertical="center"/>
    </xf>
    <xf numFmtId="0" fontId="12" fillId="63" borderId="49" applyNumberFormat="0" applyFont="0" applyAlignment="0" applyProtection="0"/>
    <xf numFmtId="171" fontId="12" fillId="0" borderId="52">
      <alignment vertical="center"/>
    </xf>
    <xf numFmtId="164" fontId="14" fillId="5" borderId="52">
      <alignment horizontal="right" vertical="center"/>
    </xf>
    <xf numFmtId="171" fontId="12" fillId="0" borderId="52">
      <alignment vertical="center"/>
    </xf>
    <xf numFmtId="0" fontId="53" fillId="59" borderId="50" applyNumberFormat="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71" fontId="12" fillId="0" borderId="52">
      <alignment vertical="center"/>
    </xf>
    <xf numFmtId="0" fontId="53" fillId="59" borderId="50" applyNumberFormat="0" applyAlignment="0" applyProtection="0"/>
    <xf numFmtId="0" fontId="12" fillId="0" borderId="52">
      <alignment vertical="center"/>
    </xf>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71" fontId="12" fillId="0" borderId="52">
      <alignment vertical="center"/>
    </xf>
    <xf numFmtId="164" fontId="14" fillId="5" borderId="52">
      <alignment horizontal="right" vertical="center"/>
    </xf>
    <xf numFmtId="0" fontId="53" fillId="59" borderId="50" applyNumberFormat="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0"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0" fontId="55" fillId="0" borderId="51" applyNumberFormat="0" applyFill="0" applyAlignment="0" applyProtection="0"/>
    <xf numFmtId="0" fontId="12" fillId="0" borderId="52">
      <alignment vertical="center"/>
    </xf>
    <xf numFmtId="0" fontId="12" fillId="0" borderId="52">
      <alignment vertical="center"/>
    </xf>
    <xf numFmtId="0" fontId="12" fillId="0" borderId="52">
      <alignmen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0" fontId="12" fillId="0" borderId="52">
      <alignment vertical="center"/>
    </xf>
    <xf numFmtId="0" fontId="53" fillId="59" borderId="50" applyNumberFormat="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164" fontId="14" fillId="5" borderId="52">
      <alignment horizontal="right" vertical="center"/>
    </xf>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171" fontId="14" fillId="5" borderId="52">
      <alignment horizontal="right" vertical="center"/>
    </xf>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63" borderId="49" applyNumberFormat="0" applyFont="0" applyAlignment="0" applyProtection="0"/>
    <xf numFmtId="171" fontId="14" fillId="5" borderId="52">
      <alignment horizontal="right" vertical="center"/>
    </xf>
    <xf numFmtId="0" fontId="12" fillId="0" borderId="52">
      <alignment vertical="center"/>
    </xf>
    <xf numFmtId="0" fontId="12" fillId="0" borderId="52">
      <alignment vertical="center"/>
    </xf>
    <xf numFmtId="0" fontId="53" fillId="59" borderId="50" applyNumberFormat="0" applyAlignment="0" applyProtection="0"/>
    <xf numFmtId="0" fontId="48" fillId="45" borderId="48" applyNumberFormat="0" applyAlignment="0" applyProtection="0"/>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12" fillId="0" borderId="52">
      <alignment vertical="center"/>
    </xf>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12" fillId="0" borderId="52">
      <alignment vertical="center"/>
    </xf>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12" fillId="0" borderId="52">
      <alignment vertical="center"/>
    </xf>
    <xf numFmtId="0" fontId="53" fillId="59" borderId="50" applyNumberFormat="0" applyAlignment="0" applyProtection="0"/>
    <xf numFmtId="0" fontId="53" fillId="59" borderId="50" applyNumberFormat="0" applyAlignment="0" applyProtection="0"/>
    <xf numFmtId="0" fontId="38" fillId="59" borderId="48" applyNumberFormat="0" applyAlignment="0" applyProtection="0"/>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71"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71" fontId="12" fillId="0" borderId="52">
      <alignment vertical="center"/>
    </xf>
    <xf numFmtId="0" fontId="53" fillId="59" borderId="50" applyNumberFormat="0" applyAlignment="0" applyProtection="0"/>
    <xf numFmtId="0" fontId="53" fillId="59" borderId="50" applyNumberFormat="0" applyAlignment="0" applyProtection="0"/>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53" fillId="59" borderId="50" applyNumberFormat="0" applyAlignment="0" applyProtection="0"/>
    <xf numFmtId="171" fontId="14" fillId="5" borderId="52">
      <alignment horizontal="right" vertical="center"/>
    </xf>
    <xf numFmtId="0" fontId="55" fillId="0" borderId="51" applyNumberFormat="0" applyFill="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0" fontId="12" fillId="0" borderId="52">
      <alignment vertical="center"/>
    </xf>
    <xf numFmtId="171" fontId="12" fillId="0" borderId="52">
      <alignmen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12" fillId="0" borderId="52">
      <alignment vertical="center"/>
    </xf>
    <xf numFmtId="171" fontId="12" fillId="0" borderId="52">
      <alignment vertical="center"/>
    </xf>
    <xf numFmtId="0" fontId="53" fillId="59" borderId="50" applyNumberFormat="0" applyAlignment="0" applyProtection="0"/>
    <xf numFmtId="171" fontId="14" fillId="5" borderId="52">
      <alignment horizontal="right" vertical="center"/>
    </xf>
    <xf numFmtId="0" fontId="38" fillId="59" borderId="48" applyNumberFormat="0" applyAlignment="0" applyProtection="0"/>
    <xf numFmtId="171" fontId="12" fillId="0" borderId="52">
      <alignment vertical="center"/>
    </xf>
    <xf numFmtId="0" fontId="53" fillId="59" borderId="50" applyNumberFormat="0" applyAlignment="0" applyProtection="0"/>
    <xf numFmtId="171" fontId="12" fillId="0" borderId="52">
      <alignment vertical="center"/>
    </xf>
    <xf numFmtId="164" fontId="14" fillId="5" borderId="52">
      <alignment horizontal="right" vertical="center"/>
    </xf>
    <xf numFmtId="0" fontId="38" fillId="59" borderId="48" applyNumberFormat="0" applyAlignment="0" applyProtection="0"/>
    <xf numFmtId="0" fontId="38" fillId="59" borderId="48" applyNumberFormat="0" applyAlignment="0" applyProtection="0"/>
    <xf numFmtId="0" fontId="38" fillId="59" borderId="48" applyNumberFormat="0" applyAlignment="0" applyProtection="0"/>
    <xf numFmtId="171"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0" fontId="53" fillId="59" borderId="50" applyNumberFormat="0" applyAlignment="0" applyProtection="0"/>
    <xf numFmtId="0" fontId="48" fillId="45" borderId="48" applyNumberFormat="0" applyAlignment="0" applyProtection="0"/>
    <xf numFmtId="164" fontId="14" fillId="5" borderId="52">
      <alignment horizontal="right" vertical="center"/>
    </xf>
    <xf numFmtId="171" fontId="12" fillId="0" borderId="52">
      <alignment vertical="center"/>
    </xf>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0" fontId="12" fillId="63" borderId="49" applyNumberFormat="0" applyFont="0" applyAlignment="0" applyProtection="0"/>
    <xf numFmtId="0" fontId="12" fillId="0" borderId="52">
      <alignment vertical="center"/>
    </xf>
    <xf numFmtId="164" fontId="14" fillId="5" borderId="52">
      <alignment horizontal="right" vertical="center"/>
    </xf>
    <xf numFmtId="0" fontId="48" fillId="45" borderId="48" applyNumberFormat="0" applyAlignment="0" applyProtection="0"/>
    <xf numFmtId="171" fontId="14" fillId="5" borderId="52">
      <alignment horizontal="right" vertical="center"/>
    </xf>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48" fillId="45" borderId="48"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12" fillId="0" borderId="52">
      <alignment vertical="center"/>
    </xf>
    <xf numFmtId="0" fontId="38" fillId="59" borderId="48" applyNumberFormat="0" applyAlignment="0" applyProtection="0"/>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171" fontId="12" fillId="0" borderId="52">
      <alignment vertical="center"/>
    </xf>
    <xf numFmtId="0" fontId="12" fillId="0" borderId="52">
      <alignment vertical="center"/>
    </xf>
    <xf numFmtId="0" fontId="53" fillId="59" borderId="50" applyNumberFormat="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5" fillId="0" borderId="51" applyNumberFormat="0" applyFill="0" applyAlignment="0" applyProtection="0"/>
    <xf numFmtId="0" fontId="38" fillId="59" borderId="48" applyNumberFormat="0" applyAlignment="0" applyProtection="0"/>
    <xf numFmtId="171" fontId="14" fillId="5" borderId="52">
      <alignment horizontal="right" vertical="center"/>
    </xf>
    <xf numFmtId="164" fontId="14" fillId="5" borderId="52">
      <alignment horizontal="right" vertical="center"/>
    </xf>
    <xf numFmtId="0" fontId="53" fillId="59" borderId="50" applyNumberFormat="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171" fontId="12" fillId="0" borderId="52">
      <alignment vertical="center"/>
    </xf>
    <xf numFmtId="171" fontId="12" fillId="0" borderId="52">
      <alignment vertical="center"/>
    </xf>
    <xf numFmtId="0" fontId="38" fillId="59" borderId="48" applyNumberFormat="0" applyAlignment="0" applyProtection="0"/>
    <xf numFmtId="171" fontId="12" fillId="0" borderId="52">
      <alignment vertical="center"/>
    </xf>
    <xf numFmtId="0" fontId="53" fillId="59" borderId="50" applyNumberFormat="0" applyAlignment="0" applyProtection="0"/>
    <xf numFmtId="0" fontId="53" fillId="59" borderId="50" applyNumberFormat="0" applyAlignment="0" applyProtection="0"/>
    <xf numFmtId="164" fontId="14" fillId="5" borderId="52">
      <alignment horizontal="right" vertical="center"/>
    </xf>
    <xf numFmtId="0" fontId="12" fillId="63" borderId="49" applyNumberFormat="0" applyFont="0" applyAlignment="0" applyProtection="0"/>
    <xf numFmtId="171" fontId="12" fillId="0" borderId="52">
      <alignment vertical="center"/>
    </xf>
    <xf numFmtId="171"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0" fontId="55" fillId="0" borderId="51" applyNumberFormat="0" applyFill="0" applyAlignment="0" applyProtection="0"/>
    <xf numFmtId="0" fontId="12" fillId="0" borderId="52">
      <alignment vertical="center"/>
    </xf>
    <xf numFmtId="0" fontId="12" fillId="0" borderId="52">
      <alignment vertical="center"/>
    </xf>
    <xf numFmtId="171" fontId="14" fillId="5" borderId="52">
      <alignment horizontal="right" vertical="center"/>
    </xf>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0" fontId="38" fillId="59" borderId="48" applyNumberFormat="0" applyAlignment="0" applyProtection="0"/>
    <xf numFmtId="171"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53" fillId="59" borderId="50" applyNumberFormat="0" applyAlignment="0" applyProtection="0"/>
    <xf numFmtId="171" fontId="14" fillId="5" borderId="52">
      <alignment horizontal="right" vertical="center"/>
    </xf>
    <xf numFmtId="0" fontId="12" fillId="0" borderId="52">
      <alignment vertical="center"/>
    </xf>
    <xf numFmtId="0" fontId="38" fillId="59" borderId="48" applyNumberFormat="0" applyAlignment="0" applyProtection="0"/>
    <xf numFmtId="164" fontId="14" fillId="5" borderId="52">
      <alignment horizontal="right" vertical="center"/>
    </xf>
    <xf numFmtId="0" fontId="48" fillId="45" borderId="48" applyNumberFormat="0" applyAlignment="0" applyProtection="0"/>
    <xf numFmtId="171" fontId="12" fillId="0" borderId="52">
      <alignment vertical="center"/>
    </xf>
    <xf numFmtId="0" fontId="48" fillId="45" borderId="48" applyNumberFormat="0" applyAlignment="0" applyProtection="0"/>
    <xf numFmtId="0" fontId="38" fillId="59" borderId="48" applyNumberFormat="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171" fontId="12" fillId="0" borderId="52">
      <alignment vertical="center"/>
    </xf>
    <xf numFmtId="0" fontId="38" fillId="59" borderId="48" applyNumberFormat="0" applyAlignment="0" applyProtection="0"/>
    <xf numFmtId="171" fontId="14" fillId="5" borderId="52">
      <alignment horizontal="right" vertical="center"/>
    </xf>
    <xf numFmtId="0" fontId="12" fillId="63" borderId="49" applyNumberFormat="0" applyFont="0" applyAlignment="0" applyProtection="0"/>
    <xf numFmtId="171"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38" fillId="59" borderId="48"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0" fontId="12" fillId="0" borderId="52">
      <alignment vertical="center"/>
    </xf>
    <xf numFmtId="0" fontId="53" fillId="59" borderId="50" applyNumberFormat="0" applyAlignment="0" applyProtection="0"/>
    <xf numFmtId="0" fontId="48" fillId="45" borderId="48" applyNumberFormat="0" applyAlignment="0" applyProtection="0"/>
    <xf numFmtId="171" fontId="14" fillId="5" borderId="52">
      <alignment horizontal="right" vertical="center"/>
    </xf>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171"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0" fontId="12" fillId="0" borderId="52">
      <alignment vertical="center"/>
    </xf>
    <xf numFmtId="0" fontId="12" fillId="0" borderId="52">
      <alignment vertical="center"/>
    </xf>
    <xf numFmtId="0" fontId="12" fillId="63" borderId="49" applyNumberFormat="0" applyFont="0" applyAlignment="0" applyProtection="0"/>
    <xf numFmtId="171" fontId="12" fillId="0" borderId="52">
      <alignmen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12" fillId="63" borderId="49" applyNumberFormat="0" applyFont="0" applyAlignment="0" applyProtection="0"/>
    <xf numFmtId="0" fontId="12" fillId="0" borderId="52">
      <alignment vertical="center"/>
    </xf>
    <xf numFmtId="0" fontId="12" fillId="0" borderId="52">
      <alignment vertical="center"/>
    </xf>
    <xf numFmtId="0" fontId="53" fillId="59" borderId="50" applyNumberFormat="0" applyAlignment="0" applyProtection="0"/>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0" fontId="48" fillId="45" borderId="48" applyNumberFormat="0" applyAlignment="0" applyProtection="0"/>
    <xf numFmtId="0" fontId="53" fillId="59" borderId="50" applyNumberFormat="0" applyAlignment="0" applyProtection="0"/>
    <xf numFmtId="0" fontId="12" fillId="0" borderId="52">
      <alignment vertical="center"/>
    </xf>
    <xf numFmtId="0" fontId="48" fillId="45" borderId="48" applyNumberFormat="0" applyAlignment="0" applyProtection="0"/>
    <xf numFmtId="0" fontId="12" fillId="0" borderId="52">
      <alignment vertical="center"/>
    </xf>
    <xf numFmtId="0" fontId="55" fillId="0" borderId="51" applyNumberFormat="0" applyFill="0" applyAlignment="0" applyProtection="0"/>
    <xf numFmtId="0" fontId="12" fillId="0" borderId="52">
      <alignment vertical="center"/>
    </xf>
    <xf numFmtId="171" fontId="14" fillId="5" borderId="52">
      <alignment horizontal="right" vertical="center"/>
    </xf>
    <xf numFmtId="0" fontId="12" fillId="0" borderId="52">
      <alignment vertical="center"/>
    </xf>
    <xf numFmtId="0" fontId="38" fillId="59" borderId="48" applyNumberFormat="0" applyAlignment="0" applyProtection="0"/>
    <xf numFmtId="171" fontId="12" fillId="0" borderId="52">
      <alignment vertical="center"/>
    </xf>
    <xf numFmtId="0" fontId="12" fillId="63" borderId="49" applyNumberFormat="0" applyFont="0" applyAlignment="0" applyProtection="0"/>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171" fontId="12" fillId="0" borderId="52">
      <alignment vertical="center"/>
    </xf>
    <xf numFmtId="0" fontId="55" fillId="0" borderId="51" applyNumberFormat="0" applyFill="0" applyAlignment="0" applyProtection="0"/>
    <xf numFmtId="0" fontId="48" fillId="45" borderId="48" applyNumberFormat="0" applyAlignment="0" applyProtection="0"/>
    <xf numFmtId="0" fontId="48" fillId="45" borderId="48" applyNumberFormat="0" applyAlignment="0" applyProtection="0"/>
    <xf numFmtId="0" fontId="12" fillId="63" borderId="49" applyNumberFormat="0" applyFont="0" applyAlignment="0" applyProtection="0"/>
    <xf numFmtId="171" fontId="14" fillId="5" borderId="52">
      <alignment horizontal="righ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48" fillId="45" borderId="48" applyNumberFormat="0" applyAlignment="0" applyProtection="0"/>
    <xf numFmtId="171" fontId="14" fillId="5" borderId="52">
      <alignment horizontal="right" vertical="center"/>
    </xf>
    <xf numFmtId="171" fontId="12" fillId="0" borderId="52">
      <alignment vertical="center"/>
    </xf>
    <xf numFmtId="0" fontId="53" fillId="59" borderId="50" applyNumberFormat="0" applyAlignment="0" applyProtection="0"/>
    <xf numFmtId="0" fontId="38" fillId="59" borderId="48" applyNumberFormat="0" applyAlignment="0" applyProtection="0"/>
    <xf numFmtId="171" fontId="12" fillId="0" borderId="52">
      <alignment vertical="center"/>
    </xf>
    <xf numFmtId="0" fontId="12" fillId="63" borderId="49" applyNumberFormat="0" applyFont="0" applyAlignment="0" applyProtection="0"/>
    <xf numFmtId="171" fontId="12" fillId="0" borderId="52">
      <alignment vertical="center"/>
    </xf>
    <xf numFmtId="171" fontId="12" fillId="0" borderId="52">
      <alignmen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171" fontId="14" fillId="5" borderId="52">
      <alignment horizontal="right" vertical="center"/>
    </xf>
    <xf numFmtId="0" fontId="48" fillId="45" borderId="48" applyNumberFormat="0" applyAlignment="0" applyProtection="0"/>
    <xf numFmtId="164" fontId="14" fillId="5" borderId="52">
      <alignment horizontal="right" vertical="center"/>
    </xf>
    <xf numFmtId="171" fontId="12" fillId="0" borderId="52">
      <alignment vertical="center"/>
    </xf>
    <xf numFmtId="0" fontId="38" fillId="59" borderId="48" applyNumberFormat="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171" fontId="12" fillId="0" borderId="52">
      <alignment vertical="center"/>
    </xf>
    <xf numFmtId="0" fontId="38" fillId="59" borderId="48" applyNumberFormat="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12" fillId="0" borderId="52">
      <alignment vertical="center"/>
    </xf>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12" fillId="0" borderId="52">
      <alignment vertical="center"/>
    </xf>
    <xf numFmtId="171" fontId="12" fillId="0" borderId="52">
      <alignment vertical="center"/>
    </xf>
    <xf numFmtId="0" fontId="12" fillId="0" borderId="52">
      <alignment vertical="center"/>
    </xf>
    <xf numFmtId="171"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0" fontId="12" fillId="63" borderId="49" applyNumberFormat="0" applyFont="0" applyAlignment="0" applyProtection="0"/>
    <xf numFmtId="171" fontId="12" fillId="0" borderId="52">
      <alignment vertical="center"/>
    </xf>
    <xf numFmtId="171"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12" fillId="0" borderId="52">
      <alignment vertical="center"/>
    </xf>
    <xf numFmtId="171" fontId="14" fillId="5" borderId="52">
      <alignment horizontal="right" vertical="center"/>
    </xf>
    <xf numFmtId="0" fontId="38" fillId="59" borderId="48" applyNumberFormat="0" applyAlignment="0" applyProtection="0"/>
    <xf numFmtId="171" fontId="12" fillId="0" borderId="52">
      <alignment vertical="center"/>
    </xf>
    <xf numFmtId="0" fontId="12" fillId="0" borderId="52">
      <alignment vertical="center"/>
    </xf>
    <xf numFmtId="171" fontId="12" fillId="0" borderId="52">
      <alignment vertical="center"/>
    </xf>
    <xf numFmtId="0" fontId="55" fillId="0" borderId="51" applyNumberFormat="0" applyFill="0" applyAlignment="0" applyProtection="0"/>
    <xf numFmtId="0" fontId="53" fillId="59" borderId="50" applyNumberFormat="0" applyAlignment="0" applyProtection="0"/>
    <xf numFmtId="164" fontId="14" fillId="5" borderId="52">
      <alignment horizontal="right" vertical="center"/>
    </xf>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48" fillId="45" borderId="48" applyNumberFormat="0" applyAlignment="0" applyProtection="0"/>
    <xf numFmtId="171" fontId="14" fillId="5" borderId="52">
      <alignment horizontal="right" vertical="center"/>
    </xf>
    <xf numFmtId="0" fontId="55" fillId="0" borderId="51" applyNumberFormat="0" applyFill="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0" fontId="12" fillId="0" borderId="52">
      <alignment vertical="center"/>
    </xf>
    <xf numFmtId="164" fontId="14" fillId="5" borderId="52">
      <alignment horizontal="righ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171"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171" fontId="12" fillId="0" borderId="52">
      <alignment vertical="center"/>
    </xf>
    <xf numFmtId="171" fontId="14" fillId="5" borderId="52">
      <alignment horizontal="right" vertical="center"/>
    </xf>
    <xf numFmtId="0" fontId="48" fillId="45" borderId="48" applyNumberFormat="0" applyAlignment="0" applyProtection="0"/>
    <xf numFmtId="0" fontId="12" fillId="0" borderId="52">
      <alignment vertical="center"/>
    </xf>
    <xf numFmtId="0" fontId="55" fillId="0" borderId="51" applyNumberFormat="0" applyFill="0" applyAlignment="0" applyProtection="0"/>
    <xf numFmtId="171"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171" fontId="14" fillId="5" borderId="52">
      <alignment horizontal="right" vertical="center"/>
    </xf>
    <xf numFmtId="0" fontId="55" fillId="0" borderId="51" applyNumberFormat="0" applyFill="0" applyAlignment="0" applyProtection="0"/>
    <xf numFmtId="0" fontId="12" fillId="0" borderId="52">
      <alignment vertical="center"/>
    </xf>
    <xf numFmtId="164" fontId="14" fillId="5" borderId="52">
      <alignment horizontal="right" vertical="center"/>
    </xf>
    <xf numFmtId="164" fontId="14" fillId="5" borderId="52">
      <alignment horizontal="right" vertical="center"/>
    </xf>
    <xf numFmtId="0" fontId="48" fillId="45" borderId="48" applyNumberFormat="0" applyAlignment="0" applyProtection="0"/>
    <xf numFmtId="0" fontId="12" fillId="0" borderId="52">
      <alignment vertical="center"/>
    </xf>
    <xf numFmtId="0" fontId="48" fillId="45" borderId="48"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53" fillId="59" borderId="50" applyNumberFormat="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48" fillId="45"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0" borderId="52">
      <alignment vertical="center"/>
    </xf>
    <xf numFmtId="171" fontId="12" fillId="0" borderId="52">
      <alignment vertical="center"/>
    </xf>
    <xf numFmtId="0" fontId="55" fillId="0" borderId="51" applyNumberFormat="0" applyFill="0" applyAlignment="0" applyProtection="0"/>
    <xf numFmtId="0" fontId="48" fillId="45" borderId="48" applyNumberFormat="0" applyAlignment="0" applyProtection="0"/>
    <xf numFmtId="0" fontId="53" fillId="59" borderId="50"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0" fontId="53" fillId="59" borderId="50" applyNumberFormat="0" applyAlignment="0" applyProtection="0"/>
    <xf numFmtId="171" fontId="14" fillId="5" borderId="52">
      <alignment horizontal="right" vertical="center"/>
    </xf>
    <xf numFmtId="0" fontId="12" fillId="63" borderId="49" applyNumberFormat="0" applyFont="0" applyAlignment="0" applyProtection="0"/>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171" fontId="12" fillId="0" borderId="52">
      <alignment vertical="center"/>
    </xf>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71" fontId="12" fillId="0" borderId="52">
      <alignment vertical="center"/>
    </xf>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171" fontId="14" fillId="5" borderId="52">
      <alignment horizontal="right" vertical="center"/>
    </xf>
    <xf numFmtId="0" fontId="53" fillId="59" borderId="50" applyNumberForma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0" fontId="12" fillId="0" borderId="52">
      <alignment vertical="center"/>
    </xf>
    <xf numFmtId="171" fontId="14" fillId="5" borderId="52">
      <alignment horizontal="right" vertical="center"/>
    </xf>
    <xf numFmtId="0" fontId="12" fillId="0" borderId="52">
      <alignment vertical="center"/>
    </xf>
    <xf numFmtId="0" fontId="55" fillId="0" borderId="51" applyNumberFormat="0" applyFill="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48" fillId="45"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38" fillId="59" borderId="48"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164" fontId="14" fillId="5" borderId="52">
      <alignment horizontal="right" vertical="center"/>
    </xf>
    <xf numFmtId="0" fontId="55" fillId="0" borderId="51" applyNumberFormat="0" applyFill="0" applyAlignment="0" applyProtection="0"/>
    <xf numFmtId="0" fontId="12" fillId="0" borderId="52">
      <alignment vertical="center"/>
    </xf>
    <xf numFmtId="171" fontId="12" fillId="0" borderId="52">
      <alignment vertical="center"/>
    </xf>
    <xf numFmtId="0" fontId="38" fillId="59" borderId="48" applyNumberFormat="0" applyAlignment="0" applyProtection="0"/>
    <xf numFmtId="164" fontId="14" fillId="5" borderId="52">
      <alignment horizontal="right" vertical="center"/>
    </xf>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0" fontId="53" fillId="59" borderId="50" applyNumberFormat="0" applyAlignment="0" applyProtection="0"/>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164" fontId="14" fillId="5" borderId="52">
      <alignment horizontal="right" vertical="center"/>
    </xf>
    <xf numFmtId="0" fontId="12" fillId="0" borderId="52">
      <alignment vertical="center"/>
    </xf>
    <xf numFmtId="0" fontId="12" fillId="0" borderId="52">
      <alignment vertical="center"/>
    </xf>
    <xf numFmtId="171" fontId="14" fillId="5" borderId="52">
      <alignment horizontal="right" vertical="center"/>
    </xf>
    <xf numFmtId="0" fontId="12" fillId="0" borderId="52">
      <alignment vertical="center"/>
    </xf>
    <xf numFmtId="0"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171"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2" fillId="0" borderId="52">
      <alignment vertical="center"/>
    </xf>
    <xf numFmtId="171" fontId="12" fillId="0" borderId="52">
      <alignmen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12" fillId="0" borderId="52">
      <alignment vertical="center"/>
    </xf>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171" fontId="14" fillId="5" borderId="52">
      <alignment horizontal="right" vertical="center"/>
    </xf>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171" fontId="12" fillId="0" borderId="52">
      <alignment vertical="center"/>
    </xf>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48" fillId="45" borderId="48" applyNumberFormat="0" applyAlignment="0" applyProtection="0"/>
    <xf numFmtId="0" fontId="53" fillId="59" borderId="50" applyNumberFormat="0" applyAlignment="0" applyProtection="0"/>
    <xf numFmtId="171" fontId="14" fillId="5" borderId="52">
      <alignment horizontal="right" vertical="center"/>
    </xf>
    <xf numFmtId="0" fontId="12" fillId="0" borderId="52">
      <alignment vertical="center"/>
    </xf>
    <xf numFmtId="0" fontId="12" fillId="63" borderId="49" applyNumberFormat="0" applyFont="0" applyAlignment="0" applyProtection="0"/>
    <xf numFmtId="171"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0" fontId="38" fillId="59"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71" fontId="12" fillId="0" borderId="52">
      <alignment vertical="center"/>
    </xf>
    <xf numFmtId="171" fontId="12" fillId="0" borderId="52">
      <alignment vertical="center"/>
    </xf>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171" fontId="12" fillId="0" borderId="52">
      <alignment vertical="center"/>
    </xf>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164" fontId="14" fillId="5" borderId="52">
      <alignment horizontal="right" vertical="center"/>
    </xf>
    <xf numFmtId="0" fontId="48" fillId="45" borderId="48" applyNumberFormat="0" applyAlignment="0" applyProtection="0"/>
    <xf numFmtId="171" fontId="12" fillId="0" borderId="52">
      <alignment vertical="center"/>
    </xf>
    <xf numFmtId="0" fontId="55" fillId="0" borderId="51" applyNumberFormat="0" applyFill="0" applyAlignment="0" applyProtection="0"/>
    <xf numFmtId="0" fontId="48" fillId="45" borderId="48" applyNumberFormat="0" applyAlignment="0" applyProtection="0"/>
    <xf numFmtId="0" fontId="48" fillId="45" borderId="48" applyNumberFormat="0" applyAlignment="0" applyProtection="0"/>
    <xf numFmtId="0" fontId="12" fillId="63" borderId="49" applyNumberFormat="0" applyFont="0" applyAlignment="0" applyProtection="0"/>
    <xf numFmtId="171" fontId="14" fillId="5" borderId="52">
      <alignment horizontal="right" vertical="center"/>
    </xf>
    <xf numFmtId="0" fontId="38" fillId="59" borderId="48" applyNumberFormat="0" applyAlignment="0" applyProtection="0"/>
    <xf numFmtId="0" fontId="38" fillId="59" borderId="48" applyNumberFormat="0" applyAlignment="0" applyProtection="0"/>
    <xf numFmtId="171" fontId="12" fillId="0" borderId="52">
      <alignmen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171" fontId="12" fillId="0" borderId="52">
      <alignmen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171" fontId="14" fillId="5" borderId="52">
      <alignment horizontal="right" vertical="center"/>
    </xf>
    <xf numFmtId="0" fontId="48" fillId="45" borderId="48" applyNumberFormat="0" applyAlignment="0" applyProtection="0"/>
    <xf numFmtId="164" fontId="14" fillId="5" borderId="52">
      <alignment horizontal="right" vertical="center"/>
    </xf>
    <xf numFmtId="171" fontId="12" fillId="0" borderId="52">
      <alignment vertical="center"/>
    </xf>
    <xf numFmtId="0" fontId="38" fillId="59" borderId="48" applyNumberFormat="0" applyAlignment="0" applyProtection="0"/>
    <xf numFmtId="0" fontId="38" fillId="59" borderId="48" applyNumberFormat="0" applyAlignment="0" applyProtection="0"/>
    <xf numFmtId="0" fontId="53" fillId="59" borderId="50" applyNumberFormat="0" applyAlignment="0" applyProtection="0"/>
    <xf numFmtId="0" fontId="38" fillId="59" borderId="48" applyNumberFormat="0" applyAlignment="0" applyProtection="0"/>
    <xf numFmtId="171" fontId="12" fillId="0" borderId="52">
      <alignment vertical="center"/>
    </xf>
    <xf numFmtId="0" fontId="38" fillId="59" borderId="48" applyNumberFormat="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12" fillId="0" borderId="52">
      <alignment vertical="center"/>
    </xf>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0" fontId="12" fillId="63" borderId="49" applyNumberFormat="0" applyFont="0" applyAlignment="0" applyProtection="0"/>
    <xf numFmtId="171"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12" fillId="0" borderId="52">
      <alignment vertical="center"/>
    </xf>
    <xf numFmtId="171" fontId="14" fillId="5" borderId="52">
      <alignment horizontal="right" vertical="center"/>
    </xf>
    <xf numFmtId="0" fontId="12" fillId="0" borderId="52">
      <alignment vertical="center"/>
    </xf>
    <xf numFmtId="0" fontId="55" fillId="0" borderId="51" applyNumberFormat="0" applyFill="0" applyAlignment="0" applyProtection="0"/>
    <xf numFmtId="0" fontId="53" fillId="59" borderId="50" applyNumberFormat="0" applyAlignment="0" applyProtection="0"/>
    <xf numFmtId="164" fontId="14" fillId="5" borderId="52">
      <alignment horizontal="right" vertical="center"/>
    </xf>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48" fillId="45" borderId="48" applyNumberFormat="0" applyAlignment="0" applyProtection="0"/>
    <xf numFmtId="171" fontId="14" fillId="5" borderId="52">
      <alignment horizontal="right" vertical="center"/>
    </xf>
    <xf numFmtId="0" fontId="55" fillId="0" borderId="51" applyNumberFormat="0" applyFill="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164" fontId="14" fillId="5" borderId="52">
      <alignment horizontal="right" vertical="center"/>
    </xf>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171"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48" fillId="45" borderId="48" applyNumberFormat="0" applyAlignment="0" applyProtection="0"/>
    <xf numFmtId="0" fontId="12" fillId="0" borderId="52">
      <alignment vertical="center"/>
    </xf>
    <xf numFmtId="171" fontId="14" fillId="5" borderId="52">
      <alignment horizontal="right" vertical="center"/>
    </xf>
    <xf numFmtId="0" fontId="38" fillId="59" borderId="48" applyNumberFormat="0" applyAlignment="0" applyProtection="0"/>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48" fillId="45" borderId="48" applyNumberFormat="0" applyAlignment="0" applyProtection="0"/>
    <xf numFmtId="0" fontId="12" fillId="0" borderId="52">
      <alignment vertical="center"/>
    </xf>
    <xf numFmtId="0" fontId="48" fillId="45" borderId="48" applyNumberFormat="0" applyAlignment="0" applyProtection="0"/>
    <xf numFmtId="0" fontId="12" fillId="0" borderId="52">
      <alignment vertical="center"/>
    </xf>
    <xf numFmtId="164" fontId="14" fillId="5" borderId="52">
      <alignment horizontal="right" vertical="center"/>
    </xf>
    <xf numFmtId="0" fontId="38" fillId="59" borderId="48" applyNumberFormat="0" applyAlignment="0" applyProtection="0"/>
    <xf numFmtId="171" fontId="12" fillId="0" borderId="52">
      <alignment vertical="center"/>
    </xf>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53" fillId="59" borderId="50" applyNumberFormat="0" applyAlignment="0" applyProtection="0"/>
    <xf numFmtId="0"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171" fontId="12" fillId="0" borderId="52">
      <alignment vertical="center"/>
    </xf>
    <xf numFmtId="0" fontId="55" fillId="0" borderId="51" applyNumberFormat="0" applyFill="0" applyAlignment="0" applyProtection="0"/>
    <xf numFmtId="0" fontId="48" fillId="45" borderId="48" applyNumberFormat="0" applyAlignment="0" applyProtection="0"/>
    <xf numFmtId="0" fontId="53" fillId="59" borderId="50"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0" fontId="53" fillId="59" borderId="50" applyNumberFormat="0" applyAlignment="0" applyProtection="0"/>
    <xf numFmtId="171" fontId="14" fillId="5" borderId="52">
      <alignment horizontal="right" vertical="center"/>
    </xf>
    <xf numFmtId="0" fontId="12" fillId="63" borderId="49" applyNumberFormat="0" applyFont="0" applyAlignment="0" applyProtection="0"/>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171" fontId="12" fillId="0" borderId="52">
      <alignment vertical="center"/>
    </xf>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71" fontId="12" fillId="0" borderId="52">
      <alignment vertical="center"/>
    </xf>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171" fontId="14" fillId="5" borderId="52">
      <alignment horizontal="right" vertical="center"/>
    </xf>
    <xf numFmtId="0" fontId="53" fillId="59" borderId="50" applyNumberForma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0" fontId="12" fillId="0" borderId="52">
      <alignment vertical="center"/>
    </xf>
    <xf numFmtId="171" fontId="14" fillId="5" borderId="52">
      <alignment horizontal="right" vertical="center"/>
    </xf>
    <xf numFmtId="0" fontId="12" fillId="0" borderId="52">
      <alignment vertical="center"/>
    </xf>
    <xf numFmtId="0" fontId="55" fillId="0" borderId="51" applyNumberFormat="0" applyFill="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48" fillId="45"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38" fillId="59" borderId="48"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164" fontId="14" fillId="5" borderId="52">
      <alignment horizontal="right" vertical="center"/>
    </xf>
    <xf numFmtId="0" fontId="55" fillId="0" borderId="51" applyNumberFormat="0" applyFill="0" applyAlignment="0" applyProtection="0"/>
    <xf numFmtId="0" fontId="12" fillId="0" borderId="52">
      <alignment vertical="center"/>
    </xf>
    <xf numFmtId="171" fontId="12" fillId="0" borderId="52">
      <alignment vertical="center"/>
    </xf>
    <xf numFmtId="0" fontId="38" fillId="59" borderId="48" applyNumberFormat="0" applyAlignment="0" applyProtection="0"/>
    <xf numFmtId="164" fontId="14" fillId="5" borderId="52">
      <alignment horizontal="right" vertical="center"/>
    </xf>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0" fontId="53" fillId="59" borderId="50" applyNumberFormat="0" applyAlignment="0" applyProtection="0"/>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164" fontId="14" fillId="5" borderId="52">
      <alignment horizontal="right" vertical="center"/>
    </xf>
    <xf numFmtId="0" fontId="12" fillId="0" borderId="52">
      <alignment vertical="center"/>
    </xf>
    <xf numFmtId="0" fontId="12" fillId="0" borderId="52">
      <alignment vertical="center"/>
    </xf>
    <xf numFmtId="171" fontId="14" fillId="5" borderId="52">
      <alignment horizontal="right" vertical="center"/>
    </xf>
    <xf numFmtId="0" fontId="12" fillId="0" borderId="52">
      <alignment vertical="center"/>
    </xf>
    <xf numFmtId="0"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171"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2" fillId="0" borderId="52">
      <alignment vertical="center"/>
    </xf>
    <xf numFmtId="171" fontId="12" fillId="0" borderId="52">
      <alignmen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12" fillId="0" borderId="52">
      <alignment vertical="center"/>
    </xf>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171" fontId="14" fillId="5" borderId="52">
      <alignment horizontal="right" vertical="center"/>
    </xf>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171" fontId="12" fillId="0" borderId="52">
      <alignment vertical="center"/>
    </xf>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48" fillId="45" borderId="48" applyNumberFormat="0" applyAlignment="0" applyProtection="0"/>
    <xf numFmtId="0" fontId="53" fillId="59" borderId="50" applyNumberFormat="0" applyAlignment="0" applyProtection="0"/>
    <xf numFmtId="171" fontId="14" fillId="5" borderId="52">
      <alignment horizontal="right" vertical="center"/>
    </xf>
    <xf numFmtId="0" fontId="12" fillId="0" borderId="52">
      <alignment vertical="center"/>
    </xf>
    <xf numFmtId="0" fontId="12" fillId="63" borderId="49" applyNumberFormat="0" applyFont="0" applyAlignment="0" applyProtection="0"/>
    <xf numFmtId="171"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0" fontId="38" fillId="59"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71" fontId="12" fillId="0" borderId="52">
      <alignment vertical="center"/>
    </xf>
    <xf numFmtId="171" fontId="12" fillId="0" borderId="52">
      <alignment vertical="center"/>
    </xf>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0" fontId="48" fillId="45" borderId="48" applyNumberFormat="0" applyAlignment="0" applyProtection="0"/>
    <xf numFmtId="0" fontId="12" fillId="63" borderId="49" applyNumberFormat="0" applyFont="0" applyAlignment="0" applyProtection="0"/>
    <xf numFmtId="0" fontId="38" fillId="59" borderId="48" applyNumberFormat="0" applyAlignment="0" applyProtection="0"/>
    <xf numFmtId="171"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53" fillId="59" borderId="50" applyNumberFormat="0" applyAlignment="0" applyProtection="0"/>
    <xf numFmtId="171" fontId="14" fillId="5" borderId="52">
      <alignment horizontal="right" vertical="center"/>
    </xf>
    <xf numFmtId="164" fontId="14" fillId="5" borderId="52">
      <alignment horizontal="right" vertical="center"/>
    </xf>
    <xf numFmtId="171" fontId="12" fillId="0" borderId="52">
      <alignment vertical="center"/>
    </xf>
    <xf numFmtId="0" fontId="38" fillId="59" borderId="48" applyNumberFormat="0" applyAlignment="0" applyProtection="0"/>
    <xf numFmtId="0" fontId="53" fillId="59" borderId="50" applyNumberFormat="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171"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171"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171"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12" fillId="0" borderId="52">
      <alignment vertical="center"/>
    </xf>
    <xf numFmtId="0" fontId="48" fillId="45" borderId="48" applyNumberFormat="0" applyAlignment="0" applyProtection="0"/>
    <xf numFmtId="0" fontId="12" fillId="0" borderId="52">
      <alignment vertical="center"/>
    </xf>
    <xf numFmtId="171" fontId="12" fillId="0" borderId="52">
      <alignment vertical="center"/>
    </xf>
    <xf numFmtId="0" fontId="55" fillId="0" borderId="51" applyNumberFormat="0" applyFill="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71" fontId="14" fillId="5" borderId="52">
      <alignment horizontal="right" vertical="center"/>
    </xf>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48" fillId="45" borderId="48" applyNumberFormat="0" applyAlignment="0" applyProtection="0"/>
    <xf numFmtId="171"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0" fontId="53" fillId="59" borderId="50" applyNumberFormat="0" applyAlignment="0" applyProtection="0"/>
    <xf numFmtId="171" fontId="14" fillId="5" borderId="52">
      <alignment horizontal="right" vertical="center"/>
    </xf>
    <xf numFmtId="0" fontId="12" fillId="63" borderId="49" applyNumberFormat="0" applyFont="0" applyAlignment="0" applyProtection="0"/>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171" fontId="12" fillId="0" borderId="52">
      <alignment vertical="center"/>
    </xf>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71" fontId="12" fillId="0" borderId="52">
      <alignment vertical="center"/>
    </xf>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171" fontId="14" fillId="5" borderId="52">
      <alignment horizontal="right" vertical="center"/>
    </xf>
    <xf numFmtId="0" fontId="53" fillId="59" borderId="50" applyNumberForma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0" fontId="12" fillId="0" borderId="52">
      <alignment vertical="center"/>
    </xf>
    <xf numFmtId="171" fontId="14" fillId="5" borderId="52">
      <alignment horizontal="right" vertical="center"/>
    </xf>
    <xf numFmtId="0" fontId="12" fillId="0" borderId="52">
      <alignment vertical="center"/>
    </xf>
    <xf numFmtId="0" fontId="55" fillId="0" borderId="51" applyNumberFormat="0" applyFill="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48" fillId="45"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38" fillId="59" borderId="48"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164" fontId="14" fillId="5" borderId="52">
      <alignment horizontal="right" vertical="center"/>
    </xf>
    <xf numFmtId="0" fontId="55" fillId="0" borderId="51" applyNumberFormat="0" applyFill="0" applyAlignment="0" applyProtection="0"/>
    <xf numFmtId="0" fontId="12" fillId="0" borderId="52">
      <alignment vertical="center"/>
    </xf>
    <xf numFmtId="171" fontId="12" fillId="0" borderId="52">
      <alignment vertical="center"/>
    </xf>
    <xf numFmtId="0" fontId="38" fillId="59" borderId="48" applyNumberFormat="0" applyAlignment="0" applyProtection="0"/>
    <xf numFmtId="164" fontId="14" fillId="5" borderId="52">
      <alignment horizontal="right" vertical="center"/>
    </xf>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0" fontId="53" fillId="59" borderId="50" applyNumberFormat="0" applyAlignment="0" applyProtection="0"/>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164" fontId="14" fillId="5" borderId="52">
      <alignment horizontal="right" vertical="center"/>
    </xf>
    <xf numFmtId="0" fontId="12" fillId="0" borderId="52">
      <alignment vertical="center"/>
    </xf>
    <xf numFmtId="0" fontId="12" fillId="0" borderId="52">
      <alignment vertical="center"/>
    </xf>
    <xf numFmtId="171" fontId="14" fillId="5" borderId="52">
      <alignment horizontal="right" vertical="center"/>
    </xf>
    <xf numFmtId="0" fontId="12" fillId="0" borderId="52">
      <alignment vertical="center"/>
    </xf>
    <xf numFmtId="0"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171"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2" fillId="0" borderId="52">
      <alignment vertical="center"/>
    </xf>
    <xf numFmtId="171" fontId="12" fillId="0" borderId="52">
      <alignmen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12" fillId="0" borderId="52">
      <alignment vertical="center"/>
    </xf>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171" fontId="14" fillId="5" borderId="52">
      <alignment horizontal="right" vertical="center"/>
    </xf>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171" fontId="12" fillId="0" borderId="52">
      <alignment vertical="center"/>
    </xf>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48" fillId="45" borderId="48" applyNumberFormat="0" applyAlignment="0" applyProtection="0"/>
    <xf numFmtId="0" fontId="53" fillId="59" borderId="50" applyNumberFormat="0" applyAlignment="0" applyProtection="0"/>
    <xf numFmtId="171" fontId="14" fillId="5" borderId="52">
      <alignment horizontal="right" vertical="center"/>
    </xf>
    <xf numFmtId="0" fontId="12" fillId="0" borderId="52">
      <alignment vertical="center"/>
    </xf>
    <xf numFmtId="0" fontId="12" fillId="63" borderId="49" applyNumberFormat="0" applyFont="0" applyAlignment="0" applyProtection="0"/>
    <xf numFmtId="171"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0" fontId="38" fillId="59"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71" fontId="12" fillId="0" borderId="52">
      <alignment vertical="center"/>
    </xf>
    <xf numFmtId="171" fontId="12" fillId="0" borderId="52">
      <alignment vertical="center"/>
    </xf>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12" fillId="0" borderId="52">
      <alignment vertical="center"/>
    </xf>
    <xf numFmtId="164"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171" fontId="14" fillId="5" borderId="52">
      <alignment horizontal="right" vertical="center"/>
    </xf>
    <xf numFmtId="164" fontId="14" fillId="5" borderId="52">
      <alignment horizontal="right" vertical="center"/>
    </xf>
    <xf numFmtId="0" fontId="53" fillId="59" borderId="50" applyNumberFormat="0" applyAlignment="0" applyProtection="0"/>
    <xf numFmtId="171" fontId="14" fillId="5" borderId="52">
      <alignment horizontal="right" vertical="center"/>
    </xf>
    <xf numFmtId="0" fontId="12" fillId="63" borderId="49" applyNumberFormat="0" applyFont="0" applyAlignment="0" applyProtection="0"/>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0" borderId="52">
      <alignment vertical="center"/>
    </xf>
    <xf numFmtId="0" fontId="12" fillId="0" borderId="52">
      <alignment vertical="center"/>
    </xf>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171" fontId="12" fillId="0" borderId="52">
      <alignment vertical="center"/>
    </xf>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71" fontId="12" fillId="0" borderId="52">
      <alignment vertical="center"/>
    </xf>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48" fillId="45" borderId="48" applyNumberFormat="0" applyAlignment="0" applyProtection="0"/>
    <xf numFmtId="171" fontId="14" fillId="5" borderId="52">
      <alignment horizontal="right" vertical="center"/>
    </xf>
    <xf numFmtId="0" fontId="53" fillId="59" borderId="50" applyNumberFormat="0" applyAlignment="0" applyProtection="0"/>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63" borderId="49" applyNumberFormat="0" applyFon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0" fontId="48" fillId="45" borderId="48" applyNumberFormat="0" applyAlignment="0" applyProtection="0"/>
    <xf numFmtId="171" fontId="12" fillId="0" borderId="52">
      <alignmen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0" fontId="12" fillId="0" borderId="52">
      <alignment vertical="center"/>
    </xf>
    <xf numFmtId="171" fontId="14" fillId="5" borderId="52">
      <alignment horizontal="right" vertical="center"/>
    </xf>
    <xf numFmtId="0" fontId="12" fillId="0" borderId="52">
      <alignment vertical="center"/>
    </xf>
    <xf numFmtId="0" fontId="55" fillId="0" borderId="51" applyNumberFormat="0" applyFill="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48" fillId="45" borderId="48" applyNumberFormat="0" applyAlignment="0" applyProtection="0"/>
    <xf numFmtId="0" fontId="38" fillId="59" borderId="48" applyNumberFormat="0" applyAlignment="0" applyProtection="0"/>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4" fillId="5" borderId="52">
      <alignment horizontal="right" vertical="center"/>
    </xf>
    <xf numFmtId="164"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0" fontId="12" fillId="0" borderId="52">
      <alignment vertical="center"/>
    </xf>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164" fontId="14" fillId="5" borderId="52">
      <alignment horizontal="right" vertical="center"/>
    </xf>
    <xf numFmtId="171" fontId="12" fillId="0" borderId="52">
      <alignment vertical="center"/>
    </xf>
    <xf numFmtId="0" fontId="48" fillId="45" borderId="48"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0" fontId="12" fillId="0" borderId="52">
      <alignment vertical="center"/>
    </xf>
    <xf numFmtId="0" fontId="48" fillId="45" borderId="48" applyNumberFormat="0" applyAlignment="0" applyProtection="0"/>
    <xf numFmtId="0" fontId="38" fillId="59" borderId="48" applyNumberFormat="0" applyAlignment="0" applyProtection="0"/>
    <xf numFmtId="0" fontId="12" fillId="63" borderId="49" applyNumberFormat="0" applyFont="0" applyAlignment="0" applyProtection="0"/>
    <xf numFmtId="0" fontId="38" fillId="59" borderId="48"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0" fontId="12" fillId="63" borderId="49" applyNumberFormat="0" applyFont="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164" fontId="14" fillId="5" borderId="52">
      <alignment horizontal="right" vertical="center"/>
    </xf>
    <xf numFmtId="0" fontId="55" fillId="0" borderId="51" applyNumberFormat="0" applyFill="0" applyAlignment="0" applyProtection="0"/>
    <xf numFmtId="0" fontId="12" fillId="0" borderId="52">
      <alignment vertical="center"/>
    </xf>
    <xf numFmtId="171" fontId="12" fillId="0" borderId="52">
      <alignment vertical="center"/>
    </xf>
    <xf numFmtId="0" fontId="38" fillId="59" borderId="48" applyNumberFormat="0" applyAlignment="0" applyProtection="0"/>
    <xf numFmtId="164" fontId="14" fillId="5" borderId="52">
      <alignment horizontal="right" vertical="center"/>
    </xf>
    <xf numFmtId="171" fontId="12" fillId="0" borderId="52">
      <alignment vertical="center"/>
    </xf>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38" fillId="59" borderId="48" applyNumberFormat="0" applyAlignment="0" applyProtection="0"/>
    <xf numFmtId="0" fontId="53" fillId="59" borderId="50" applyNumberFormat="0" applyAlignment="0" applyProtection="0"/>
    <xf numFmtId="0" fontId="53" fillId="59" borderId="50" applyNumberFormat="0" applyAlignment="0" applyProtection="0"/>
    <xf numFmtId="0" fontId="55" fillId="0" borderId="51" applyNumberFormat="0" applyFill="0" applyAlignment="0" applyProtection="0"/>
    <xf numFmtId="0" fontId="55" fillId="0" borderId="51" applyNumberFormat="0" applyFill="0" applyAlignment="0" applyProtection="0"/>
    <xf numFmtId="0" fontId="12" fillId="0" borderId="52">
      <alignment vertical="center"/>
    </xf>
    <xf numFmtId="171" fontId="14" fillId="5" borderId="52">
      <alignment horizontal="right" vertical="center"/>
    </xf>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164" fontId="14" fillId="5" borderId="52">
      <alignment horizontal="right" vertical="center"/>
    </xf>
    <xf numFmtId="0" fontId="12" fillId="0" borderId="52">
      <alignment vertical="center"/>
    </xf>
    <xf numFmtId="0" fontId="12" fillId="0" borderId="52">
      <alignment vertical="center"/>
    </xf>
    <xf numFmtId="171" fontId="14" fillId="5" borderId="52">
      <alignment horizontal="right" vertical="center"/>
    </xf>
    <xf numFmtId="0" fontId="12" fillId="0" borderId="52">
      <alignment vertical="center"/>
    </xf>
    <xf numFmtId="0" fontId="12" fillId="0" borderId="52">
      <alignment vertical="center"/>
    </xf>
    <xf numFmtId="0" fontId="55" fillId="0" borderId="51" applyNumberFormat="0" applyFill="0" applyAlignment="0" applyProtection="0"/>
    <xf numFmtId="0" fontId="55" fillId="0" borderId="51" applyNumberFormat="0" applyFill="0" applyAlignment="0" applyProtection="0"/>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171" fontId="14" fillId="5" borderId="52">
      <alignment horizontal="right" vertical="center"/>
    </xf>
    <xf numFmtId="0" fontId="12" fillId="63" borderId="49" applyNumberFormat="0" applyFont="0" applyAlignment="0" applyProtection="0"/>
    <xf numFmtId="0" fontId="48" fillId="45" borderId="48" applyNumberFormat="0" applyAlignment="0" applyProtection="0"/>
    <xf numFmtId="171" fontId="12" fillId="0" borderId="52">
      <alignment vertical="center"/>
    </xf>
    <xf numFmtId="0" fontId="48" fillId="45" borderId="48" applyNumberFormat="0" applyAlignment="0" applyProtection="0"/>
    <xf numFmtId="164" fontId="14" fillId="5" borderId="52">
      <alignment horizontal="right" vertical="center"/>
    </xf>
    <xf numFmtId="0" fontId="48" fillId="45" borderId="48" applyNumberFormat="0" applyAlignment="0" applyProtection="0"/>
    <xf numFmtId="0" fontId="55" fillId="0" borderId="51" applyNumberFormat="0" applyFill="0" applyAlignment="0" applyProtection="0"/>
    <xf numFmtId="0" fontId="38" fillId="59"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5" fillId="0" borderId="51" applyNumberFormat="0" applyFill="0" applyAlignment="0" applyProtection="0"/>
    <xf numFmtId="0" fontId="12" fillId="0" borderId="52">
      <alignment vertical="center"/>
    </xf>
    <xf numFmtId="0" fontId="48" fillId="45" borderId="48" applyNumberFormat="0" applyAlignment="0" applyProtection="0"/>
    <xf numFmtId="0" fontId="55" fillId="0" borderId="51" applyNumberFormat="0" applyFill="0" applyAlignment="0" applyProtection="0"/>
    <xf numFmtId="0" fontId="12" fillId="0" borderId="52">
      <alignment vertical="center"/>
    </xf>
    <xf numFmtId="0" fontId="12" fillId="63" borderId="49" applyNumberFormat="0" applyFont="0" applyAlignment="0" applyProtection="0"/>
    <xf numFmtId="0" fontId="12" fillId="63" borderId="49" applyNumberFormat="0" applyFont="0" applyAlignment="0" applyProtection="0"/>
    <xf numFmtId="164" fontId="14" fillId="5" borderId="52">
      <alignment horizontal="right" vertical="center"/>
    </xf>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171"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0" borderId="52">
      <alignment vertical="center"/>
    </xf>
    <xf numFmtId="0" fontId="38" fillId="59" borderId="48" applyNumberFormat="0" applyAlignment="0" applyProtection="0"/>
    <xf numFmtId="0" fontId="38" fillId="59" borderId="48" applyNumberFormat="0" applyAlignment="0" applyProtection="0"/>
    <xf numFmtId="171" fontId="12" fillId="0" borderId="52">
      <alignment vertical="center"/>
    </xf>
    <xf numFmtId="171"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2" fillId="0" borderId="52">
      <alignment vertical="center"/>
    </xf>
    <xf numFmtId="171" fontId="12" fillId="0" borderId="52">
      <alignmen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53" fillId="59" borderId="50" applyNumberFormat="0" applyAlignment="0" applyProtection="0"/>
    <xf numFmtId="0" fontId="12" fillId="0" borderId="52">
      <alignment vertical="center"/>
    </xf>
    <xf numFmtId="171" fontId="14" fillId="5" borderId="52">
      <alignment horizontal="right" vertical="center"/>
    </xf>
    <xf numFmtId="171" fontId="14" fillId="5" borderId="52">
      <alignment horizontal="right" vertical="center"/>
    </xf>
    <xf numFmtId="0" fontId="53" fillId="59" borderId="50" applyNumberFormat="0" applyAlignment="0" applyProtection="0"/>
    <xf numFmtId="0" fontId="48" fillId="45" borderId="48" applyNumberFormat="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164" fontId="14" fillId="5" borderId="52">
      <alignment horizontal="right" vertical="center"/>
    </xf>
    <xf numFmtId="0" fontId="12" fillId="0" borderId="52">
      <alignment vertical="center"/>
    </xf>
    <xf numFmtId="0" fontId="12" fillId="0" borderId="52">
      <alignment vertical="center"/>
    </xf>
    <xf numFmtId="164" fontId="14" fillId="5" borderId="52">
      <alignment horizontal="right" vertical="center"/>
    </xf>
    <xf numFmtId="0" fontId="48" fillId="45" borderId="48" applyNumberFormat="0" applyAlignment="0" applyProtection="0"/>
    <xf numFmtId="171"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171" fontId="12" fillId="0" borderId="52">
      <alignment vertical="center"/>
    </xf>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0" fontId="12" fillId="0" borderId="52">
      <alignment vertical="center"/>
    </xf>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0" fontId="53" fillId="59" borderId="50" applyNumberForma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164" fontId="14" fillId="5" borderId="52">
      <alignment horizontal="right" vertical="center"/>
    </xf>
    <xf numFmtId="0" fontId="53" fillId="59" borderId="50" applyNumberFormat="0" applyAlignment="0" applyProtection="0"/>
    <xf numFmtId="0" fontId="38" fillId="59" borderId="48" applyNumberFormat="0" applyAlignment="0" applyProtection="0"/>
    <xf numFmtId="0" fontId="12" fillId="63" borderId="49" applyNumberFormat="0" applyFont="0" applyAlignment="0" applyProtection="0"/>
    <xf numFmtId="0" fontId="48" fillId="45" borderId="48" applyNumberFormat="0" applyAlignment="0" applyProtection="0"/>
    <xf numFmtId="0" fontId="12" fillId="0" borderId="52">
      <alignment vertical="center"/>
    </xf>
    <xf numFmtId="0" fontId="12" fillId="63" borderId="49" applyNumberFormat="0" applyFont="0" applyAlignment="0" applyProtection="0"/>
    <xf numFmtId="0" fontId="12" fillId="0" borderId="52">
      <alignment vertical="center"/>
    </xf>
    <xf numFmtId="0" fontId="12" fillId="63" borderId="49" applyNumberFormat="0" applyFont="0" applyAlignment="0" applyProtection="0"/>
    <xf numFmtId="164" fontId="14" fillId="5" borderId="52">
      <alignment horizontal="right" vertical="center"/>
    </xf>
    <xf numFmtId="164" fontId="14" fillId="5" borderId="52">
      <alignment horizontal="right" vertical="center"/>
    </xf>
    <xf numFmtId="0" fontId="55" fillId="0" borderId="51" applyNumberFormat="0" applyFill="0" applyAlignment="0" applyProtection="0"/>
    <xf numFmtId="171" fontId="14" fillId="5" borderId="52">
      <alignment horizontal="right" vertical="center"/>
    </xf>
    <xf numFmtId="171" fontId="12" fillId="0" borderId="52">
      <alignment vertical="center"/>
    </xf>
    <xf numFmtId="0" fontId="12" fillId="63" borderId="49" applyNumberFormat="0" applyFont="0" applyAlignment="0" applyProtection="0"/>
    <xf numFmtId="0" fontId="38" fillId="59" borderId="48" applyNumberFormat="0" applyAlignment="0" applyProtection="0"/>
    <xf numFmtId="0" fontId="12" fillId="0" borderId="52">
      <alignment vertical="center"/>
    </xf>
    <xf numFmtId="0" fontId="12" fillId="0" borderId="52">
      <alignmen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71" fontId="12" fillId="0" borderId="52">
      <alignment vertical="center"/>
    </xf>
    <xf numFmtId="171" fontId="14" fillId="5" borderId="52">
      <alignment horizontal="right" vertical="center"/>
    </xf>
    <xf numFmtId="0" fontId="53" fillId="59" borderId="50" applyNumberFormat="0" applyAlignment="0" applyProtection="0"/>
    <xf numFmtId="164" fontId="14" fillId="5" borderId="52">
      <alignment horizontal="right" vertical="center"/>
    </xf>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164" fontId="14" fillId="5" borderId="52">
      <alignment horizontal="right" vertical="center"/>
    </xf>
    <xf numFmtId="171" fontId="14" fillId="5" borderId="52">
      <alignment horizontal="right" vertical="center"/>
    </xf>
    <xf numFmtId="171" fontId="12" fillId="0" borderId="52">
      <alignment vertical="center"/>
    </xf>
    <xf numFmtId="171" fontId="14" fillId="5" borderId="52">
      <alignment horizontal="right" vertical="center"/>
    </xf>
    <xf numFmtId="0" fontId="55" fillId="0" borderId="51" applyNumberFormat="0" applyFill="0" applyAlignment="0" applyProtection="0"/>
    <xf numFmtId="0" fontId="55" fillId="0" borderId="51" applyNumberFormat="0" applyFill="0" applyAlignment="0" applyProtection="0"/>
    <xf numFmtId="164" fontId="14" fillId="5" borderId="52">
      <alignment horizontal="right" vertical="center"/>
    </xf>
    <xf numFmtId="0" fontId="48" fillId="45" borderId="48" applyNumberFormat="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48" fillId="45" borderId="48" applyNumberFormat="0" applyAlignment="0" applyProtection="0"/>
    <xf numFmtId="0" fontId="53" fillId="59" borderId="50" applyNumberFormat="0" applyAlignment="0" applyProtection="0"/>
    <xf numFmtId="171" fontId="14" fillId="5" borderId="52">
      <alignment horizontal="right" vertical="center"/>
    </xf>
    <xf numFmtId="0" fontId="12" fillId="0" borderId="52">
      <alignment vertical="center"/>
    </xf>
    <xf numFmtId="0" fontId="12" fillId="63" borderId="49" applyNumberFormat="0" applyFont="0" applyAlignment="0" applyProtection="0"/>
    <xf numFmtId="171" fontId="14" fillId="5" borderId="52">
      <alignment horizontal="right" vertical="center"/>
    </xf>
    <xf numFmtId="0" fontId="12" fillId="63" borderId="49" applyNumberFormat="0" applyFont="0" applyAlignment="0" applyProtection="0"/>
    <xf numFmtId="164" fontId="14" fillId="5" borderId="52">
      <alignment horizontal="righ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48" fillId="45" borderId="48" applyNumberFormat="0" applyAlignment="0" applyProtection="0"/>
    <xf numFmtId="0" fontId="38" fillId="59" borderId="48" applyNumberFormat="0" applyAlignment="0" applyProtection="0"/>
    <xf numFmtId="0" fontId="53" fillId="59" borderId="50" applyNumberFormat="0" applyAlignment="0" applyProtection="0"/>
    <xf numFmtId="0" fontId="12" fillId="0" borderId="52">
      <alignment vertical="center"/>
    </xf>
    <xf numFmtId="0" fontId="12" fillId="0" borderId="52">
      <alignment vertical="center"/>
    </xf>
    <xf numFmtId="0" fontId="53" fillId="59" borderId="50" applyNumberFormat="0" applyAlignment="0" applyProtection="0"/>
    <xf numFmtId="0" fontId="55" fillId="0" borderId="51" applyNumberFormat="0" applyFill="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0" fontId="53" fillId="59" borderId="50" applyNumberFormat="0" applyAlignment="0" applyProtection="0"/>
    <xf numFmtId="0" fontId="12" fillId="0" borderId="52">
      <alignment vertical="center"/>
    </xf>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171" fontId="12" fillId="0" borderId="52">
      <alignment vertical="center"/>
    </xf>
    <xf numFmtId="0" fontId="38" fillId="59" borderId="48" applyNumberFormat="0" applyAlignment="0" applyProtection="0"/>
    <xf numFmtId="171" fontId="14" fillId="5" borderId="52">
      <alignment horizontal="right" vertical="center"/>
    </xf>
    <xf numFmtId="0" fontId="38" fillId="59" borderId="48" applyNumberFormat="0" applyAlignment="0" applyProtection="0"/>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71" fontId="12" fillId="0" borderId="52">
      <alignment vertical="center"/>
    </xf>
    <xf numFmtId="171" fontId="12" fillId="0" borderId="52">
      <alignment vertical="center"/>
    </xf>
    <xf numFmtId="0" fontId="48" fillId="45" borderId="48" applyNumberFormat="0" applyAlignment="0" applyProtection="0"/>
    <xf numFmtId="0" fontId="48" fillId="45" borderId="48" applyNumberFormat="0" applyAlignment="0" applyProtection="0"/>
    <xf numFmtId="0" fontId="12" fillId="0" borderId="52">
      <alignment vertical="center"/>
    </xf>
    <xf numFmtId="0" fontId="12" fillId="0" borderId="52">
      <alignment vertical="center"/>
    </xf>
    <xf numFmtId="0" fontId="48" fillId="45" borderId="48" applyNumberFormat="0" applyAlignment="0" applyProtection="0"/>
    <xf numFmtId="164" fontId="14" fillId="5" borderId="52">
      <alignment horizontal="right" vertical="center"/>
    </xf>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171" fontId="14" fillId="5" borderId="52">
      <alignment horizontal="right" vertical="center"/>
    </xf>
    <xf numFmtId="0" fontId="38" fillId="59" borderId="48" applyNumberFormat="0" applyAlignment="0" applyProtection="0"/>
    <xf numFmtId="0" fontId="12" fillId="0" borderId="52">
      <alignment vertical="center"/>
    </xf>
    <xf numFmtId="164" fontId="14" fillId="5" borderId="52">
      <alignment horizontal="right" vertical="center"/>
    </xf>
    <xf numFmtId="171" fontId="14" fillId="5" borderId="52">
      <alignment horizontal="right" vertical="center"/>
    </xf>
    <xf numFmtId="0" fontId="38" fillId="59" borderId="48" applyNumberFormat="0" applyAlignment="0" applyProtection="0"/>
    <xf numFmtId="0" fontId="12" fillId="0" borderId="52">
      <alignment vertical="center"/>
    </xf>
    <xf numFmtId="0" fontId="38" fillId="59" borderId="48" applyNumberFormat="0" applyAlignment="0" applyProtection="0"/>
    <xf numFmtId="164" fontId="14" fillId="5" borderId="52">
      <alignment horizontal="right" vertical="center"/>
    </xf>
    <xf numFmtId="0" fontId="53" fillId="59" borderId="50" applyNumberFormat="0" applyAlignment="0" applyProtection="0"/>
    <xf numFmtId="171" fontId="12" fillId="0" borderId="52">
      <alignment vertical="center"/>
    </xf>
    <xf numFmtId="0" fontId="12" fillId="63" borderId="49" applyNumberFormat="0" applyFont="0" applyAlignment="0" applyProtection="0"/>
    <xf numFmtId="0" fontId="12" fillId="63" borderId="49" applyNumberFormat="0" applyFont="0" applyAlignment="0" applyProtection="0"/>
    <xf numFmtId="0" fontId="55" fillId="0" borderId="51" applyNumberFormat="0" applyFill="0" applyAlignment="0" applyProtection="0"/>
    <xf numFmtId="0" fontId="12" fillId="0" borderId="52">
      <alignment vertical="center"/>
    </xf>
    <xf numFmtId="0" fontId="55" fillId="0" borderId="51" applyNumberFormat="0" applyFill="0" applyAlignment="0" applyProtection="0"/>
    <xf numFmtId="164" fontId="14" fillId="5" borderId="52">
      <alignment horizontal="right" vertical="center"/>
    </xf>
    <xf numFmtId="164" fontId="14" fillId="5" borderId="52">
      <alignment horizontal="right" vertical="center"/>
    </xf>
    <xf numFmtId="164" fontId="14" fillId="5" borderId="52">
      <alignment horizontal="right" vertical="center"/>
    </xf>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53" fillId="59" borderId="50" applyNumberFormat="0" applyAlignment="0" applyProtection="0"/>
    <xf numFmtId="0" fontId="12" fillId="63" borderId="49" applyNumberFormat="0" applyFont="0" applyAlignment="0" applyProtection="0"/>
    <xf numFmtId="0" fontId="12" fillId="63" borderId="49" applyNumberFormat="0" applyFont="0" applyAlignment="0" applyProtection="0"/>
    <xf numFmtId="0" fontId="12" fillId="0" borderId="52">
      <alignment vertical="center"/>
    </xf>
    <xf numFmtId="171" fontId="12" fillId="0" borderId="52">
      <alignment vertical="center"/>
    </xf>
    <xf numFmtId="0" fontId="12" fillId="0" borderId="52">
      <alignment vertical="center"/>
    </xf>
    <xf numFmtId="171" fontId="12" fillId="0" borderId="52">
      <alignment vertical="center"/>
    </xf>
    <xf numFmtId="164" fontId="14" fillId="5" borderId="52">
      <alignment horizontal="right" vertical="center"/>
    </xf>
    <xf numFmtId="171" fontId="14" fillId="5" borderId="52">
      <alignment horizontal="right" vertical="center"/>
    </xf>
    <xf numFmtId="171" fontId="14" fillId="5" borderId="52">
      <alignment horizontal="right" vertical="center"/>
    </xf>
    <xf numFmtId="171" fontId="14" fillId="5" borderId="52">
      <alignment horizontal="right" vertical="center"/>
    </xf>
    <xf numFmtId="164" fontId="14" fillId="5" borderId="52">
      <alignment horizontal="right" vertical="center"/>
    </xf>
    <xf numFmtId="0" fontId="48" fillId="45" borderId="48" applyNumberFormat="0" applyAlignment="0" applyProtection="0"/>
    <xf numFmtId="0" fontId="48" fillId="45" borderId="48" applyNumberFormat="0" applyAlignment="0" applyProtection="0"/>
    <xf numFmtId="0" fontId="38" fillId="59" borderId="48" applyNumberFormat="0" applyAlignment="0" applyProtection="0"/>
    <xf numFmtId="171" fontId="12" fillId="0" borderId="52">
      <alignment vertical="center"/>
    </xf>
    <xf numFmtId="0" fontId="12" fillId="0" borderId="52">
      <alignment vertical="center"/>
    </xf>
    <xf numFmtId="0" fontId="38" fillId="59" borderId="48" applyNumberFormat="0" applyAlignment="0" applyProtection="0"/>
    <xf numFmtId="0" fontId="12" fillId="63" borderId="49" applyNumberFormat="0" applyFont="0" applyAlignment="0" applyProtection="0"/>
    <xf numFmtId="0" fontId="55" fillId="0" borderId="51" applyNumberFormat="0" applyFill="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53" fillId="59" borderId="50" applyNumberFormat="0" applyAlignment="0" applyProtection="0"/>
    <xf numFmtId="164" fontId="14" fillId="5" borderId="52">
      <alignment horizontal="right" vertical="center"/>
    </xf>
    <xf numFmtId="171" fontId="12" fillId="0" borderId="52">
      <alignment vertical="center"/>
    </xf>
    <xf numFmtId="0" fontId="12" fillId="0" borderId="52">
      <alignment vertical="center"/>
    </xf>
    <xf numFmtId="164" fontId="14" fillId="5" borderId="52">
      <alignment horizontal="right" vertical="center"/>
    </xf>
    <xf numFmtId="0" fontId="12" fillId="0" borderId="52">
      <alignment vertical="center"/>
    </xf>
    <xf numFmtId="0" fontId="38" fillId="59" borderId="48" applyNumberFormat="0" applyAlignment="0" applyProtection="0"/>
    <xf numFmtId="0" fontId="38" fillId="59" borderId="48" applyNumberFormat="0" applyAlignment="0" applyProtection="0"/>
    <xf numFmtId="0" fontId="48" fillId="45" borderId="48" applyNumberFormat="0" applyAlignment="0" applyProtection="0"/>
    <xf numFmtId="0" fontId="48" fillId="45" borderId="48" applyNumberFormat="0" applyAlignment="0" applyProtection="0"/>
    <xf numFmtId="171" fontId="14" fillId="5" borderId="52">
      <alignment horizontal="right" vertical="center"/>
    </xf>
    <xf numFmtId="171" fontId="14" fillId="5" borderId="52">
      <alignment horizontal="right" vertical="center"/>
    </xf>
    <xf numFmtId="164" fontId="14" fillId="5" borderId="52">
      <alignment horizontal="right" vertical="center"/>
    </xf>
    <xf numFmtId="171" fontId="12" fillId="0" borderId="52">
      <alignment vertical="center"/>
    </xf>
    <xf numFmtId="0" fontId="12" fillId="0" borderId="52">
      <alignment vertical="center"/>
    </xf>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12" fillId="63" borderId="49" applyNumberFormat="0" applyFont="0" applyAlignment="0" applyProtection="0"/>
    <xf numFmtId="0" fontId="53" fillId="59" borderId="50" applyNumberFormat="0" applyAlignment="0" applyProtection="0"/>
    <xf numFmtId="0" fontId="12" fillId="0" borderId="52">
      <alignment vertical="center"/>
    </xf>
    <xf numFmtId="164" fontId="14" fillId="5" borderId="52">
      <alignment horizontal="right" vertical="center"/>
    </xf>
    <xf numFmtId="0" fontId="55" fillId="0" borderId="51" applyNumberFormat="0" applyFill="0" applyAlignment="0" applyProtection="0"/>
    <xf numFmtId="0" fontId="38" fillId="59" borderId="48" applyNumberFormat="0" applyAlignment="0" applyProtection="0"/>
    <xf numFmtId="0" fontId="48" fillId="45" borderId="48" applyNumberFormat="0" applyAlignment="0" applyProtection="0"/>
    <xf numFmtId="0" fontId="12" fillId="63" borderId="49" applyNumberFormat="0" applyFont="0" applyAlignment="0" applyProtection="0"/>
    <xf numFmtId="0" fontId="53" fillId="59" borderId="50" applyNumberFormat="0" applyAlignment="0" applyProtection="0"/>
    <xf numFmtId="0" fontId="55" fillId="0" borderId="51" applyNumberFormat="0" applyFill="0" applyAlignment="0" applyProtection="0"/>
    <xf numFmtId="0" fontId="48" fillId="45" borderId="54" applyNumberFormat="0" applyAlignment="0" applyProtection="0"/>
    <xf numFmtId="0" fontId="53" fillId="59" borderId="56" applyNumberFormat="0" applyAlignment="0" applyProtection="0"/>
    <xf numFmtId="171" fontId="12" fillId="0" borderId="58">
      <alignment vertical="center"/>
    </xf>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12" fillId="0" borderId="58">
      <alignment vertical="center"/>
    </xf>
    <xf numFmtId="164"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171" fontId="12" fillId="0" borderId="58">
      <alignment vertical="center"/>
    </xf>
    <xf numFmtId="0" fontId="12" fillId="0" borderId="58">
      <alignment vertical="center"/>
    </xf>
    <xf numFmtId="0" fontId="38" fillId="59" borderId="54" applyNumberFormat="0" applyAlignment="0" applyProtection="0"/>
    <xf numFmtId="0" fontId="12" fillId="0" borderId="58">
      <alignment vertical="center"/>
    </xf>
    <xf numFmtId="0" fontId="12" fillId="0" borderId="58">
      <alignment vertical="center"/>
    </xf>
    <xf numFmtId="0" fontId="38" fillId="59" borderId="54" applyNumberFormat="0" applyAlignment="0" applyProtection="0"/>
    <xf numFmtId="0" fontId="48" fillId="45" borderId="54" applyNumberFormat="0" applyAlignment="0" applyProtection="0"/>
    <xf numFmtId="171"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171" fontId="14" fillId="5" borderId="58">
      <alignment horizontal="right" vertical="center"/>
    </xf>
    <xf numFmtId="0" fontId="38" fillId="59" borderId="54" applyNumberFormat="0" applyAlignment="0" applyProtection="0"/>
    <xf numFmtId="0" fontId="38" fillId="59" borderId="54" applyNumberFormat="0" applyAlignment="0" applyProtection="0"/>
    <xf numFmtId="171" fontId="12" fillId="0" borderId="58">
      <alignment vertical="center"/>
    </xf>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171"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0" fontId="53" fillId="59" borderId="56" applyNumberFormat="0" applyAlignment="0" applyProtection="0"/>
    <xf numFmtId="171" fontId="12" fillId="0" borderId="58">
      <alignment vertical="center"/>
    </xf>
    <xf numFmtId="0" fontId="12" fillId="63" borderId="55" applyNumberFormat="0" applyFont="0" applyAlignment="0" applyProtection="0"/>
    <xf numFmtId="0" fontId="12" fillId="0" borderId="58">
      <alignment vertical="center"/>
    </xf>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48" fillId="45" borderId="54" applyNumberFormat="0" applyAlignment="0" applyProtection="0"/>
    <xf numFmtId="0" fontId="12" fillId="0" borderId="58">
      <alignment vertical="center"/>
    </xf>
    <xf numFmtId="0" fontId="53" fillId="59" borderId="56" applyNumberFormat="0" applyAlignment="0" applyProtection="0"/>
    <xf numFmtId="0" fontId="38" fillId="59" borderId="54" applyNumberFormat="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171"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0" fontId="53" fillId="59" borderId="56" applyNumberFormat="0" applyAlignment="0" applyProtection="0"/>
    <xf numFmtId="171" fontId="12" fillId="0" borderId="58">
      <alignment vertical="center"/>
    </xf>
    <xf numFmtId="0" fontId="12" fillId="0" borderId="58">
      <alignment vertical="center"/>
    </xf>
    <xf numFmtId="0" fontId="53" fillId="59" borderId="56" applyNumberFormat="0" applyAlignment="0" applyProtection="0"/>
    <xf numFmtId="171" fontId="14" fillId="5" borderId="58">
      <alignment horizontal="right" vertical="center"/>
    </xf>
    <xf numFmtId="171" fontId="14" fillId="5" borderId="58">
      <alignment horizontal="right" vertical="center"/>
    </xf>
    <xf numFmtId="171" fontId="14" fillId="5" borderId="58">
      <alignment horizontal="right" vertical="center"/>
    </xf>
    <xf numFmtId="171" fontId="14" fillId="5" borderId="58">
      <alignment horizontal="right" vertical="center"/>
    </xf>
    <xf numFmtId="0" fontId="12" fillId="0" borderId="58">
      <alignment vertical="center"/>
    </xf>
    <xf numFmtId="0" fontId="12" fillId="63" borderId="55" applyNumberFormat="0" applyFont="0" applyAlignment="0" applyProtection="0"/>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171"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0" fontId="12" fillId="0" borderId="58">
      <alignment vertical="center"/>
    </xf>
    <xf numFmtId="164" fontId="14" fillId="5" borderId="58">
      <alignment horizontal="right" vertical="center"/>
    </xf>
    <xf numFmtId="0" fontId="12" fillId="0" borderId="58">
      <alignment vertical="center"/>
    </xf>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0" fontId="12" fillId="0" borderId="58">
      <alignment vertical="center"/>
    </xf>
    <xf numFmtId="0" fontId="38" fillId="59" borderId="54" applyNumberFormat="0" applyAlignment="0" applyProtection="0"/>
    <xf numFmtId="171" fontId="12" fillId="0" borderId="58">
      <alignment vertical="center"/>
    </xf>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38" fillId="59" borderId="54" applyNumberFormat="0" applyAlignment="0" applyProtection="0"/>
    <xf numFmtId="164" fontId="14" fillId="5" borderId="58">
      <alignment horizontal="right" vertical="center"/>
    </xf>
    <xf numFmtId="171" fontId="12" fillId="0" borderId="58">
      <alignment vertical="center"/>
    </xf>
    <xf numFmtId="0" fontId="12" fillId="0" borderId="58">
      <alignment vertical="center"/>
    </xf>
    <xf numFmtId="0" fontId="38" fillId="59" borderId="54" applyNumberFormat="0" applyAlignment="0" applyProtection="0"/>
    <xf numFmtId="171"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38" fillId="59" borderId="54" applyNumberFormat="0" applyAlignment="0" applyProtection="0"/>
    <xf numFmtId="0" fontId="12" fillId="0" borderId="58">
      <alignment vertical="center"/>
    </xf>
    <xf numFmtId="0" fontId="12" fillId="0" borderId="58">
      <alignment vertical="center"/>
    </xf>
    <xf numFmtId="171" fontId="12" fillId="0" borderId="58">
      <alignment vertical="center"/>
    </xf>
    <xf numFmtId="171" fontId="14" fillId="5" borderId="58">
      <alignment horizontal="right" vertical="center"/>
    </xf>
    <xf numFmtId="164" fontId="14" fillId="5" borderId="63">
      <alignment horizontal="right" vertical="center"/>
    </xf>
    <xf numFmtId="0" fontId="55" fillId="0" borderId="62" applyNumberFormat="0" applyFill="0" applyAlignment="0" applyProtection="0"/>
    <xf numFmtId="0" fontId="53" fillId="59" borderId="56" applyNumberFormat="0" applyAlignment="0" applyProtection="0"/>
    <xf numFmtId="0" fontId="12" fillId="63" borderId="60" applyNumberFormat="0" applyFont="0" applyAlignment="0" applyProtection="0"/>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38" fillId="59"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171" fontId="12" fillId="0" borderId="58">
      <alignment vertical="center"/>
    </xf>
    <xf numFmtId="0" fontId="48" fillId="45"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53" fillId="59" borderId="61" applyNumberFormat="0" applyAlignment="0" applyProtection="0"/>
    <xf numFmtId="0" fontId="55" fillId="0" borderId="57" applyNumberFormat="0" applyFill="0" applyAlignment="0" applyProtection="0"/>
    <xf numFmtId="171"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0" fontId="38" fillId="59" borderId="54" applyNumberFormat="0" applyAlignment="0" applyProtection="0"/>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12" fillId="0" borderId="58">
      <alignment vertical="center"/>
    </xf>
    <xf numFmtId="0" fontId="38" fillId="59" borderId="59" applyNumberFormat="0" applyAlignment="0" applyProtection="0"/>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171" fontId="12" fillId="0" borderId="58">
      <alignment vertical="center"/>
    </xf>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48" fillId="45" borderId="54" applyNumberFormat="0" applyAlignment="0" applyProtection="0"/>
    <xf numFmtId="0" fontId="38" fillId="59" borderId="54" applyNumberFormat="0" applyAlignment="0" applyProtection="0"/>
    <xf numFmtId="171" fontId="14" fillId="5" borderId="58">
      <alignment horizontal="right" vertical="center"/>
    </xf>
    <xf numFmtId="171" fontId="12" fillId="0" borderId="58">
      <alignment vertical="center"/>
    </xf>
    <xf numFmtId="164" fontId="14" fillId="5" borderId="58">
      <alignment horizontal="right" vertical="center"/>
    </xf>
    <xf numFmtId="0" fontId="48" fillId="45" borderId="54" applyNumberFormat="0" applyAlignment="0" applyProtection="0"/>
    <xf numFmtId="0" fontId="55" fillId="0" borderId="62" applyNumberFormat="0" applyFill="0" applyAlignment="0" applyProtection="0"/>
    <xf numFmtId="0" fontId="38" fillId="59" borderId="54" applyNumberFormat="0" applyAlignment="0" applyProtection="0"/>
    <xf numFmtId="0" fontId="12" fillId="0" borderId="58">
      <alignment vertical="center"/>
    </xf>
    <xf numFmtId="0" fontId="48" fillId="45" borderId="54" applyNumberForma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171" fontId="12" fillId="0" borderId="58">
      <alignment vertical="center"/>
    </xf>
    <xf numFmtId="0" fontId="48" fillId="45" borderId="54" applyNumberFormat="0" applyAlignment="0" applyProtection="0"/>
    <xf numFmtId="0" fontId="48" fillId="45" borderId="54" applyNumberFormat="0" applyAlignment="0" applyProtection="0"/>
    <xf numFmtId="0" fontId="12" fillId="0" borderId="58">
      <alignment vertical="center"/>
    </xf>
    <xf numFmtId="0" fontId="48" fillId="45" borderId="54" applyNumberFormat="0" applyAlignment="0" applyProtection="0"/>
    <xf numFmtId="0" fontId="53" fillId="59" borderId="56" applyNumberFormat="0" applyAlignment="0" applyProtection="0"/>
    <xf numFmtId="0" fontId="48" fillId="45" borderId="54" applyNumberFormat="0" applyAlignment="0" applyProtection="0"/>
    <xf numFmtId="0" fontId="48" fillId="45" borderId="54" applyNumberFormat="0" applyAlignment="0" applyProtection="0"/>
    <xf numFmtId="0" fontId="12" fillId="0" borderId="58">
      <alignment vertical="center"/>
    </xf>
    <xf numFmtId="0" fontId="48" fillId="45"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0" fontId="53" fillId="59" borderId="56" applyNumberFormat="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171" fontId="12" fillId="0" borderId="58">
      <alignment vertical="center"/>
    </xf>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171" fontId="12" fillId="0" borderId="58">
      <alignment vertical="center"/>
    </xf>
    <xf numFmtId="164" fontId="14" fillId="5" borderId="58">
      <alignment horizontal="right" vertical="center"/>
    </xf>
    <xf numFmtId="0" fontId="48" fillId="45" borderId="54" applyNumberFormat="0" applyAlignment="0" applyProtection="0"/>
    <xf numFmtId="171" fontId="12" fillId="0" borderId="58">
      <alignment vertical="center"/>
    </xf>
    <xf numFmtId="0" fontId="55" fillId="0" borderId="57" applyNumberFormat="0" applyFill="0" applyAlignment="0" applyProtection="0"/>
    <xf numFmtId="171" fontId="12" fillId="0" borderId="58">
      <alignment vertical="center"/>
    </xf>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0" fontId="12" fillId="0" borderId="58">
      <alignment vertical="center"/>
    </xf>
    <xf numFmtId="0" fontId="12" fillId="0" borderId="58">
      <alignment vertical="center"/>
    </xf>
    <xf numFmtId="0" fontId="12" fillId="63" borderId="55" applyNumberFormat="0" applyFont="0" applyAlignment="0" applyProtection="0"/>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38" fillId="59" borderId="54" applyNumberFormat="0" applyAlignment="0" applyProtection="0"/>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12" fillId="0" borderId="58">
      <alignment vertical="center"/>
    </xf>
    <xf numFmtId="171" fontId="12" fillId="0" borderId="58">
      <alignment vertical="center"/>
    </xf>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38" fillId="59" borderId="54" applyNumberFormat="0" applyAlignment="0" applyProtection="0"/>
    <xf numFmtId="0" fontId="12" fillId="0" borderId="58">
      <alignment vertical="center"/>
    </xf>
    <xf numFmtId="0" fontId="12" fillId="0" borderId="58">
      <alignment vertical="center"/>
    </xf>
    <xf numFmtId="0" fontId="55" fillId="0" borderId="62" applyNumberFormat="0" applyFill="0" applyAlignment="0" applyProtection="0"/>
    <xf numFmtId="0" fontId="38" fillId="59" borderId="54" applyNumberFormat="0" applyAlignment="0" applyProtection="0"/>
    <xf numFmtId="0" fontId="12" fillId="63" borderId="55" applyNumberFormat="0" applyFont="0" applyAlignment="0" applyProtection="0"/>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171" fontId="14" fillId="5" borderId="58">
      <alignment horizontal="right" vertical="center"/>
    </xf>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171" fontId="14" fillId="5" borderId="58">
      <alignment horizontal="right" vertical="center"/>
    </xf>
    <xf numFmtId="0" fontId="53" fillId="59" borderId="56" applyNumberFormat="0" applyAlignment="0" applyProtection="0"/>
    <xf numFmtId="0" fontId="48" fillId="45" borderId="54" applyNumberFormat="0" applyAlignment="0" applyProtection="0"/>
    <xf numFmtId="171" fontId="12" fillId="0" borderId="58">
      <alignment vertical="center"/>
    </xf>
    <xf numFmtId="0" fontId="12" fillId="63" borderId="55" applyNumberFormat="0" applyFont="0" applyAlignment="0" applyProtection="0"/>
    <xf numFmtId="0" fontId="12" fillId="0" borderId="58">
      <alignment vertical="center"/>
    </xf>
    <xf numFmtId="171" fontId="12" fillId="0" borderId="58">
      <alignment vertical="center"/>
    </xf>
    <xf numFmtId="0" fontId="53" fillId="59" borderId="56" applyNumberForma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0" fontId="12" fillId="0" borderId="58">
      <alignmen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171" fontId="12" fillId="0" borderId="58">
      <alignment vertical="center"/>
    </xf>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171" fontId="12" fillId="0" borderId="58">
      <alignment vertical="center"/>
    </xf>
    <xf numFmtId="164" fontId="14" fillId="5" borderId="58">
      <alignment horizontal="right" vertical="center"/>
    </xf>
    <xf numFmtId="0" fontId="12" fillId="0" borderId="58">
      <alignment vertical="center"/>
    </xf>
    <xf numFmtId="0" fontId="12" fillId="63" borderId="55" applyNumberFormat="0" applyFont="0" applyAlignment="0" applyProtection="0"/>
    <xf numFmtId="0" fontId="12" fillId="0" borderId="63">
      <alignment vertical="center"/>
    </xf>
    <xf numFmtId="171" fontId="12" fillId="0" borderId="58">
      <alignment vertical="center"/>
    </xf>
    <xf numFmtId="164" fontId="14" fillId="5" borderId="58">
      <alignment horizontal="right" vertical="center"/>
    </xf>
    <xf numFmtId="171" fontId="14" fillId="5" borderId="58">
      <alignment horizontal="right" vertical="center"/>
    </xf>
    <xf numFmtId="0" fontId="55" fillId="0" borderId="62" applyNumberFormat="0" applyFill="0" applyAlignment="0" applyProtection="0"/>
    <xf numFmtId="0" fontId="48" fillId="45" borderId="54" applyNumberFormat="0" applyAlignment="0" applyProtection="0"/>
    <xf numFmtId="0" fontId="38" fillId="59" borderId="54" applyNumberFormat="0" applyAlignment="0" applyProtection="0"/>
    <xf numFmtId="171" fontId="12" fillId="0" borderId="58">
      <alignment vertical="center"/>
    </xf>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171" fontId="14" fillId="5" borderId="58">
      <alignment horizontal="right" vertical="center"/>
    </xf>
    <xf numFmtId="171" fontId="12" fillId="0" borderId="58">
      <alignment vertical="center"/>
    </xf>
    <xf numFmtId="171" fontId="14" fillId="5" borderId="58">
      <alignment horizontal="right" vertical="center"/>
    </xf>
    <xf numFmtId="0" fontId="12" fillId="63" borderId="55" applyNumberFormat="0" applyFont="0" applyAlignment="0" applyProtection="0"/>
    <xf numFmtId="0" fontId="12" fillId="0" borderId="58">
      <alignment vertical="center"/>
    </xf>
    <xf numFmtId="0" fontId="12" fillId="0" borderId="58">
      <alignment vertical="center"/>
    </xf>
    <xf numFmtId="0" fontId="12" fillId="63" borderId="55" applyNumberFormat="0" applyFont="0" applyAlignment="0" applyProtection="0"/>
    <xf numFmtId="0" fontId="38" fillId="59" borderId="54" applyNumberFormat="0" applyAlignment="0" applyProtection="0"/>
    <xf numFmtId="164" fontId="14" fillId="5" borderId="58">
      <alignment horizontal="right" vertical="center"/>
    </xf>
    <xf numFmtId="0" fontId="38" fillId="59" borderId="54" applyNumberFormat="0" applyAlignment="0" applyProtection="0"/>
    <xf numFmtId="171"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12" fillId="0" borderId="58">
      <alignment vertical="center"/>
    </xf>
    <xf numFmtId="0" fontId="48" fillId="45" borderId="54" applyNumberFormat="0" applyAlignment="0" applyProtection="0"/>
    <xf numFmtId="0" fontId="53" fillId="59" borderId="56"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48" fillId="45" borderId="54" applyNumberFormat="0" applyAlignment="0" applyProtection="0"/>
    <xf numFmtId="0" fontId="12" fillId="0" borderId="58">
      <alignment vertical="center"/>
    </xf>
    <xf numFmtId="171" fontId="14" fillId="5" borderId="58">
      <alignment horizontal="right" vertical="center"/>
    </xf>
    <xf numFmtId="0" fontId="48" fillId="45" borderId="54" applyNumberFormat="0" applyAlignment="0" applyProtection="0"/>
    <xf numFmtId="0" fontId="12" fillId="0" borderId="58">
      <alignment vertical="center"/>
    </xf>
    <xf numFmtId="0" fontId="48" fillId="45" borderId="54" applyNumberFormat="0" applyAlignment="0" applyProtection="0"/>
    <xf numFmtId="171" fontId="12" fillId="0" borderId="58">
      <alignment vertical="center"/>
    </xf>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53" fillId="59" borderId="56" applyNumberFormat="0" applyAlignment="0" applyProtection="0"/>
    <xf numFmtId="0" fontId="38" fillId="59" borderId="54" applyNumberFormat="0" applyAlignment="0" applyProtection="0"/>
    <xf numFmtId="171" fontId="12" fillId="0" borderId="58">
      <alignment vertical="center"/>
    </xf>
    <xf numFmtId="0" fontId="55" fillId="0" borderId="57" applyNumberFormat="0" applyFill="0" applyAlignment="0" applyProtection="0"/>
    <xf numFmtId="0" fontId="55" fillId="0" borderId="57" applyNumberFormat="0" applyFill="0" applyAlignment="0" applyProtection="0"/>
    <xf numFmtId="0" fontId="12" fillId="0" borderId="58">
      <alignment vertical="center"/>
    </xf>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0" fontId="55" fillId="0" borderId="57" applyNumberFormat="0" applyFill="0" applyAlignment="0" applyProtection="0"/>
    <xf numFmtId="171" fontId="14" fillId="5" borderId="58">
      <alignment horizontal="right" vertical="center"/>
    </xf>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0" fontId="12" fillId="0" borderId="58">
      <alignment vertical="center"/>
    </xf>
    <xf numFmtId="0" fontId="48" fillId="45" borderId="54" applyNumberFormat="0" applyAlignment="0" applyProtection="0"/>
    <xf numFmtId="0" fontId="53" fillId="59" borderId="56" applyNumberFormat="0" applyAlignment="0" applyProtection="0"/>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171" fontId="14" fillId="5" borderId="58">
      <alignment horizontal="right" vertical="center"/>
    </xf>
    <xf numFmtId="0" fontId="53" fillId="59" borderId="56" applyNumberFormat="0" applyAlignment="0" applyProtection="0"/>
    <xf numFmtId="0" fontId="55" fillId="0" borderId="57" applyNumberFormat="0" applyFill="0" applyAlignment="0" applyProtection="0"/>
    <xf numFmtId="171" fontId="14" fillId="5" borderId="58">
      <alignment horizontal="right" vertical="center"/>
    </xf>
    <xf numFmtId="0" fontId="12" fillId="0" borderId="58">
      <alignment vertical="center"/>
    </xf>
    <xf numFmtId="171" fontId="12" fillId="0" borderId="58">
      <alignment vertical="center"/>
    </xf>
    <xf numFmtId="0" fontId="55" fillId="0" borderId="57" applyNumberFormat="0" applyFill="0" applyAlignment="0" applyProtection="0"/>
    <xf numFmtId="0" fontId="48" fillId="45" borderId="54" applyNumberFormat="0" applyAlignment="0" applyProtection="0"/>
    <xf numFmtId="0" fontId="53" fillId="59" borderId="56" applyNumberFormat="0" applyAlignment="0" applyProtection="0"/>
    <xf numFmtId="0" fontId="48" fillId="45" borderId="54" applyNumberFormat="0" applyAlignment="0" applyProtection="0"/>
    <xf numFmtId="171" fontId="12" fillId="0" borderId="58">
      <alignment vertical="center"/>
    </xf>
    <xf numFmtId="0" fontId="12" fillId="0" borderId="58">
      <alignment vertical="center"/>
    </xf>
    <xf numFmtId="164" fontId="14" fillId="5" borderId="58">
      <alignment horizontal="right" vertical="center"/>
    </xf>
    <xf numFmtId="0" fontId="55" fillId="0" borderId="57" applyNumberFormat="0" applyFill="0" applyAlignment="0" applyProtection="0"/>
    <xf numFmtId="171" fontId="14" fillId="5" borderId="58">
      <alignment horizontal="right" vertical="center"/>
    </xf>
    <xf numFmtId="0" fontId="55" fillId="0" borderId="57" applyNumberFormat="0" applyFill="0" applyAlignment="0" applyProtection="0"/>
    <xf numFmtId="171" fontId="14" fillId="5" borderId="58">
      <alignment horizontal="right" vertical="center"/>
    </xf>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0" fontId="53" fillId="59" borderId="56" applyNumberFormat="0" applyAlignment="0" applyProtection="0"/>
    <xf numFmtId="171" fontId="12" fillId="0" borderId="58">
      <alignment vertical="center"/>
    </xf>
    <xf numFmtId="0" fontId="48" fillId="45" borderId="54" applyNumberFormat="0" applyAlignment="0" applyProtection="0"/>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48" fillId="45" borderId="59" applyNumberFormat="0" applyAlignment="0" applyProtection="0"/>
    <xf numFmtId="171" fontId="14" fillId="5" borderId="58">
      <alignment horizontal="right" vertical="center"/>
    </xf>
    <xf numFmtId="164" fontId="14" fillId="5" borderId="58">
      <alignment horizontal="right" vertical="center"/>
    </xf>
    <xf numFmtId="0" fontId="12" fillId="0" borderId="58">
      <alignment vertical="center"/>
    </xf>
    <xf numFmtId="171" fontId="14" fillId="5" borderId="58">
      <alignment horizontal="right" vertical="center"/>
    </xf>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164" fontId="14" fillId="5" borderId="58">
      <alignment horizontal="right" vertical="center"/>
    </xf>
    <xf numFmtId="164" fontId="14" fillId="5" borderId="58">
      <alignment horizontal="right" vertical="center"/>
    </xf>
    <xf numFmtId="171" fontId="12" fillId="0" borderId="58">
      <alignment vertical="center"/>
    </xf>
    <xf numFmtId="0" fontId="48" fillId="45" borderId="54" applyNumberFormat="0" applyAlignment="0" applyProtection="0"/>
    <xf numFmtId="171" fontId="12" fillId="0" borderId="58">
      <alignment vertical="center"/>
    </xf>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12" fillId="63" borderId="55" applyNumberFormat="0" applyFont="0" applyAlignment="0" applyProtection="0"/>
    <xf numFmtId="0" fontId="38" fillId="59" borderId="54" applyNumberFormat="0" applyAlignment="0" applyProtection="0"/>
    <xf numFmtId="164" fontId="14" fillId="5" borderId="58">
      <alignment horizontal="right" vertical="center"/>
    </xf>
    <xf numFmtId="0" fontId="55" fillId="0" borderId="57" applyNumberFormat="0" applyFill="0" applyAlignment="0" applyProtection="0"/>
    <xf numFmtId="171" fontId="12" fillId="0" borderId="58">
      <alignment vertical="center"/>
    </xf>
    <xf numFmtId="0" fontId="53" fillId="59" borderId="56" applyNumberFormat="0" applyAlignment="0" applyProtection="0"/>
    <xf numFmtId="164" fontId="14" fillId="5" borderId="58">
      <alignment horizontal="right" vertical="center"/>
    </xf>
    <xf numFmtId="0" fontId="38" fillId="59" borderId="54" applyNumberFormat="0" applyAlignment="0" applyProtection="0"/>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164" fontId="14" fillId="5" borderId="58">
      <alignment horizontal="right" vertical="center"/>
    </xf>
    <xf numFmtId="171" fontId="12" fillId="0" borderId="58">
      <alignment vertical="center"/>
    </xf>
    <xf numFmtId="164" fontId="14" fillId="5" borderId="58">
      <alignment horizontal="right" vertical="center"/>
    </xf>
    <xf numFmtId="171" fontId="14" fillId="5" borderId="58">
      <alignment horizontal="right" vertical="center"/>
    </xf>
    <xf numFmtId="171" fontId="12" fillId="0" borderId="58">
      <alignment vertical="center"/>
    </xf>
    <xf numFmtId="171" fontId="14" fillId="5" borderId="58">
      <alignment horizontal="right" vertical="center"/>
    </xf>
    <xf numFmtId="0" fontId="12" fillId="63" borderId="55" applyNumberFormat="0" applyFont="0" applyAlignment="0" applyProtection="0"/>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53" fillId="59" borderId="56" applyNumberFormat="0" applyAlignment="0" applyProtection="0"/>
    <xf numFmtId="0" fontId="38" fillId="59" borderId="54" applyNumberFormat="0" applyAlignment="0" applyProtection="0"/>
    <xf numFmtId="171" fontId="14" fillId="5" borderId="58">
      <alignment horizontal="right" vertical="center"/>
    </xf>
    <xf numFmtId="171" fontId="14" fillId="5" borderId="58">
      <alignment horizontal="right" vertical="center"/>
    </xf>
    <xf numFmtId="171" fontId="14" fillId="5" borderId="58">
      <alignment horizontal="right" vertical="center"/>
    </xf>
    <xf numFmtId="0" fontId="12" fillId="63" borderId="55" applyNumberFormat="0" applyFont="0" applyAlignment="0" applyProtection="0"/>
    <xf numFmtId="171" fontId="12" fillId="0" borderId="58">
      <alignment vertical="center"/>
    </xf>
    <xf numFmtId="0" fontId="38" fillId="59" borderId="54" applyNumberFormat="0" applyAlignment="0" applyProtection="0"/>
    <xf numFmtId="0" fontId="12" fillId="0" borderId="58">
      <alignment vertical="center"/>
    </xf>
    <xf numFmtId="0" fontId="48" fillId="45" borderId="54" applyNumberFormat="0" applyAlignment="0" applyProtection="0"/>
    <xf numFmtId="0" fontId="48" fillId="45" borderId="54" applyNumberFormat="0" applyAlignment="0" applyProtection="0"/>
    <xf numFmtId="0" fontId="12" fillId="0" borderId="58">
      <alignment vertical="center"/>
    </xf>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38" fillId="59" borderId="54" applyNumberFormat="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0" fontId="53" fillId="59" borderId="56" applyNumberFormat="0" applyAlignment="0" applyProtection="0"/>
    <xf numFmtId="0" fontId="53" fillId="59" borderId="61" applyNumberFormat="0" applyAlignment="0" applyProtection="0"/>
    <xf numFmtId="0" fontId="53" fillId="59" borderId="61" applyNumberFormat="0" applyAlignment="0" applyProtection="0"/>
    <xf numFmtId="0" fontId="12" fillId="63" borderId="55" applyNumberFormat="0" applyFont="0" applyAlignment="0" applyProtection="0"/>
    <xf numFmtId="0" fontId="53" fillId="59" borderId="56" applyNumberFormat="0" applyAlignment="0" applyProtection="0"/>
    <xf numFmtId="164" fontId="14" fillId="5" borderId="63">
      <alignment horizontal="right" vertical="center"/>
    </xf>
    <xf numFmtId="0" fontId="48" fillId="45" borderId="54" applyNumberFormat="0" applyAlignment="0" applyProtection="0"/>
    <xf numFmtId="171" fontId="14" fillId="5" borderId="58">
      <alignment horizontal="right" vertical="center"/>
    </xf>
    <xf numFmtId="0" fontId="53" fillId="59" borderId="56" applyNumberFormat="0" applyAlignment="0" applyProtection="0"/>
    <xf numFmtId="171" fontId="14" fillId="5" borderId="58">
      <alignment horizontal="right" vertical="center"/>
    </xf>
    <xf numFmtId="171"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171" fontId="14" fillId="5" borderId="58">
      <alignment horizontal="right" vertical="center"/>
    </xf>
    <xf numFmtId="164" fontId="14" fillId="5" borderId="58">
      <alignment horizontal="right" vertical="center"/>
    </xf>
    <xf numFmtId="164" fontId="14" fillId="5" borderId="58">
      <alignment horizontal="right" vertical="center"/>
    </xf>
    <xf numFmtId="0" fontId="12" fillId="0" borderId="58">
      <alignment vertical="center"/>
    </xf>
    <xf numFmtId="0" fontId="53" fillId="59" borderId="56" applyNumberFormat="0" applyAlignment="0" applyProtection="0"/>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12" fillId="0" borderId="58">
      <alignment vertical="center"/>
    </xf>
    <xf numFmtId="164" fontId="14" fillId="5" borderId="58">
      <alignment horizontal="right" vertical="center"/>
    </xf>
    <xf numFmtId="164" fontId="14" fillId="5" borderId="63">
      <alignment horizontal="right" vertical="center"/>
    </xf>
    <xf numFmtId="171" fontId="14" fillId="5" borderId="58">
      <alignment horizontal="right" vertical="center"/>
    </xf>
    <xf numFmtId="0" fontId="12" fillId="0" borderId="58">
      <alignment vertical="center"/>
    </xf>
    <xf numFmtId="171" fontId="12" fillId="0" borderId="58">
      <alignment vertical="center"/>
    </xf>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171" fontId="12" fillId="0" borderId="58">
      <alignment vertical="center"/>
    </xf>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171" fontId="12" fillId="0" borderId="58">
      <alignment vertical="center"/>
    </xf>
    <xf numFmtId="0" fontId="48" fillId="45" borderId="54" applyNumberFormat="0" applyAlignment="0" applyProtection="0"/>
    <xf numFmtId="171" fontId="12" fillId="0" borderId="58">
      <alignment vertical="center"/>
    </xf>
    <xf numFmtId="171" fontId="12" fillId="0" borderId="58">
      <alignment vertical="center"/>
    </xf>
    <xf numFmtId="0" fontId="12" fillId="63" borderId="55" applyNumberFormat="0" applyFont="0" applyAlignment="0" applyProtection="0"/>
    <xf numFmtId="0" fontId="12" fillId="63" borderId="55" applyNumberFormat="0" applyFont="0" applyAlignment="0" applyProtection="0"/>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0" fontId="48" fillId="45"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53" fillId="59" borderId="56" applyNumberFormat="0" applyAlignment="0" applyProtection="0"/>
    <xf numFmtId="0" fontId="55" fillId="0" borderId="57" applyNumberFormat="0" applyFill="0" applyAlignment="0" applyProtection="0"/>
    <xf numFmtId="0" fontId="55" fillId="0" borderId="57" applyNumberFormat="0" applyFill="0" applyAlignment="0" applyProtection="0"/>
    <xf numFmtId="171" fontId="14" fillId="5" borderId="58">
      <alignment horizontal="right" vertical="center"/>
    </xf>
    <xf numFmtId="0" fontId="55" fillId="0" borderId="57" applyNumberFormat="0" applyFill="0" applyAlignment="0" applyProtection="0"/>
    <xf numFmtId="0" fontId="12" fillId="0" borderId="58">
      <alignment vertical="center"/>
    </xf>
    <xf numFmtId="0" fontId="48" fillId="45"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48" fillId="45" borderId="54" applyNumberFormat="0" applyAlignment="0" applyProtection="0"/>
    <xf numFmtId="0" fontId="53" fillId="59" borderId="56" applyNumberFormat="0" applyAlignment="0" applyProtection="0"/>
    <xf numFmtId="171" fontId="12" fillId="0" borderId="58">
      <alignmen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55" fillId="0" borderId="57" applyNumberFormat="0" applyFill="0" applyAlignment="0" applyProtection="0"/>
    <xf numFmtId="171" fontId="14" fillId="5" borderId="58">
      <alignment horizontal="righ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12" fillId="0" borderId="58">
      <alignment vertical="center"/>
    </xf>
    <xf numFmtId="0" fontId="12" fillId="0" borderId="58">
      <alignment vertical="center"/>
    </xf>
    <xf numFmtId="171" fontId="12" fillId="0" borderId="58">
      <alignment vertical="center"/>
    </xf>
    <xf numFmtId="164" fontId="14" fillId="5" borderId="58">
      <alignment horizontal="right" vertical="center"/>
    </xf>
    <xf numFmtId="0" fontId="12" fillId="0" borderId="58">
      <alignment vertical="center"/>
    </xf>
    <xf numFmtId="0" fontId="12" fillId="63" borderId="55" applyNumberFormat="0" applyFont="0" applyAlignment="0" applyProtection="0"/>
    <xf numFmtId="171" fontId="14" fillId="5" borderId="58">
      <alignment horizontal="right" vertical="center"/>
    </xf>
    <xf numFmtId="0" fontId="55" fillId="0" borderId="57" applyNumberFormat="0" applyFill="0" applyAlignment="0" applyProtection="0"/>
    <xf numFmtId="0" fontId="12" fillId="0" borderId="58">
      <alignment vertical="center"/>
    </xf>
    <xf numFmtId="0" fontId="38" fillId="59" borderId="54" applyNumberFormat="0" applyAlignment="0" applyProtection="0"/>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53" fillId="59" borderId="56" applyNumberFormat="0" applyAlignment="0" applyProtection="0"/>
    <xf numFmtId="0" fontId="48" fillId="45" borderId="54" applyNumberFormat="0" applyAlignment="0" applyProtection="0"/>
    <xf numFmtId="0" fontId="53" fillId="59" borderId="56" applyNumberFormat="0" applyAlignment="0" applyProtection="0"/>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0" fontId="55" fillId="0" borderId="62" applyNumberFormat="0" applyFill="0" applyAlignment="0" applyProtection="0"/>
    <xf numFmtId="0" fontId="55" fillId="0" borderId="57" applyNumberFormat="0" applyFill="0" applyAlignment="0" applyProtection="0"/>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0" fontId="12" fillId="0" borderId="58">
      <alignment vertical="center"/>
    </xf>
    <xf numFmtId="0" fontId="55" fillId="0" borderId="57" applyNumberFormat="0" applyFill="0" applyAlignment="0" applyProtection="0"/>
    <xf numFmtId="0" fontId="48" fillId="45" borderId="54" applyNumberFormat="0" applyAlignment="0" applyProtection="0"/>
    <xf numFmtId="0" fontId="55" fillId="0" borderId="57" applyNumberFormat="0" applyFill="0" applyAlignment="0" applyProtection="0"/>
    <xf numFmtId="164" fontId="14" fillId="5" borderId="58">
      <alignment horizontal="right" vertical="center"/>
    </xf>
    <xf numFmtId="0" fontId="53" fillId="59" borderId="61" applyNumberFormat="0" applyAlignment="0" applyProtection="0"/>
    <xf numFmtId="0" fontId="48" fillId="45" borderId="54" applyNumberFormat="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12" fillId="0" borderId="58">
      <alignment vertical="center"/>
    </xf>
    <xf numFmtId="0" fontId="12" fillId="0" borderId="58">
      <alignment vertical="center"/>
    </xf>
    <xf numFmtId="0" fontId="48" fillId="45" borderId="54" applyNumberFormat="0" applyAlignment="0" applyProtection="0"/>
    <xf numFmtId="0" fontId="12" fillId="0" borderId="58">
      <alignment vertical="center"/>
    </xf>
    <xf numFmtId="0" fontId="48" fillId="45" borderId="54" applyNumberFormat="0" applyAlignment="0" applyProtection="0"/>
    <xf numFmtId="0" fontId="53" fillId="59" borderId="56" applyNumberFormat="0" applyAlignment="0" applyProtection="0"/>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12" fillId="0" borderId="58">
      <alignment vertical="center"/>
    </xf>
    <xf numFmtId="0" fontId="12" fillId="63" borderId="55" applyNumberFormat="0" applyFont="0" applyAlignment="0" applyProtection="0"/>
    <xf numFmtId="171"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0" fontId="12" fillId="0" borderId="58">
      <alignmen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0" fontId="53" fillId="59" borderId="56" applyNumberFormat="0" applyAlignment="0" applyProtection="0"/>
    <xf numFmtId="171" fontId="12" fillId="0" borderId="58">
      <alignment vertical="center"/>
    </xf>
    <xf numFmtId="171" fontId="14" fillId="5" borderId="58">
      <alignment horizontal="right" vertical="center"/>
    </xf>
    <xf numFmtId="0" fontId="53" fillId="59" borderId="56" applyNumberFormat="0" applyAlignment="0" applyProtection="0"/>
    <xf numFmtId="164" fontId="14" fillId="5" borderId="58">
      <alignment horizontal="right" vertical="center"/>
    </xf>
    <xf numFmtId="0" fontId="12" fillId="0" borderId="58">
      <alignment vertical="center"/>
    </xf>
    <xf numFmtId="171" fontId="12" fillId="0" borderId="58">
      <alignmen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55" fillId="0" borderId="57" applyNumberFormat="0" applyFill="0" applyAlignment="0" applyProtection="0"/>
    <xf numFmtId="0" fontId="38" fillId="59" borderId="54" applyNumberFormat="0" applyAlignment="0" applyProtection="0"/>
    <xf numFmtId="0" fontId="55" fillId="0" borderId="57" applyNumberFormat="0" applyFill="0" applyAlignment="0" applyProtection="0"/>
    <xf numFmtId="171" fontId="12" fillId="0" borderId="58">
      <alignment vertical="center"/>
    </xf>
    <xf numFmtId="0" fontId="48" fillId="45" borderId="54" applyNumberFormat="0" applyAlignment="0" applyProtection="0"/>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164" fontId="14" fillId="5" borderId="58">
      <alignment horizontal="right" vertical="center"/>
    </xf>
    <xf numFmtId="171" fontId="12" fillId="0" borderId="63">
      <alignment vertical="center"/>
    </xf>
    <xf numFmtId="0" fontId="12" fillId="0" borderId="58">
      <alignment vertical="center"/>
    </xf>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48" fillId="45"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12" fillId="63" borderId="55" applyNumberFormat="0" applyFont="0" applyAlignment="0" applyProtection="0"/>
    <xf numFmtId="164" fontId="14" fillId="5" borderId="58">
      <alignment horizontal="right" vertical="center"/>
    </xf>
    <xf numFmtId="0" fontId="12" fillId="0" borderId="58">
      <alignment vertical="center"/>
    </xf>
    <xf numFmtId="171" fontId="12" fillId="0" borderId="58">
      <alignment vertical="center"/>
    </xf>
    <xf numFmtId="164" fontId="14" fillId="5" borderId="58">
      <alignment horizontal="right" vertical="center"/>
    </xf>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12" fillId="63" borderId="55" applyNumberFormat="0" applyFont="0" applyAlignment="0" applyProtection="0"/>
    <xf numFmtId="171" fontId="14" fillId="5" borderId="58">
      <alignment horizontal="right" vertical="center"/>
    </xf>
    <xf numFmtId="0" fontId="55" fillId="0" borderId="57" applyNumberFormat="0" applyFill="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12" fillId="0" borderId="63">
      <alignment vertical="center"/>
    </xf>
    <xf numFmtId="0" fontId="55" fillId="0" borderId="57" applyNumberFormat="0" applyFill="0" applyAlignment="0" applyProtection="0"/>
    <xf numFmtId="0" fontId="38" fillId="59" borderId="54" applyNumberFormat="0" applyAlignment="0" applyProtection="0"/>
    <xf numFmtId="0" fontId="48" fillId="45" borderId="59" applyNumberFormat="0" applyAlignment="0" applyProtection="0"/>
    <xf numFmtId="0" fontId="12" fillId="0" borderId="58">
      <alignment vertical="center"/>
    </xf>
    <xf numFmtId="0" fontId="53" fillId="59" borderId="56" applyNumberFormat="0" applyAlignment="0" applyProtection="0"/>
    <xf numFmtId="0" fontId="12" fillId="0" borderId="58">
      <alignment vertical="center"/>
    </xf>
    <xf numFmtId="0" fontId="38" fillId="59" borderId="54" applyNumberFormat="0" applyAlignment="0" applyProtection="0"/>
    <xf numFmtId="0" fontId="12" fillId="0" borderId="58">
      <alignment vertical="center"/>
    </xf>
    <xf numFmtId="0" fontId="12" fillId="0" borderId="58">
      <alignment vertical="center"/>
    </xf>
    <xf numFmtId="0" fontId="38" fillId="59" borderId="54" applyNumberFormat="0" applyAlignment="0" applyProtection="0"/>
    <xf numFmtId="171" fontId="14" fillId="5" borderId="58">
      <alignment horizontal="right" vertical="center"/>
    </xf>
    <xf numFmtId="171"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55" fillId="0" borderId="57" applyNumberFormat="0" applyFill="0" applyAlignment="0" applyProtection="0"/>
    <xf numFmtId="171" fontId="12" fillId="0" borderId="58">
      <alignment vertical="center"/>
    </xf>
    <xf numFmtId="0" fontId="12" fillId="63" borderId="55" applyNumberFormat="0" applyFont="0" applyAlignment="0" applyProtection="0"/>
    <xf numFmtId="164" fontId="14" fillId="5" borderId="58">
      <alignment horizontal="right" vertical="center"/>
    </xf>
    <xf numFmtId="0" fontId="55" fillId="0" borderId="57" applyNumberFormat="0" applyFill="0" applyAlignment="0" applyProtection="0"/>
    <xf numFmtId="171" fontId="12" fillId="0" borderId="58">
      <alignment vertical="center"/>
    </xf>
    <xf numFmtId="0" fontId="48" fillId="45" borderId="54" applyNumberFormat="0" applyAlignment="0" applyProtection="0"/>
    <xf numFmtId="0" fontId="55" fillId="0" borderId="57" applyNumberFormat="0" applyFill="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171" fontId="12" fillId="0" borderId="58">
      <alignment vertical="center"/>
    </xf>
    <xf numFmtId="171" fontId="14" fillId="5" borderId="58">
      <alignment horizontal="right" vertical="center"/>
    </xf>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171" fontId="12" fillId="0" borderId="63">
      <alignment vertical="center"/>
    </xf>
    <xf numFmtId="0" fontId="53" fillId="59" borderId="56" applyNumberFormat="0" applyAlignment="0" applyProtection="0"/>
    <xf numFmtId="0" fontId="55" fillId="0" borderId="57" applyNumberFormat="0" applyFill="0" applyAlignment="0" applyProtection="0"/>
    <xf numFmtId="171" fontId="12" fillId="0" borderId="58">
      <alignment vertical="center"/>
    </xf>
    <xf numFmtId="0" fontId="55" fillId="0" borderId="57" applyNumberFormat="0" applyFill="0" applyAlignment="0" applyProtection="0"/>
    <xf numFmtId="0" fontId="12" fillId="0" borderId="58">
      <alignment vertical="center"/>
    </xf>
    <xf numFmtId="0" fontId="12" fillId="63" borderId="60" applyNumberFormat="0" applyFont="0" applyAlignment="0" applyProtection="0"/>
    <xf numFmtId="0" fontId="12" fillId="63" borderId="60" applyNumberFormat="0" applyFont="0" applyAlignment="0" applyProtection="0"/>
    <xf numFmtId="171" fontId="12" fillId="0" borderId="58">
      <alignment vertical="center"/>
    </xf>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48" fillId="45"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12" fillId="0" borderId="63">
      <alignment vertical="center"/>
    </xf>
    <xf numFmtId="0" fontId="55" fillId="0" borderId="57" applyNumberFormat="0" applyFill="0" applyAlignment="0" applyProtection="0"/>
    <xf numFmtId="0" fontId="38" fillId="59" borderId="54" applyNumberFormat="0" applyAlignment="0" applyProtection="0"/>
    <xf numFmtId="0" fontId="12" fillId="0" borderId="58">
      <alignment vertical="center"/>
    </xf>
    <xf numFmtId="171" fontId="14" fillId="5" borderId="58">
      <alignment horizontal="right" vertical="center"/>
    </xf>
    <xf numFmtId="0" fontId="48" fillId="45" borderId="54" applyNumberFormat="0" applyAlignment="0" applyProtection="0"/>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171" fontId="14" fillId="5" borderId="58">
      <alignment horizontal="right" vertical="center"/>
    </xf>
    <xf numFmtId="0" fontId="12" fillId="0" borderId="58">
      <alignment vertical="center"/>
    </xf>
    <xf numFmtId="0" fontId="38" fillId="59" borderId="54" applyNumberFormat="0" applyAlignment="0" applyProtection="0"/>
    <xf numFmtId="164" fontId="14" fillId="5" borderId="58">
      <alignment horizontal="right" vertical="center"/>
    </xf>
    <xf numFmtId="0" fontId="55" fillId="0" borderId="57" applyNumberFormat="0" applyFill="0" applyAlignment="0" applyProtection="0"/>
    <xf numFmtId="0" fontId="48" fillId="45" borderId="54" applyNumberFormat="0" applyAlignment="0" applyProtection="0"/>
    <xf numFmtId="0" fontId="53" fillId="59" borderId="56" applyNumberFormat="0" applyAlignment="0" applyProtection="0"/>
    <xf numFmtId="0" fontId="12" fillId="63" borderId="55" applyNumberFormat="0" applyFont="0" applyAlignment="0" applyProtection="0"/>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55" fillId="0" borderId="62" applyNumberFormat="0" applyFill="0" applyAlignment="0" applyProtection="0"/>
    <xf numFmtId="0" fontId="12" fillId="63" borderId="55" applyNumberFormat="0" applyFont="0" applyAlignment="0" applyProtection="0"/>
    <xf numFmtId="0" fontId="55" fillId="0" borderId="57" applyNumberFormat="0" applyFill="0" applyAlignment="0" applyProtection="0"/>
    <xf numFmtId="171" fontId="14" fillId="5" borderId="63">
      <alignment horizontal="right" vertical="center"/>
    </xf>
    <xf numFmtId="0" fontId="55" fillId="0" borderId="57" applyNumberFormat="0" applyFill="0" applyAlignment="0" applyProtection="0"/>
    <xf numFmtId="171" fontId="14" fillId="5" borderId="58">
      <alignment horizontal="right" vertical="center"/>
    </xf>
    <xf numFmtId="0" fontId="12" fillId="0" borderId="58">
      <alignment vertical="center"/>
    </xf>
    <xf numFmtId="0" fontId="55" fillId="0" borderId="57" applyNumberFormat="0" applyFill="0" applyAlignment="0" applyProtection="0"/>
    <xf numFmtId="164" fontId="14" fillId="5" borderId="58">
      <alignment horizontal="right" vertical="center"/>
    </xf>
    <xf numFmtId="171" fontId="12" fillId="0" borderId="58">
      <alignment vertical="center"/>
    </xf>
    <xf numFmtId="0" fontId="38" fillId="59" borderId="59" applyNumberFormat="0" applyAlignment="0" applyProtection="0"/>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171" fontId="14" fillId="5" borderId="58">
      <alignment horizontal="right" vertical="center"/>
    </xf>
    <xf numFmtId="164" fontId="14" fillId="5" borderId="58">
      <alignment horizontal="right" vertical="center"/>
    </xf>
    <xf numFmtId="171" fontId="14" fillId="5" borderId="63">
      <alignment horizontal="right" vertical="center"/>
    </xf>
    <xf numFmtId="0" fontId="53" fillId="59" borderId="56" applyNumberFormat="0" applyAlignment="0" applyProtection="0"/>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12" fillId="63" borderId="55" applyNumberFormat="0" applyFont="0" applyAlignment="0" applyProtection="0"/>
    <xf numFmtId="171"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12" fillId="0" borderId="58">
      <alignment vertical="center"/>
    </xf>
    <xf numFmtId="0" fontId="38" fillId="59" borderId="54" applyNumberFormat="0" applyAlignment="0" applyProtection="0"/>
    <xf numFmtId="0" fontId="48" fillId="45"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164" fontId="14" fillId="5" borderId="63">
      <alignment horizontal="right" vertical="center"/>
    </xf>
    <xf numFmtId="0" fontId="53" fillId="59" borderId="56" applyNumberFormat="0" applyAlignment="0" applyProtection="0"/>
    <xf numFmtId="0" fontId="48" fillId="45" borderId="59" applyNumberFormat="0" applyAlignment="0" applyProtection="0"/>
    <xf numFmtId="171" fontId="14" fillId="5" borderId="63">
      <alignment horizontal="right" vertical="center"/>
    </xf>
    <xf numFmtId="0" fontId="12" fillId="0" borderId="58">
      <alignment vertical="center"/>
    </xf>
    <xf numFmtId="0" fontId="48" fillId="45" borderId="54" applyNumberFormat="0" applyAlignment="0" applyProtection="0"/>
    <xf numFmtId="0" fontId="38" fillId="59" borderId="54" applyNumberFormat="0" applyAlignment="0" applyProtection="0"/>
    <xf numFmtId="0" fontId="53" fillId="59" borderId="61"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0" fontId="48" fillId="45" borderId="54" applyNumberFormat="0" applyAlignment="0" applyProtection="0"/>
    <xf numFmtId="164" fontId="14" fillId="5" borderId="63">
      <alignment horizontal="right" vertical="center"/>
    </xf>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171" fontId="12" fillId="0" borderId="58">
      <alignment vertical="center"/>
    </xf>
    <xf numFmtId="0" fontId="53" fillId="59" borderId="56" applyNumberFormat="0" applyAlignment="0" applyProtection="0"/>
    <xf numFmtId="0" fontId="53" fillId="59" borderId="56" applyNumberFormat="0" applyAlignment="0" applyProtection="0"/>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171" fontId="12" fillId="0" borderId="58">
      <alignment vertical="center"/>
    </xf>
    <xf numFmtId="171" fontId="12" fillId="0" borderId="58">
      <alignment vertical="center"/>
    </xf>
    <xf numFmtId="0" fontId="12" fillId="0" borderId="58">
      <alignment vertical="center"/>
    </xf>
    <xf numFmtId="171" fontId="14" fillId="5" borderId="58">
      <alignment horizontal="right" vertical="center"/>
    </xf>
    <xf numFmtId="0" fontId="12" fillId="63" borderId="55" applyNumberFormat="0" applyFont="0" applyAlignment="0" applyProtection="0"/>
    <xf numFmtId="171" fontId="14" fillId="5" borderId="58">
      <alignment horizontal="right" vertical="center"/>
    </xf>
    <xf numFmtId="0" fontId="38" fillId="59" borderId="59" applyNumberFormat="0" applyAlignment="0" applyProtection="0"/>
    <xf numFmtId="0" fontId="53" fillId="59" borderId="56"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38" fillId="59" borderId="54" applyNumberFormat="0" applyAlignment="0" applyProtection="0"/>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38" fillId="59" borderId="54" applyNumberFormat="0" applyAlignment="0" applyProtection="0"/>
    <xf numFmtId="0" fontId="12" fillId="0" borderId="58">
      <alignment vertical="center"/>
    </xf>
    <xf numFmtId="0" fontId="12" fillId="63" borderId="55" applyNumberFormat="0" applyFont="0" applyAlignment="0" applyProtection="0"/>
    <xf numFmtId="171" fontId="12" fillId="0" borderId="58">
      <alignment vertical="center"/>
    </xf>
    <xf numFmtId="0" fontId="12" fillId="0" borderId="58">
      <alignment vertical="center"/>
    </xf>
    <xf numFmtId="0" fontId="12" fillId="0" borderId="58">
      <alignment vertical="center"/>
    </xf>
    <xf numFmtId="0" fontId="12" fillId="0" borderId="58">
      <alignment vertical="center"/>
    </xf>
    <xf numFmtId="0" fontId="12" fillId="0" borderId="58">
      <alignment vertical="center"/>
    </xf>
    <xf numFmtId="0" fontId="38" fillId="59" borderId="54" applyNumberFormat="0" applyAlignment="0" applyProtection="0"/>
    <xf numFmtId="0" fontId="48" fillId="45" borderId="54" applyNumberFormat="0" applyAlignment="0" applyProtection="0"/>
    <xf numFmtId="164" fontId="14" fillId="5" borderId="63">
      <alignment horizontal="right" vertical="center"/>
    </xf>
    <xf numFmtId="0" fontId="12" fillId="63" borderId="55" applyNumberFormat="0" applyFont="0" applyAlignment="0" applyProtection="0"/>
    <xf numFmtId="0" fontId="48" fillId="45" borderId="59" applyNumberFormat="0" applyAlignment="0" applyProtection="0"/>
    <xf numFmtId="0" fontId="53" fillId="59" borderId="56" applyNumberFormat="0" applyAlignment="0" applyProtection="0"/>
    <xf numFmtId="171" fontId="14" fillId="5" borderId="58">
      <alignment horizontal="right" vertical="center"/>
    </xf>
    <xf numFmtId="0" fontId="53" fillId="59" borderId="56" applyNumberFormat="0" applyAlignment="0" applyProtection="0"/>
    <xf numFmtId="0" fontId="12" fillId="63" borderId="60" applyNumberFormat="0" applyFont="0" applyAlignment="0" applyProtection="0"/>
    <xf numFmtId="0" fontId="55" fillId="0" borderId="57" applyNumberFormat="0" applyFill="0" applyAlignment="0" applyProtection="0"/>
    <xf numFmtId="0" fontId="53" fillId="59" borderId="56" applyNumberFormat="0" applyAlignment="0" applyProtection="0"/>
    <xf numFmtId="0" fontId="12" fillId="0" borderId="58">
      <alignment vertical="center"/>
    </xf>
    <xf numFmtId="0" fontId="38" fillId="59" borderId="54" applyNumberFormat="0" applyAlignment="0" applyProtection="0"/>
    <xf numFmtId="171" fontId="14" fillId="5" borderId="58">
      <alignment horizontal="right" vertical="center"/>
    </xf>
    <xf numFmtId="171" fontId="12" fillId="0" borderId="58">
      <alignment vertical="center"/>
    </xf>
    <xf numFmtId="0" fontId="48" fillId="45" borderId="54" applyNumberFormat="0" applyAlignment="0" applyProtection="0"/>
    <xf numFmtId="0" fontId="12" fillId="63" borderId="55" applyNumberFormat="0" applyFon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12" fillId="0" borderId="58">
      <alignment vertical="center"/>
    </xf>
    <xf numFmtId="164" fontId="14" fillId="5" borderId="58">
      <alignment horizontal="right" vertical="center"/>
    </xf>
    <xf numFmtId="171" fontId="12" fillId="0" borderId="58">
      <alignment vertical="center"/>
    </xf>
    <xf numFmtId="0" fontId="55" fillId="0" borderId="57" applyNumberFormat="0" applyFill="0" applyAlignment="0" applyProtection="0"/>
    <xf numFmtId="0" fontId="38" fillId="59" borderId="54" applyNumberFormat="0" applyAlignment="0" applyProtection="0"/>
    <xf numFmtId="0" fontId="12" fillId="0" borderId="58">
      <alignment vertical="center"/>
    </xf>
    <xf numFmtId="0" fontId="12" fillId="0" borderId="63">
      <alignment vertical="center"/>
    </xf>
    <xf numFmtId="0" fontId="12" fillId="0" borderId="58">
      <alignment vertical="center"/>
    </xf>
    <xf numFmtId="0" fontId="12" fillId="0" borderId="58">
      <alignment vertical="center"/>
    </xf>
    <xf numFmtId="171"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12" fillId="63" borderId="55" applyNumberFormat="0" applyFont="0" applyAlignment="0" applyProtection="0"/>
    <xf numFmtId="0" fontId="12" fillId="63" borderId="60" applyNumberFormat="0" applyFont="0" applyAlignment="0" applyProtection="0"/>
    <xf numFmtId="0" fontId="12" fillId="0" borderId="58">
      <alignment vertical="center"/>
    </xf>
    <xf numFmtId="0" fontId="12" fillId="0" borderId="58">
      <alignment vertical="center"/>
    </xf>
    <xf numFmtId="0" fontId="48" fillId="45" borderId="54" applyNumberFormat="0" applyAlignment="0" applyProtection="0"/>
    <xf numFmtId="0" fontId="48" fillId="45" borderId="54" applyNumberFormat="0" applyAlignment="0" applyProtection="0"/>
    <xf numFmtId="0" fontId="48" fillId="45" borderId="54"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0" fontId="12" fillId="0" borderId="58">
      <alignment vertical="center"/>
    </xf>
    <xf numFmtId="0" fontId="12" fillId="63" borderId="55" applyNumberFormat="0" applyFont="0" applyAlignment="0" applyProtection="0"/>
    <xf numFmtId="0" fontId="38" fillId="59" borderId="54" applyNumberFormat="0" applyAlignment="0" applyProtection="0"/>
    <xf numFmtId="171" fontId="12" fillId="0" borderId="58">
      <alignment vertical="center"/>
    </xf>
    <xf numFmtId="164" fontId="14" fillId="5" borderId="58">
      <alignment horizontal="right" vertical="center"/>
    </xf>
    <xf numFmtId="0" fontId="12" fillId="0" borderId="58">
      <alignment vertical="center"/>
    </xf>
    <xf numFmtId="171" fontId="12" fillId="0" borderId="63">
      <alignment vertical="center"/>
    </xf>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164" fontId="14" fillId="5" borderId="58">
      <alignment horizontal="right" vertical="center"/>
    </xf>
    <xf numFmtId="0" fontId="38" fillId="59" borderId="54" applyNumberFormat="0" applyAlignment="0" applyProtection="0"/>
    <xf numFmtId="0" fontId="53" fillId="59" borderId="61" applyNumberFormat="0" applyAlignment="0" applyProtection="0"/>
    <xf numFmtId="0" fontId="12" fillId="0" borderId="63">
      <alignment vertical="center"/>
    </xf>
    <xf numFmtId="164" fontId="14" fillId="5" borderId="58">
      <alignment horizontal="right" vertical="center"/>
    </xf>
    <xf numFmtId="0" fontId="48" fillId="45" borderId="54" applyNumberFormat="0" applyAlignment="0" applyProtection="0"/>
    <xf numFmtId="0" fontId="55" fillId="0" borderId="62" applyNumberFormat="0" applyFill="0" applyAlignment="0" applyProtection="0"/>
    <xf numFmtId="164" fontId="14" fillId="5" borderId="58">
      <alignment horizontal="right" vertical="center"/>
    </xf>
    <xf numFmtId="0" fontId="38" fillId="59" borderId="59" applyNumberFormat="0" applyAlignment="0" applyProtection="0"/>
    <xf numFmtId="164" fontId="14" fillId="5" borderId="58">
      <alignment horizontal="right" vertical="center"/>
    </xf>
    <xf numFmtId="0" fontId="12" fillId="0" borderId="58">
      <alignment vertical="center"/>
    </xf>
    <xf numFmtId="0" fontId="12" fillId="0" borderId="58">
      <alignment vertical="center"/>
    </xf>
    <xf numFmtId="0" fontId="12" fillId="0" borderId="58">
      <alignment vertical="center"/>
    </xf>
    <xf numFmtId="0" fontId="12" fillId="0" borderId="58">
      <alignment vertical="center"/>
    </xf>
    <xf numFmtId="0" fontId="12" fillId="0" borderId="58">
      <alignment vertical="center"/>
    </xf>
    <xf numFmtId="171" fontId="12" fillId="0" borderId="58">
      <alignment vertical="center"/>
    </xf>
    <xf numFmtId="164" fontId="14" fillId="5" borderId="58">
      <alignment horizontal="right" vertical="center"/>
    </xf>
    <xf numFmtId="0" fontId="55" fillId="0" borderId="57" applyNumberFormat="0" applyFill="0" applyAlignment="0" applyProtection="0"/>
    <xf numFmtId="171" fontId="12" fillId="0" borderId="58">
      <alignment vertical="center"/>
    </xf>
    <xf numFmtId="0" fontId="53" fillId="59" borderId="56" applyNumberFormat="0" applyAlignment="0" applyProtection="0"/>
    <xf numFmtId="164" fontId="14" fillId="5" borderId="58">
      <alignment horizontal="right" vertical="center"/>
    </xf>
    <xf numFmtId="0" fontId="53" fillId="59" borderId="61" applyNumberFormat="0" applyAlignment="0" applyProtection="0"/>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48" fillId="45" borderId="59" applyNumberFormat="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55" fillId="0" borderId="62" applyNumberFormat="0" applyFill="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0" fontId="55" fillId="0" borderId="62" applyNumberFormat="0" applyFill="0" applyAlignment="0" applyProtection="0"/>
    <xf numFmtId="0" fontId="12" fillId="0" borderId="58">
      <alignment vertical="center"/>
    </xf>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55" fillId="0" borderId="57" applyNumberFormat="0" applyFill="0" applyAlignment="0" applyProtection="0"/>
    <xf numFmtId="0" fontId="48" fillId="45" borderId="54" applyNumberFormat="0" applyAlignment="0" applyProtection="0"/>
    <xf numFmtId="0" fontId="55" fillId="0" borderId="57" applyNumberFormat="0" applyFill="0" applyAlignment="0" applyProtection="0"/>
    <xf numFmtId="171" fontId="14" fillId="5" borderId="58">
      <alignment horizontal="right" vertical="center"/>
    </xf>
    <xf numFmtId="0" fontId="12" fillId="63" borderId="60" applyNumberFormat="0" applyFont="0" applyAlignment="0" applyProtection="0"/>
    <xf numFmtId="0" fontId="55" fillId="0" borderId="57" applyNumberFormat="0" applyFill="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12" fillId="0" borderId="58">
      <alignment vertical="center"/>
    </xf>
    <xf numFmtId="0" fontId="12" fillId="63" borderId="55" applyNumberFormat="0" applyFont="0" applyAlignment="0" applyProtection="0"/>
    <xf numFmtId="0" fontId="38" fillId="59"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0" fontId="38" fillId="59" borderId="54" applyNumberFormat="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0" fontId="38" fillId="59" borderId="54" applyNumberFormat="0" applyAlignment="0" applyProtection="0"/>
    <xf numFmtId="0" fontId="12" fillId="0" borderId="58">
      <alignment vertical="center"/>
    </xf>
    <xf numFmtId="171" fontId="12" fillId="0" borderId="58">
      <alignment vertical="center"/>
    </xf>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12" fillId="0" borderId="58">
      <alignment vertical="center"/>
    </xf>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12" fillId="0" borderId="58">
      <alignment vertical="center"/>
    </xf>
    <xf numFmtId="0" fontId="12" fillId="0" borderId="58">
      <alignment vertical="center"/>
    </xf>
    <xf numFmtId="171" fontId="14" fillId="5" borderId="63">
      <alignment horizontal="right" vertical="center"/>
    </xf>
    <xf numFmtId="0" fontId="12" fillId="0" borderId="58">
      <alignment vertical="center"/>
    </xf>
    <xf numFmtId="0" fontId="12" fillId="0" borderId="58">
      <alignment vertical="center"/>
    </xf>
    <xf numFmtId="0" fontId="12" fillId="0" borderId="58">
      <alignment vertical="center"/>
    </xf>
    <xf numFmtId="0" fontId="12" fillId="0" borderId="58">
      <alignment vertical="center"/>
    </xf>
    <xf numFmtId="164" fontId="14" fillId="5" borderId="58">
      <alignment horizontal="right" vertical="center"/>
    </xf>
    <xf numFmtId="0" fontId="12" fillId="0" borderId="58">
      <alignment vertical="center"/>
    </xf>
    <xf numFmtId="164"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0" fontId="38" fillId="59" borderId="54" applyNumberFormat="0" applyAlignment="0" applyProtection="0"/>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171" fontId="14" fillId="5" borderId="58">
      <alignment horizontal="right" vertical="center"/>
    </xf>
    <xf numFmtId="0" fontId="12" fillId="0" borderId="58">
      <alignment vertical="center"/>
    </xf>
    <xf numFmtId="171"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171" fontId="12" fillId="0" borderId="63">
      <alignment vertical="center"/>
    </xf>
    <xf numFmtId="0" fontId="12" fillId="0" borderId="63">
      <alignment vertical="center"/>
    </xf>
    <xf numFmtId="0" fontId="38" fillId="59" borderId="54" applyNumberFormat="0" applyAlignment="0" applyProtection="0"/>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55" fillId="0" borderId="57" applyNumberFormat="0" applyFill="0" applyAlignment="0" applyProtection="0"/>
    <xf numFmtId="171" fontId="14" fillId="5" borderId="58">
      <alignment horizontal="right" vertical="center"/>
    </xf>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0" fontId="12" fillId="0" borderId="58">
      <alignment vertical="center"/>
    </xf>
    <xf numFmtId="0" fontId="38" fillId="59" borderId="54" applyNumberFormat="0" applyAlignment="0" applyProtection="0"/>
    <xf numFmtId="171" fontId="12" fillId="0" borderId="58">
      <alignment vertical="center"/>
    </xf>
    <xf numFmtId="164" fontId="14" fillId="5" borderId="63">
      <alignment horizontal="right" vertical="center"/>
    </xf>
    <xf numFmtId="0" fontId="53" fillId="59" borderId="56" applyNumberFormat="0" applyAlignment="0" applyProtection="0"/>
    <xf numFmtId="164" fontId="14" fillId="5" borderId="58">
      <alignment horizontal="right" vertical="center"/>
    </xf>
    <xf numFmtId="0" fontId="12" fillId="0" borderId="58">
      <alignment vertical="center"/>
    </xf>
    <xf numFmtId="0" fontId="53" fillId="59" borderId="56" applyNumberFormat="0" applyAlignment="0" applyProtection="0"/>
    <xf numFmtId="164" fontId="14" fillId="5" borderId="58">
      <alignment horizontal="right" vertical="center"/>
    </xf>
    <xf numFmtId="0" fontId="53" fillId="59" borderId="56" applyNumberFormat="0" applyAlignment="0" applyProtection="0"/>
    <xf numFmtId="171"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0" fontId="53" fillId="59" borderId="56" applyNumberFormat="0" applyAlignment="0" applyProtection="0"/>
    <xf numFmtId="0" fontId="12" fillId="0" borderId="58">
      <alignment vertical="center"/>
    </xf>
    <xf numFmtId="0" fontId="38" fillId="59"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38" fillId="59" borderId="54" applyNumberFormat="0" applyAlignment="0" applyProtection="0"/>
    <xf numFmtId="0" fontId="12" fillId="0" borderId="58">
      <alignment vertical="center"/>
    </xf>
    <xf numFmtId="0" fontId="12" fillId="0" borderId="58">
      <alignment vertical="center"/>
    </xf>
    <xf numFmtId="0" fontId="38" fillId="59" borderId="54" applyNumberFormat="0" applyAlignment="0" applyProtection="0"/>
    <xf numFmtId="0" fontId="38" fillId="59" borderId="54" applyNumberFormat="0" applyAlignment="0" applyProtection="0"/>
    <xf numFmtId="0" fontId="38" fillId="59" borderId="54" applyNumberFormat="0" applyAlignment="0" applyProtection="0"/>
    <xf numFmtId="0" fontId="12" fillId="0" borderId="58">
      <alignment vertical="center"/>
    </xf>
    <xf numFmtId="164" fontId="14" fillId="5" borderId="58">
      <alignment horizontal="right" vertical="center"/>
    </xf>
    <xf numFmtId="0" fontId="38" fillId="59" borderId="59" applyNumberFormat="0" applyAlignment="0" applyProtection="0"/>
    <xf numFmtId="0" fontId="12" fillId="63" borderId="55" applyNumberFormat="0" applyFont="0" applyAlignment="0" applyProtection="0"/>
    <xf numFmtId="0" fontId="53" fillId="59" borderId="56" applyNumberFormat="0" applyAlignment="0" applyProtection="0"/>
    <xf numFmtId="171" fontId="12" fillId="0" borderId="58">
      <alignment vertical="center"/>
    </xf>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171" fontId="12" fillId="0" borderId="58">
      <alignment vertical="center"/>
    </xf>
    <xf numFmtId="0" fontId="12" fillId="0" borderId="58">
      <alignment vertical="center"/>
    </xf>
    <xf numFmtId="0" fontId="38" fillId="59" borderId="54" applyNumberFormat="0" applyAlignment="0" applyProtection="0"/>
    <xf numFmtId="171"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164" fontId="14" fillId="5" borderId="58">
      <alignment horizontal="right" vertical="center"/>
    </xf>
    <xf numFmtId="171" fontId="12" fillId="0" borderId="58">
      <alignment vertical="center"/>
    </xf>
    <xf numFmtId="0" fontId="12" fillId="63" borderId="55" applyNumberFormat="0" applyFont="0" applyAlignment="0" applyProtection="0"/>
    <xf numFmtId="171" fontId="14" fillId="5" borderId="58">
      <alignment horizontal="right" vertical="center"/>
    </xf>
    <xf numFmtId="0" fontId="55" fillId="0" borderId="57" applyNumberFormat="0" applyFill="0" applyAlignment="0" applyProtection="0"/>
    <xf numFmtId="171" fontId="12" fillId="0" borderId="58">
      <alignment vertical="center"/>
    </xf>
    <xf numFmtId="0" fontId="53" fillId="59" borderId="56" applyNumberFormat="0" applyAlignment="0" applyProtection="0"/>
    <xf numFmtId="0" fontId="12" fillId="63" borderId="55" applyNumberFormat="0" applyFont="0" applyAlignment="0" applyProtection="0"/>
    <xf numFmtId="171" fontId="14" fillId="5" borderId="58">
      <alignment horizontal="right" vertical="center"/>
    </xf>
    <xf numFmtId="0" fontId="38" fillId="59" borderId="54" applyNumberFormat="0" applyAlignment="0" applyProtection="0"/>
    <xf numFmtId="0" fontId="12" fillId="0" borderId="58">
      <alignment vertical="center"/>
    </xf>
    <xf numFmtId="0" fontId="48" fillId="45" borderId="54" applyNumberFormat="0" applyAlignment="0" applyProtection="0"/>
    <xf numFmtId="171"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171" fontId="14" fillId="5" borderId="58">
      <alignment horizontal="right" vertical="center"/>
    </xf>
    <xf numFmtId="0" fontId="12" fillId="0" borderId="58">
      <alignment vertical="center"/>
    </xf>
    <xf numFmtId="0" fontId="12" fillId="0" borderId="58">
      <alignment vertical="center"/>
    </xf>
    <xf numFmtId="164" fontId="14" fillId="5" borderId="58">
      <alignment horizontal="right" vertical="center"/>
    </xf>
    <xf numFmtId="171" fontId="14" fillId="5" borderId="58">
      <alignment horizontal="right" vertical="center"/>
    </xf>
    <xf numFmtId="0" fontId="48" fillId="45" borderId="54" applyNumberFormat="0" applyAlignment="0" applyProtection="0"/>
    <xf numFmtId="0" fontId="12" fillId="0" borderId="58">
      <alignment vertical="center"/>
    </xf>
    <xf numFmtId="0" fontId="38" fillId="59" borderId="54" applyNumberFormat="0" applyAlignment="0" applyProtection="0"/>
    <xf numFmtId="171" fontId="14" fillId="5" borderId="58">
      <alignment horizontal="right" vertical="center"/>
    </xf>
    <xf numFmtId="0" fontId="12" fillId="0" borderId="58">
      <alignment vertical="center"/>
    </xf>
    <xf numFmtId="171" fontId="14" fillId="5" borderId="58">
      <alignment horizontal="right" vertical="center"/>
    </xf>
    <xf numFmtId="0" fontId="55" fillId="0" borderId="62" applyNumberFormat="0" applyFill="0" applyAlignment="0" applyProtection="0"/>
    <xf numFmtId="0" fontId="53" fillId="59" borderId="56" applyNumberFormat="0" applyAlignment="0" applyProtection="0"/>
    <xf numFmtId="0" fontId="55" fillId="0" borderId="57" applyNumberFormat="0" applyFill="0" applyAlignment="0" applyProtection="0"/>
    <xf numFmtId="0" fontId="38" fillId="59" borderId="54" applyNumberFormat="0" applyAlignment="0" applyProtection="0"/>
    <xf numFmtId="0" fontId="12" fillId="0" borderId="58">
      <alignment vertical="center"/>
    </xf>
    <xf numFmtId="0" fontId="12" fillId="0" borderId="58">
      <alignment vertical="center"/>
    </xf>
    <xf numFmtId="0" fontId="48" fillId="45" borderId="59" applyNumberFormat="0" applyAlignment="0" applyProtection="0"/>
    <xf numFmtId="171" fontId="14" fillId="5" borderId="58">
      <alignment horizontal="right" vertical="center"/>
    </xf>
    <xf numFmtId="0" fontId="55" fillId="0" borderId="57" applyNumberFormat="0" applyFill="0" applyAlignment="0" applyProtection="0"/>
    <xf numFmtId="164" fontId="14" fillId="5" borderId="63">
      <alignment horizontal="right" vertical="center"/>
    </xf>
    <xf numFmtId="0" fontId="12" fillId="0" borderId="63">
      <alignment vertical="center"/>
    </xf>
    <xf numFmtId="0" fontId="12" fillId="0" borderId="58">
      <alignment vertical="center"/>
    </xf>
    <xf numFmtId="0" fontId="48" fillId="45" borderId="54" applyNumberFormat="0" applyAlignment="0" applyProtection="0"/>
    <xf numFmtId="0" fontId="12" fillId="0" borderId="58">
      <alignment vertical="center"/>
    </xf>
    <xf numFmtId="0" fontId="38" fillId="59" borderId="59" applyNumberFormat="0" applyAlignment="0" applyProtection="0"/>
    <xf numFmtId="0" fontId="53" fillId="59" borderId="61" applyNumberFormat="0" applyAlignment="0" applyProtection="0"/>
    <xf numFmtId="0" fontId="38" fillId="59" borderId="54" applyNumberFormat="0" applyAlignment="0" applyProtection="0"/>
    <xf numFmtId="0" fontId="48" fillId="45" borderId="54" applyNumberFormat="0" applyAlignment="0" applyProtection="0"/>
    <xf numFmtId="0" fontId="12" fillId="0" borderId="58">
      <alignment vertical="center"/>
    </xf>
    <xf numFmtId="0" fontId="12" fillId="0" borderId="58">
      <alignment vertical="center"/>
    </xf>
    <xf numFmtId="164"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0" fontId="48" fillId="45" borderId="54" applyNumberFormat="0" applyAlignment="0" applyProtection="0"/>
    <xf numFmtId="0" fontId="12" fillId="0" borderId="58">
      <alignment vertical="center"/>
    </xf>
    <xf numFmtId="0" fontId="55" fillId="0" borderId="62" applyNumberFormat="0" applyFill="0" applyAlignment="0" applyProtection="0"/>
    <xf numFmtId="0" fontId="55" fillId="0" borderId="57" applyNumberFormat="0" applyFill="0" applyAlignment="0" applyProtection="0"/>
    <xf numFmtId="171"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48" fillId="45" borderId="54" applyNumberFormat="0" applyAlignment="0" applyProtection="0"/>
    <xf numFmtId="0" fontId="38" fillId="59" borderId="54" applyNumberFormat="0" applyAlignment="0" applyProtection="0"/>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53" fillId="59" borderId="61" applyNumberFormat="0" applyAlignment="0" applyProtection="0"/>
    <xf numFmtId="0" fontId="53" fillId="59" borderId="56"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38" fillId="59" borderId="54" applyNumberFormat="0" applyAlignment="0" applyProtection="0"/>
    <xf numFmtId="0" fontId="12" fillId="0" borderId="63">
      <alignmen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38" fillId="59" borderId="54" applyNumberFormat="0" applyAlignment="0" applyProtection="0"/>
    <xf numFmtId="171" fontId="14" fillId="5" borderId="63">
      <alignment horizontal="right" vertical="center"/>
    </xf>
    <xf numFmtId="0" fontId="53" fillId="59" borderId="56" applyNumberFormat="0" applyAlignment="0" applyProtection="0"/>
    <xf numFmtId="164" fontId="14" fillId="5" borderId="58">
      <alignment horizontal="right" vertical="center"/>
    </xf>
    <xf numFmtId="0" fontId="12" fillId="0" borderId="58">
      <alignment vertical="center"/>
    </xf>
    <xf numFmtId="164" fontId="14" fillId="5" borderId="63">
      <alignment horizontal="right" vertical="center"/>
    </xf>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48" fillId="45" borderId="54" applyNumberFormat="0" applyAlignment="0" applyProtection="0"/>
    <xf numFmtId="0" fontId="48" fillId="45" borderId="54" applyNumberFormat="0" applyAlignment="0" applyProtection="0"/>
    <xf numFmtId="0" fontId="12" fillId="0" borderId="58">
      <alignment vertical="center"/>
    </xf>
    <xf numFmtId="0" fontId="12" fillId="0" borderId="58">
      <alignment vertical="center"/>
    </xf>
    <xf numFmtId="0" fontId="53" fillId="59" borderId="56" applyNumberFormat="0" applyAlignment="0" applyProtection="0"/>
    <xf numFmtId="0" fontId="55" fillId="0" borderId="57" applyNumberFormat="0" applyFill="0" applyAlignment="0" applyProtection="0"/>
    <xf numFmtId="0" fontId="53" fillId="59" borderId="56" applyNumberFormat="0" applyAlignment="0" applyProtection="0"/>
    <xf numFmtId="0" fontId="12" fillId="0" borderId="58">
      <alignment vertical="center"/>
    </xf>
    <xf numFmtId="0" fontId="48" fillId="45" borderId="54" applyNumberFormat="0" applyAlignment="0" applyProtection="0"/>
    <xf numFmtId="0" fontId="55" fillId="0" borderId="62" applyNumberFormat="0" applyFill="0" applyAlignment="0" applyProtection="0"/>
    <xf numFmtId="164" fontId="14" fillId="5" borderId="58">
      <alignment horizontal="right" vertical="center"/>
    </xf>
    <xf numFmtId="0" fontId="55" fillId="0" borderId="57" applyNumberFormat="0" applyFill="0" applyAlignment="0" applyProtection="0"/>
    <xf numFmtId="0" fontId="12" fillId="0" borderId="63">
      <alignment vertical="center"/>
    </xf>
    <xf numFmtId="0" fontId="38" fillId="59" borderId="59" applyNumberFormat="0" applyAlignment="0" applyProtection="0"/>
    <xf numFmtId="171" fontId="14" fillId="5" borderId="63">
      <alignment horizontal="right" vertical="center"/>
    </xf>
    <xf numFmtId="164"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0" fontId="12" fillId="0" borderId="58">
      <alignment vertical="center"/>
    </xf>
    <xf numFmtId="0" fontId="55" fillId="0" borderId="57" applyNumberFormat="0" applyFill="0" applyAlignment="0" applyProtection="0"/>
    <xf numFmtId="0" fontId="38" fillId="59" borderId="59" applyNumberFormat="0" applyAlignment="0" applyProtection="0"/>
    <xf numFmtId="171" fontId="12" fillId="0" borderId="63">
      <alignment vertical="center"/>
    </xf>
    <xf numFmtId="0" fontId="12" fillId="63" borderId="60" applyNumberFormat="0" applyFont="0" applyAlignment="0" applyProtection="0"/>
    <xf numFmtId="0" fontId="53" fillId="59" borderId="56" applyNumberFormat="0" applyAlignment="0" applyProtection="0"/>
    <xf numFmtId="0" fontId="38" fillId="59" borderId="54" applyNumberFormat="0" applyAlignment="0" applyProtection="0"/>
    <xf numFmtId="0" fontId="12" fillId="0" borderId="58">
      <alignment vertical="center"/>
    </xf>
    <xf numFmtId="0" fontId="53" fillId="59" borderId="56" applyNumberFormat="0" applyAlignment="0" applyProtection="0"/>
    <xf numFmtId="0" fontId="12" fillId="0" borderId="58">
      <alignment vertical="center"/>
    </xf>
    <xf numFmtId="0" fontId="38" fillId="59" borderId="54" applyNumberFormat="0" applyAlignment="0" applyProtection="0"/>
    <xf numFmtId="171" fontId="12" fillId="0" borderId="58">
      <alignment vertical="center"/>
    </xf>
    <xf numFmtId="0" fontId="12" fillId="63" borderId="55" applyNumberFormat="0" applyFont="0" applyAlignment="0" applyProtection="0"/>
    <xf numFmtId="0" fontId="12" fillId="0" borderId="58">
      <alignment vertical="center"/>
    </xf>
    <xf numFmtId="171" fontId="12" fillId="0" borderId="58">
      <alignment vertical="center"/>
    </xf>
    <xf numFmtId="0" fontId="12" fillId="0" borderId="58">
      <alignment vertical="center"/>
    </xf>
    <xf numFmtId="171" fontId="12" fillId="0" borderId="58">
      <alignment vertical="center"/>
    </xf>
    <xf numFmtId="164" fontId="14" fillId="5" borderId="58">
      <alignment horizontal="right" vertical="center"/>
    </xf>
    <xf numFmtId="0" fontId="38" fillId="59" borderId="54" applyNumberFormat="0" applyAlignment="0" applyProtection="0"/>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171" fontId="12" fillId="0" borderId="58">
      <alignment vertical="center"/>
    </xf>
    <xf numFmtId="164" fontId="14" fillId="5" borderId="58">
      <alignment horizontal="right" vertical="center"/>
    </xf>
    <xf numFmtId="171" fontId="14" fillId="5" borderId="58">
      <alignment horizontal="right" vertical="center"/>
    </xf>
    <xf numFmtId="0" fontId="53" fillId="59" borderId="56" applyNumberFormat="0" applyAlignment="0" applyProtection="0"/>
    <xf numFmtId="164" fontId="14" fillId="5" borderId="58">
      <alignment horizontal="right" vertical="center"/>
    </xf>
    <xf numFmtId="0" fontId="38" fillId="59" borderId="59" applyNumberFormat="0" applyAlignment="0" applyProtection="0"/>
    <xf numFmtId="0" fontId="12" fillId="0" borderId="58">
      <alignment vertical="center"/>
    </xf>
    <xf numFmtId="171" fontId="12" fillId="0" borderId="58">
      <alignment vertical="center"/>
    </xf>
    <xf numFmtId="164" fontId="14" fillId="5" borderId="58">
      <alignment horizontal="right" vertical="center"/>
    </xf>
    <xf numFmtId="0" fontId="12" fillId="0" borderId="58">
      <alignment vertical="center"/>
    </xf>
    <xf numFmtId="164" fontId="14" fillId="5" borderId="58">
      <alignment horizontal="right" vertical="center"/>
    </xf>
    <xf numFmtId="0" fontId="12" fillId="0" borderId="58">
      <alignment vertical="center"/>
    </xf>
    <xf numFmtId="0" fontId="55" fillId="0" borderId="57" applyNumberFormat="0" applyFill="0" applyAlignment="0" applyProtection="0"/>
    <xf numFmtId="171" fontId="12" fillId="0" borderId="58">
      <alignment vertical="center"/>
    </xf>
    <xf numFmtId="0" fontId="48" fillId="45" borderId="59" applyNumberFormat="0" applyAlignment="0" applyProtection="0"/>
    <xf numFmtId="0" fontId="55" fillId="0" borderId="57" applyNumberFormat="0" applyFill="0" applyAlignment="0" applyProtection="0"/>
    <xf numFmtId="171" fontId="12" fillId="0" borderId="63">
      <alignment vertical="center"/>
    </xf>
    <xf numFmtId="0" fontId="38" fillId="59" borderId="54" applyNumberFormat="0" applyAlignment="0" applyProtection="0"/>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164" fontId="14" fillId="5" borderId="58">
      <alignment horizontal="right" vertical="center"/>
    </xf>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12" fillId="63" borderId="60" applyNumberFormat="0" applyFont="0" applyAlignment="0" applyProtection="0"/>
    <xf numFmtId="164" fontId="14" fillId="5" borderId="58">
      <alignment horizontal="right" vertical="center"/>
    </xf>
    <xf numFmtId="0" fontId="12" fillId="0" borderId="58">
      <alignment vertical="center"/>
    </xf>
    <xf numFmtId="171" fontId="12" fillId="0" borderId="58">
      <alignment vertical="center"/>
    </xf>
    <xf numFmtId="164" fontId="14" fillId="5" borderId="58">
      <alignment horizontal="right" vertical="center"/>
    </xf>
    <xf numFmtId="164" fontId="14" fillId="5" borderId="63">
      <alignment horizontal="right" vertical="center"/>
    </xf>
    <xf numFmtId="171" fontId="12" fillId="0" borderId="58">
      <alignment vertical="center"/>
    </xf>
    <xf numFmtId="0" fontId="12" fillId="0" borderId="58">
      <alignment vertical="center"/>
    </xf>
    <xf numFmtId="171" fontId="12" fillId="0" borderId="58">
      <alignment vertical="center"/>
    </xf>
    <xf numFmtId="171" fontId="12" fillId="0" borderId="58">
      <alignment vertical="center"/>
    </xf>
    <xf numFmtId="0" fontId="53" fillId="59" borderId="56" applyNumberFormat="0" applyAlignment="0" applyProtection="0"/>
    <xf numFmtId="0" fontId="12" fillId="63" borderId="55" applyNumberFormat="0" applyFont="0" applyAlignment="0" applyProtection="0"/>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171" fontId="14" fillId="5" borderId="58">
      <alignment horizontal="right" vertical="center"/>
    </xf>
    <xf numFmtId="171" fontId="14" fillId="5" borderId="58">
      <alignment horizontal="right" vertical="center"/>
    </xf>
    <xf numFmtId="171" fontId="12" fillId="0" borderId="58">
      <alignment vertical="center"/>
    </xf>
    <xf numFmtId="0" fontId="55" fillId="0" borderId="57" applyNumberFormat="0" applyFill="0" applyAlignment="0" applyProtection="0"/>
    <xf numFmtId="171" fontId="12" fillId="0" borderId="58">
      <alignment vertical="center"/>
    </xf>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12" fillId="0" borderId="58">
      <alignment vertical="center"/>
    </xf>
    <xf numFmtId="171" fontId="14" fillId="5" borderId="58">
      <alignment horizontal="right" vertical="center"/>
    </xf>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164" fontId="14" fillId="5" borderId="63">
      <alignment horizontal="right" vertical="center"/>
    </xf>
    <xf numFmtId="164" fontId="14" fillId="5" borderId="58">
      <alignment horizontal="right" vertical="center"/>
    </xf>
    <xf numFmtId="0" fontId="55" fillId="0" borderId="57" applyNumberFormat="0" applyFill="0" applyAlignment="0" applyProtection="0"/>
    <xf numFmtId="0" fontId="12" fillId="0" borderId="63">
      <alignment vertical="center"/>
    </xf>
    <xf numFmtId="0" fontId="55" fillId="0" borderId="57" applyNumberFormat="0" applyFill="0" applyAlignment="0" applyProtection="0"/>
    <xf numFmtId="0" fontId="38" fillId="59" borderId="54" applyNumberFormat="0" applyAlignment="0" applyProtection="0"/>
    <xf numFmtId="171" fontId="14" fillId="5" borderId="63">
      <alignment horizontal="right" vertical="center"/>
    </xf>
    <xf numFmtId="0" fontId="12" fillId="0" borderId="58">
      <alignment vertical="center"/>
    </xf>
    <xf numFmtId="164" fontId="14" fillId="5" borderId="58">
      <alignment horizontal="right" vertical="center"/>
    </xf>
    <xf numFmtId="0" fontId="38" fillId="59" borderId="54" applyNumberFormat="0" applyAlignment="0" applyProtection="0"/>
    <xf numFmtId="171" fontId="14" fillId="5" borderId="63">
      <alignment horizontal="right" vertical="center"/>
    </xf>
    <xf numFmtId="171"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0" fontId="53" fillId="59" borderId="56" applyNumberFormat="0" applyAlignment="0" applyProtection="0"/>
    <xf numFmtId="171"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48" fillId="45"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171" fontId="14" fillId="5" borderId="58">
      <alignment horizontal="right" vertical="center"/>
    </xf>
    <xf numFmtId="171" fontId="12" fillId="0" borderId="58">
      <alignment vertical="center"/>
    </xf>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12" fillId="0" borderId="63">
      <alignment vertical="center"/>
    </xf>
    <xf numFmtId="0" fontId="55" fillId="0" borderId="57" applyNumberFormat="0" applyFill="0" applyAlignment="0" applyProtection="0"/>
    <xf numFmtId="0" fontId="12" fillId="63" borderId="60" applyNumberFormat="0" applyFont="0" applyAlignment="0" applyProtection="0"/>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12" fillId="0" borderId="58">
      <alignment vertical="center"/>
    </xf>
    <xf numFmtId="0" fontId="48" fillId="45" borderId="54" applyNumberFormat="0" applyAlignment="0" applyProtection="0"/>
    <xf numFmtId="0" fontId="53" fillId="59" borderId="56" applyNumberFormat="0" applyAlignment="0" applyProtection="0"/>
    <xf numFmtId="0" fontId="12" fillId="0" borderId="58">
      <alignment vertical="center"/>
    </xf>
    <xf numFmtId="171" fontId="12" fillId="0" borderId="58">
      <alignment vertical="center"/>
    </xf>
    <xf numFmtId="171"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12" fillId="0" borderId="58">
      <alignment vertical="center"/>
    </xf>
    <xf numFmtId="0" fontId="12" fillId="0" borderId="63">
      <alignment vertical="center"/>
    </xf>
    <xf numFmtId="0" fontId="12" fillId="63" borderId="55" applyNumberFormat="0" applyFont="0" applyAlignment="0" applyProtection="0"/>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171" fontId="12" fillId="0" borderId="58">
      <alignment vertical="center"/>
    </xf>
    <xf numFmtId="171" fontId="14" fillId="5" borderId="58">
      <alignment horizontal="right" vertical="center"/>
    </xf>
    <xf numFmtId="164" fontId="14" fillId="5" borderId="58">
      <alignment horizontal="right" vertical="center"/>
    </xf>
    <xf numFmtId="0" fontId="48" fillId="45" borderId="59" applyNumberFormat="0" applyAlignment="0" applyProtection="0"/>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12" fillId="63" borderId="60" applyNumberFormat="0" applyFont="0" applyAlignment="0" applyProtection="0"/>
    <xf numFmtId="164" fontId="14" fillId="5" borderId="58">
      <alignment horizontal="right" vertical="center"/>
    </xf>
    <xf numFmtId="164" fontId="14" fillId="5" borderId="63">
      <alignment horizontal="right" vertical="center"/>
    </xf>
    <xf numFmtId="0" fontId="55" fillId="0" borderId="57" applyNumberFormat="0" applyFill="0" applyAlignment="0" applyProtection="0"/>
    <xf numFmtId="171" fontId="12" fillId="0" borderId="58">
      <alignment vertical="center"/>
    </xf>
    <xf numFmtId="164" fontId="14" fillId="5" borderId="58">
      <alignment horizontal="right" vertical="center"/>
    </xf>
    <xf numFmtId="171" fontId="14" fillId="5" borderId="58">
      <alignment horizontal="right" vertical="center"/>
    </xf>
    <xf numFmtId="0" fontId="12" fillId="0" borderId="58">
      <alignment vertical="center"/>
    </xf>
    <xf numFmtId="0" fontId="38" fillId="59" borderId="54" applyNumberFormat="0" applyAlignment="0" applyProtection="0"/>
    <xf numFmtId="0" fontId="48" fillId="45" borderId="54" applyNumberFormat="0" applyAlignment="0" applyProtection="0"/>
    <xf numFmtId="0" fontId="48" fillId="45" borderId="54" applyNumberFormat="0" applyAlignment="0" applyProtection="0"/>
    <xf numFmtId="0" fontId="48" fillId="45" borderId="54" applyNumberFormat="0" applyAlignment="0" applyProtection="0"/>
    <xf numFmtId="171" fontId="12" fillId="0" borderId="58">
      <alignment vertical="center"/>
    </xf>
    <xf numFmtId="171" fontId="14" fillId="5" borderId="58">
      <alignment horizontal="right" vertical="center"/>
    </xf>
    <xf numFmtId="171" fontId="12" fillId="0" borderId="63">
      <alignment vertical="center"/>
    </xf>
    <xf numFmtId="0" fontId="12" fillId="63" borderId="55" applyNumberFormat="0" applyFont="0" applyAlignment="0" applyProtection="0"/>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164" fontId="14" fillId="5" borderId="58">
      <alignment horizontal="right" vertical="center"/>
    </xf>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171" fontId="12" fillId="0" borderId="58">
      <alignment vertical="center"/>
    </xf>
    <xf numFmtId="0" fontId="53" fillId="59" borderId="56" applyNumberFormat="0" applyAlignment="0" applyProtection="0"/>
    <xf numFmtId="0" fontId="55" fillId="0" borderId="57" applyNumberFormat="0" applyFill="0" applyAlignment="0" applyProtection="0"/>
    <xf numFmtId="164" fontId="14" fillId="5" borderId="63">
      <alignment horizontal="right" vertical="center"/>
    </xf>
    <xf numFmtId="0" fontId="48" fillId="45" borderId="54" applyNumberForma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53" fillId="59" borderId="61" applyNumberFormat="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55" fillId="0" borderId="57" applyNumberFormat="0" applyFill="0" applyAlignment="0" applyProtection="0"/>
    <xf numFmtId="0" fontId="48" fillId="45" borderId="54" applyNumberFormat="0" applyAlignment="0" applyProtection="0"/>
    <xf numFmtId="171" fontId="12" fillId="0" borderId="58">
      <alignment vertical="center"/>
    </xf>
    <xf numFmtId="0" fontId="53" fillId="59" borderId="56" applyNumberFormat="0" applyAlignment="0" applyProtection="0"/>
    <xf numFmtId="171" fontId="12" fillId="0" borderId="58">
      <alignment vertical="center"/>
    </xf>
    <xf numFmtId="171" fontId="12" fillId="0" borderId="58">
      <alignment vertical="center"/>
    </xf>
    <xf numFmtId="0" fontId="12" fillId="0" borderId="63">
      <alignment vertical="center"/>
    </xf>
    <xf numFmtId="0" fontId="38" fillId="59" borderId="54" applyNumberFormat="0" applyAlignment="0" applyProtection="0"/>
    <xf numFmtId="0" fontId="12" fillId="63" borderId="55" applyNumberFormat="0" applyFont="0" applyAlignment="0" applyProtection="0"/>
    <xf numFmtId="0" fontId="38" fillId="59" borderId="54" applyNumberFormat="0" applyAlignment="0" applyProtection="0"/>
    <xf numFmtId="171" fontId="12" fillId="0" borderId="58">
      <alignment vertical="center"/>
    </xf>
    <xf numFmtId="0" fontId="55" fillId="0" borderId="57" applyNumberFormat="0" applyFill="0" applyAlignment="0" applyProtection="0"/>
    <xf numFmtId="0" fontId="48" fillId="45" borderId="54" applyNumberFormat="0" applyAlignment="0" applyProtection="0"/>
    <xf numFmtId="0" fontId="38" fillId="59" borderId="54" applyNumberFormat="0" applyAlignment="0" applyProtection="0"/>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171" fontId="12" fillId="0" borderId="58">
      <alignment vertical="center"/>
    </xf>
    <xf numFmtId="0" fontId="53" fillId="59" borderId="56" applyNumberFormat="0" applyAlignment="0" applyProtection="0"/>
    <xf numFmtId="171" fontId="14" fillId="5" borderId="58">
      <alignment horizontal="right" vertical="center"/>
    </xf>
    <xf numFmtId="164" fontId="14" fillId="5" borderId="63">
      <alignment horizontal="right" vertical="center"/>
    </xf>
    <xf numFmtId="0" fontId="48" fillId="45" borderId="54" applyNumberFormat="0" applyAlignment="0" applyProtection="0"/>
    <xf numFmtId="0" fontId="12" fillId="63" borderId="55" applyNumberFormat="0" applyFont="0" applyAlignment="0" applyProtection="0"/>
    <xf numFmtId="0" fontId="38" fillId="59" borderId="59" applyNumberFormat="0" applyAlignment="0" applyProtection="0"/>
    <xf numFmtId="0" fontId="53" fillId="59" borderId="56" applyNumberFormat="0" applyAlignment="0" applyProtection="0"/>
    <xf numFmtId="171" fontId="14" fillId="5" borderId="58">
      <alignment horizontal="right" vertical="center"/>
    </xf>
    <xf numFmtId="171" fontId="14" fillId="5" borderId="58">
      <alignment horizontal="right" vertical="center"/>
    </xf>
    <xf numFmtId="0" fontId="12" fillId="0" borderId="58">
      <alignment vertical="center"/>
    </xf>
    <xf numFmtId="0" fontId="12" fillId="0" borderId="58">
      <alignment vertical="center"/>
    </xf>
    <xf numFmtId="0" fontId="12" fillId="0" borderId="58">
      <alignment vertical="center"/>
    </xf>
    <xf numFmtId="0" fontId="12" fillId="0" borderId="58">
      <alignment vertical="center"/>
    </xf>
    <xf numFmtId="0" fontId="53" fillId="59" borderId="61" applyNumberFormat="0" applyAlignment="0" applyProtection="0"/>
    <xf numFmtId="0" fontId="55" fillId="0" borderId="57" applyNumberFormat="0" applyFill="0" applyAlignment="0" applyProtection="0"/>
    <xf numFmtId="0" fontId="38" fillId="59" borderId="54" applyNumberFormat="0" applyAlignment="0" applyProtection="0"/>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0" fontId="48" fillId="45" borderId="54" applyNumberFormat="0" applyAlignment="0" applyProtection="0"/>
    <xf numFmtId="0" fontId="55" fillId="0" borderId="57" applyNumberFormat="0" applyFill="0" applyAlignment="0" applyProtection="0"/>
    <xf numFmtId="0" fontId="38" fillId="59" borderId="54" applyNumberFormat="0" applyAlignment="0" applyProtection="0"/>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171" fontId="12" fillId="0" borderId="58">
      <alignment vertical="center"/>
    </xf>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0" fontId="48" fillId="45" borderId="54" applyNumberFormat="0" applyAlignment="0" applyProtection="0"/>
    <xf numFmtId="0" fontId="12" fillId="0" borderId="58">
      <alignment vertical="center"/>
    </xf>
    <xf numFmtId="0" fontId="48" fillId="45" borderId="54" applyNumberFormat="0" applyAlignment="0" applyProtection="0"/>
    <xf numFmtId="0" fontId="53" fillId="59" borderId="56" applyNumberFormat="0" applyAlignment="0" applyProtection="0"/>
    <xf numFmtId="0" fontId="12" fillId="63" borderId="55" applyNumberFormat="0" applyFont="0" applyAlignment="0" applyProtection="0"/>
    <xf numFmtId="0" fontId="55" fillId="0" borderId="62" applyNumberFormat="0" applyFill="0" applyAlignment="0" applyProtection="0"/>
    <xf numFmtId="171" fontId="14" fillId="5" borderId="58">
      <alignment horizontal="right" vertical="center"/>
    </xf>
    <xf numFmtId="0" fontId="53" fillId="59" borderId="56" applyNumberFormat="0" applyAlignment="0" applyProtection="0"/>
    <xf numFmtId="0" fontId="12" fillId="0" borderId="58">
      <alignment vertical="center"/>
    </xf>
    <xf numFmtId="164"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0" fontId="48" fillId="45" borderId="54" applyNumberFormat="0" applyAlignment="0" applyProtection="0"/>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38" fillId="59" borderId="54" applyNumberFormat="0" applyAlignment="0" applyProtection="0"/>
    <xf numFmtId="0" fontId="12" fillId="0" borderId="58">
      <alignment vertical="center"/>
    </xf>
    <xf numFmtId="0" fontId="38" fillId="59" borderId="54" applyNumberFormat="0" applyAlignment="0" applyProtection="0"/>
    <xf numFmtId="0" fontId="12" fillId="0" borderId="58">
      <alignment vertical="center"/>
    </xf>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0" fontId="53" fillId="59" borderId="56" applyNumberFormat="0" applyAlignment="0" applyProtection="0"/>
    <xf numFmtId="0" fontId="12" fillId="0" borderId="58">
      <alignment vertical="center"/>
    </xf>
    <xf numFmtId="0" fontId="12" fillId="0" borderId="58">
      <alignment vertical="center"/>
    </xf>
    <xf numFmtId="0" fontId="38" fillId="59" borderId="59" applyNumberFormat="0" applyAlignment="0" applyProtection="0"/>
    <xf numFmtId="0" fontId="53" fillId="59" borderId="56" applyNumberFormat="0" applyAlignment="0" applyProtection="0"/>
    <xf numFmtId="0" fontId="12" fillId="0" borderId="58">
      <alignment vertical="center"/>
    </xf>
    <xf numFmtId="0" fontId="48" fillId="45" borderId="59" applyNumberFormat="0" applyAlignment="0" applyProtection="0"/>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171" fontId="12" fillId="0" borderId="58">
      <alignment vertical="center"/>
    </xf>
    <xf numFmtId="0" fontId="12" fillId="0" borderId="58">
      <alignment vertical="center"/>
    </xf>
    <xf numFmtId="171" fontId="14" fillId="5" borderId="58">
      <alignment horizontal="right" vertical="center"/>
    </xf>
    <xf numFmtId="0" fontId="38" fillId="59" borderId="54" applyNumberFormat="0" applyAlignment="0" applyProtection="0"/>
    <xf numFmtId="164" fontId="14" fillId="5" borderId="63">
      <alignment horizontal="right" vertical="center"/>
    </xf>
    <xf numFmtId="0" fontId="12" fillId="63" borderId="55" applyNumberFormat="0" applyFont="0" applyAlignment="0" applyProtection="0"/>
    <xf numFmtId="0" fontId="48" fillId="45" borderId="54" applyNumberFormat="0" applyAlignment="0" applyProtection="0"/>
    <xf numFmtId="164" fontId="14" fillId="5" borderId="58">
      <alignment horizontal="right" vertical="center"/>
    </xf>
    <xf numFmtId="0" fontId="12" fillId="0" borderId="58">
      <alignment vertical="center"/>
    </xf>
    <xf numFmtId="171" fontId="14" fillId="5" borderId="58">
      <alignment horizontal="right" vertical="center"/>
    </xf>
    <xf numFmtId="0" fontId="12" fillId="0" borderId="63">
      <alignment vertical="center"/>
    </xf>
    <xf numFmtId="0" fontId="12" fillId="63" borderId="55" applyNumberFormat="0" applyFont="0" applyAlignment="0" applyProtection="0"/>
    <xf numFmtId="0" fontId="12" fillId="63" borderId="55" applyNumberFormat="0" applyFont="0" applyAlignment="0" applyProtection="0"/>
    <xf numFmtId="0" fontId="12" fillId="0" borderId="58">
      <alignment vertical="center"/>
    </xf>
    <xf numFmtId="0" fontId="38" fillId="59" borderId="54" applyNumberFormat="0" applyAlignment="0" applyProtection="0"/>
    <xf numFmtId="171" fontId="14" fillId="5" borderId="63">
      <alignment horizontal="right" vertical="center"/>
    </xf>
    <xf numFmtId="0" fontId="12" fillId="63" borderId="55" applyNumberFormat="0" applyFont="0" applyAlignment="0" applyProtection="0"/>
    <xf numFmtId="0" fontId="12" fillId="0" borderId="58">
      <alignment vertical="center"/>
    </xf>
    <xf numFmtId="0" fontId="53" fillId="59" borderId="56" applyNumberFormat="0" applyAlignment="0" applyProtection="0"/>
    <xf numFmtId="0" fontId="53" fillId="59" borderId="56" applyNumberFormat="0" applyAlignment="0" applyProtection="0"/>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171" fontId="12" fillId="0" borderId="58">
      <alignment vertical="center"/>
    </xf>
    <xf numFmtId="0" fontId="53" fillId="59" borderId="56" applyNumberFormat="0" applyAlignment="0" applyProtection="0"/>
    <xf numFmtId="164" fontId="14" fillId="5" borderId="58">
      <alignment horizontal="right" vertical="center"/>
    </xf>
    <xf numFmtId="0" fontId="12" fillId="0" borderId="58">
      <alignment vertical="center"/>
    </xf>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48" fillId="45" borderId="59" applyNumberFormat="0" applyAlignment="0" applyProtection="0"/>
    <xf numFmtId="0" fontId="48" fillId="45" borderId="54" applyNumberFormat="0" applyAlignment="0" applyProtection="0"/>
    <xf numFmtId="0" fontId="53" fillId="59" borderId="61" applyNumberFormat="0" applyAlignment="0" applyProtection="0"/>
    <xf numFmtId="0" fontId="12" fillId="63" borderId="55" applyNumberFormat="0" applyFont="0" applyAlignment="0" applyProtection="0"/>
    <xf numFmtId="171" fontId="14" fillId="5" borderId="58">
      <alignment horizontal="right" vertical="center"/>
    </xf>
    <xf numFmtId="171" fontId="12" fillId="0" borderId="58">
      <alignment vertical="center"/>
    </xf>
    <xf numFmtId="0" fontId="48" fillId="45" borderId="54" applyNumberFormat="0" applyAlignment="0" applyProtection="0"/>
    <xf numFmtId="0" fontId="12" fillId="63" borderId="60" applyNumberFormat="0" applyFont="0" applyAlignment="0" applyProtection="0"/>
    <xf numFmtId="171" fontId="14" fillId="5" borderId="58">
      <alignment horizontal="right" vertical="center"/>
    </xf>
    <xf numFmtId="0" fontId="38" fillId="59" borderId="59" applyNumberFormat="0" applyAlignment="0" applyProtection="0"/>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53" fillId="59" borderId="56" applyNumberFormat="0" applyAlignment="0" applyProtection="0"/>
    <xf numFmtId="171" fontId="14" fillId="5" borderId="58">
      <alignment horizontal="right" vertical="center"/>
    </xf>
    <xf numFmtId="0" fontId="12" fillId="0" borderId="58">
      <alignment vertical="center"/>
    </xf>
    <xf numFmtId="0" fontId="55" fillId="0" borderId="57" applyNumberFormat="0" applyFill="0" applyAlignment="0" applyProtection="0"/>
    <xf numFmtId="171" fontId="12" fillId="0" borderId="63">
      <alignment vertical="center"/>
    </xf>
    <xf numFmtId="0" fontId="53" fillId="59" borderId="56" applyNumberFormat="0" applyAlignment="0" applyProtection="0"/>
    <xf numFmtId="0" fontId="53" fillId="59" borderId="56" applyNumberFormat="0" applyAlignment="0" applyProtection="0"/>
    <xf numFmtId="0" fontId="12" fillId="0" borderId="58">
      <alignment vertical="center"/>
    </xf>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171" fontId="12" fillId="0" borderId="63">
      <alignment vertical="center"/>
    </xf>
    <xf numFmtId="0" fontId="53" fillId="59" borderId="56" applyNumberFormat="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48" fillId="45" borderId="54" applyNumberFormat="0" applyAlignment="0" applyProtection="0"/>
    <xf numFmtId="0" fontId="12" fillId="0" borderId="58">
      <alignment vertical="center"/>
    </xf>
    <xf numFmtId="0" fontId="12" fillId="0" borderId="58">
      <alignment vertical="center"/>
    </xf>
    <xf numFmtId="171" fontId="12" fillId="0" borderId="58">
      <alignment vertical="center"/>
    </xf>
    <xf numFmtId="164" fontId="14" fillId="5" borderId="58">
      <alignment horizontal="right" vertical="center"/>
    </xf>
    <xf numFmtId="0" fontId="12" fillId="63" borderId="60" applyNumberFormat="0" applyFont="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164" fontId="14" fillId="5" borderId="58">
      <alignment horizontal="right" vertical="center"/>
    </xf>
    <xf numFmtId="0" fontId="12" fillId="0" borderId="58">
      <alignment vertical="center"/>
    </xf>
    <xf numFmtId="0" fontId="12" fillId="0" borderId="63">
      <alignment vertical="center"/>
    </xf>
    <xf numFmtId="0" fontId="12" fillId="0" borderId="58">
      <alignment vertical="center"/>
    </xf>
    <xf numFmtId="171" fontId="12" fillId="0" borderId="58">
      <alignment vertical="center"/>
    </xf>
    <xf numFmtId="0" fontId="12" fillId="0" borderId="58">
      <alignment vertical="center"/>
    </xf>
    <xf numFmtId="0" fontId="12" fillId="0" borderId="58">
      <alignment vertical="center"/>
    </xf>
    <xf numFmtId="171" fontId="12" fillId="0" borderId="58">
      <alignment vertical="center"/>
    </xf>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164" fontId="14" fillId="5" borderId="63">
      <alignment horizontal="right" vertical="center"/>
    </xf>
    <xf numFmtId="164"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171" fontId="12" fillId="0" borderId="58">
      <alignment vertical="center"/>
    </xf>
    <xf numFmtId="171" fontId="12" fillId="0" borderId="58">
      <alignment vertical="center"/>
    </xf>
    <xf numFmtId="0" fontId="55" fillId="0" borderId="62" applyNumberFormat="0" applyFill="0" applyAlignment="0" applyProtection="0"/>
    <xf numFmtId="0" fontId="12" fillId="0" borderId="58">
      <alignment vertical="center"/>
    </xf>
    <xf numFmtId="171" fontId="12" fillId="0" borderId="58">
      <alignment vertical="center"/>
    </xf>
    <xf numFmtId="0" fontId="12" fillId="63" borderId="60" applyNumberFormat="0" applyFont="0" applyAlignment="0" applyProtection="0"/>
    <xf numFmtId="171" fontId="14" fillId="5" borderId="58">
      <alignment horizontal="right" vertical="center"/>
    </xf>
    <xf numFmtId="171" fontId="12" fillId="0" borderId="58">
      <alignment vertical="center"/>
    </xf>
    <xf numFmtId="164" fontId="14" fillId="5" borderId="58">
      <alignment horizontal="right" vertical="center"/>
    </xf>
    <xf numFmtId="0" fontId="55" fillId="0" borderId="57" applyNumberFormat="0" applyFill="0" applyAlignment="0" applyProtection="0"/>
    <xf numFmtId="0" fontId="12" fillId="0" borderId="58">
      <alignment vertical="center"/>
    </xf>
    <xf numFmtId="171" fontId="12" fillId="0" borderId="58">
      <alignment vertical="center"/>
    </xf>
    <xf numFmtId="0" fontId="12" fillId="0" borderId="58">
      <alignment vertical="center"/>
    </xf>
    <xf numFmtId="164"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38" fillId="59" borderId="54" applyNumberFormat="0" applyAlignment="0" applyProtection="0"/>
    <xf numFmtId="171" fontId="12" fillId="0" borderId="58">
      <alignment vertical="center"/>
    </xf>
    <xf numFmtId="0" fontId="12" fillId="0" borderId="58">
      <alignment vertical="center"/>
    </xf>
    <xf numFmtId="171" fontId="12" fillId="0" borderId="58">
      <alignment vertical="center"/>
    </xf>
    <xf numFmtId="164" fontId="14" fillId="5" borderId="58">
      <alignment horizontal="right" vertical="center"/>
    </xf>
    <xf numFmtId="164" fontId="14" fillId="5" borderId="63">
      <alignment horizontal="right" vertical="center"/>
    </xf>
    <xf numFmtId="0" fontId="12" fillId="0" borderId="58">
      <alignment vertical="center"/>
    </xf>
    <xf numFmtId="0" fontId="12" fillId="0" borderId="63">
      <alignment vertical="center"/>
    </xf>
    <xf numFmtId="0" fontId="12" fillId="0" borderId="58">
      <alignment vertical="center"/>
    </xf>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12" fillId="0" borderId="58">
      <alignment vertical="center"/>
    </xf>
    <xf numFmtId="0" fontId="55" fillId="0" borderId="57" applyNumberFormat="0" applyFill="0" applyAlignment="0" applyProtection="0"/>
    <xf numFmtId="171"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0" fontId="48" fillId="45" borderId="54" applyNumberFormat="0" applyAlignment="0" applyProtection="0"/>
    <xf numFmtId="171" fontId="14" fillId="5" borderId="58">
      <alignment horizontal="right" vertical="center"/>
    </xf>
    <xf numFmtId="0" fontId="38" fillId="59" borderId="54" applyNumberFormat="0" applyAlignment="0" applyProtection="0"/>
    <xf numFmtId="0" fontId="48" fillId="45" borderId="54" applyNumberFormat="0" applyAlignment="0" applyProtection="0"/>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48" fillId="45" borderId="54" applyNumberFormat="0" applyAlignment="0" applyProtection="0"/>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171" fontId="14" fillId="5" borderId="58">
      <alignment horizontal="right" vertical="center"/>
    </xf>
    <xf numFmtId="0" fontId="12" fillId="63" borderId="55" applyNumberFormat="0" applyFont="0" applyAlignment="0" applyProtection="0"/>
    <xf numFmtId="0" fontId="12" fillId="63" borderId="60" applyNumberFormat="0" applyFont="0" applyAlignment="0" applyProtection="0"/>
    <xf numFmtId="0" fontId="12" fillId="63" borderId="55" applyNumberFormat="0" applyFont="0" applyAlignment="0" applyProtection="0"/>
    <xf numFmtId="171" fontId="14" fillId="5" borderId="58">
      <alignment horizontal="right" vertical="center"/>
    </xf>
    <xf numFmtId="0" fontId="38" fillId="59" borderId="59" applyNumberFormat="0" applyAlignment="0" applyProtection="0"/>
    <xf numFmtId="0" fontId="12" fillId="63" borderId="55" applyNumberFormat="0" applyFont="0" applyAlignment="0" applyProtection="0"/>
    <xf numFmtId="171" fontId="14" fillId="5" borderId="58">
      <alignment horizontal="right" vertical="center"/>
    </xf>
    <xf numFmtId="171" fontId="12" fillId="0" borderId="58">
      <alignment vertical="center"/>
    </xf>
    <xf numFmtId="0" fontId="12" fillId="0" borderId="58">
      <alignment vertical="center"/>
    </xf>
    <xf numFmtId="0" fontId="38" fillId="59" borderId="54" applyNumberFormat="0" applyAlignment="0" applyProtection="0"/>
    <xf numFmtId="0" fontId="12" fillId="0" borderId="63">
      <alignment vertical="center"/>
    </xf>
    <xf numFmtId="0" fontId="38" fillId="59" borderId="59" applyNumberFormat="0" applyAlignment="0" applyProtection="0"/>
    <xf numFmtId="0" fontId="38" fillId="59" borderId="59" applyNumberFormat="0" applyAlignment="0" applyProtection="0"/>
    <xf numFmtId="0" fontId="38" fillId="59" borderId="59" applyNumberFormat="0" applyAlignment="0" applyProtection="0"/>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12" fillId="63" borderId="55" applyNumberFormat="0" applyFont="0" applyAlignment="0" applyProtection="0"/>
    <xf numFmtId="0" fontId="53" fillId="59" borderId="61" applyNumberFormat="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12" fillId="0" borderId="58">
      <alignment vertical="center"/>
    </xf>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55" fillId="0" borderId="62" applyNumberFormat="0" applyFill="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38" fillId="59" borderId="54" applyNumberFormat="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12" fillId="0" borderId="58">
      <alignment vertical="center"/>
    </xf>
    <xf numFmtId="0" fontId="12" fillId="0" borderId="58">
      <alignment vertical="center"/>
    </xf>
    <xf numFmtId="0" fontId="12" fillId="0" borderId="58">
      <alignment vertical="center"/>
    </xf>
    <xf numFmtId="171" fontId="12" fillId="0" borderId="58">
      <alignment vertical="center"/>
    </xf>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171" fontId="14" fillId="5" borderId="58">
      <alignment horizontal="right" vertical="center"/>
    </xf>
    <xf numFmtId="0" fontId="12" fillId="0" borderId="58">
      <alignment vertical="center"/>
    </xf>
    <xf numFmtId="0" fontId="48" fillId="45" borderId="54" applyNumberFormat="0" applyAlignment="0" applyProtection="0"/>
    <xf numFmtId="0" fontId="53" fillId="59" borderId="56" applyNumberFormat="0" applyAlignment="0" applyProtection="0"/>
    <xf numFmtId="0" fontId="12" fillId="0" borderId="58">
      <alignment vertical="center"/>
    </xf>
    <xf numFmtId="0" fontId="48" fillId="45" borderId="54" applyNumberFormat="0" applyAlignment="0" applyProtection="0"/>
    <xf numFmtId="171" fontId="12" fillId="0" borderId="58">
      <alignment vertical="center"/>
    </xf>
    <xf numFmtId="0" fontId="12" fillId="0" borderId="63">
      <alignment vertical="center"/>
    </xf>
    <xf numFmtId="171" fontId="14" fillId="5" borderId="58">
      <alignment horizontal="right" vertical="center"/>
    </xf>
    <xf numFmtId="171" fontId="12" fillId="0" borderId="58">
      <alignment vertical="center"/>
    </xf>
    <xf numFmtId="0" fontId="12" fillId="0" borderId="58">
      <alignment vertical="center"/>
    </xf>
    <xf numFmtId="0" fontId="12" fillId="63" borderId="55" applyNumberFormat="0" applyFont="0" applyAlignment="0" applyProtection="0"/>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53" fillId="59" borderId="56" applyNumberFormat="0" applyAlignment="0" applyProtection="0"/>
    <xf numFmtId="0" fontId="12" fillId="0" borderId="58">
      <alignment vertical="center"/>
    </xf>
    <xf numFmtId="0" fontId="55" fillId="0" borderId="57" applyNumberFormat="0" applyFill="0" applyAlignment="0" applyProtection="0"/>
    <xf numFmtId="171" fontId="12" fillId="0" borderId="58">
      <alignment vertical="center"/>
    </xf>
    <xf numFmtId="0" fontId="48" fillId="45" borderId="54" applyNumberFormat="0" applyAlignment="0" applyProtection="0"/>
    <xf numFmtId="0" fontId="12" fillId="0" borderId="58">
      <alignment vertical="center"/>
    </xf>
    <xf numFmtId="171" fontId="12" fillId="0" borderId="58">
      <alignment vertical="center"/>
    </xf>
    <xf numFmtId="0" fontId="12" fillId="0" borderId="58">
      <alignment vertical="center"/>
    </xf>
    <xf numFmtId="0" fontId="55" fillId="0" borderId="57" applyNumberFormat="0" applyFill="0" applyAlignment="0" applyProtection="0"/>
    <xf numFmtId="171" fontId="14" fillId="5" borderId="58">
      <alignment horizontal="right" vertical="center"/>
    </xf>
    <xf numFmtId="0" fontId="38" fillId="59" borderId="54" applyNumberFormat="0" applyAlignment="0" applyProtection="0"/>
    <xf numFmtId="0" fontId="12" fillId="0" borderId="63">
      <alignment vertical="center"/>
    </xf>
    <xf numFmtId="0" fontId="48" fillId="45" borderId="54" applyNumberFormat="0" applyAlignment="0" applyProtection="0"/>
    <xf numFmtId="0" fontId="55" fillId="0" borderId="57" applyNumberFormat="0" applyFill="0" applyAlignment="0" applyProtection="0"/>
    <xf numFmtId="164" fontId="14" fillId="5" borderId="58">
      <alignment horizontal="right" vertical="center"/>
    </xf>
    <xf numFmtId="0" fontId="12" fillId="63" borderId="55" applyNumberFormat="0" applyFont="0" applyAlignment="0" applyProtection="0"/>
    <xf numFmtId="164" fontId="14" fillId="5" borderId="63">
      <alignment horizontal="right" vertical="center"/>
    </xf>
    <xf numFmtId="0" fontId="55" fillId="0" borderId="57" applyNumberFormat="0" applyFill="0" applyAlignment="0" applyProtection="0"/>
    <xf numFmtId="0" fontId="12" fillId="0" borderId="58">
      <alignment vertical="center"/>
    </xf>
    <xf numFmtId="171" fontId="12" fillId="0" borderId="58">
      <alignment vertical="center"/>
    </xf>
    <xf numFmtId="0" fontId="12" fillId="0" borderId="63">
      <alignment vertical="center"/>
    </xf>
    <xf numFmtId="0" fontId="55" fillId="0" borderId="57" applyNumberFormat="0" applyFill="0" applyAlignment="0" applyProtection="0"/>
    <xf numFmtId="0" fontId="48" fillId="45" borderId="54" applyNumberFormat="0" applyAlignment="0" applyProtection="0"/>
    <xf numFmtId="0" fontId="12" fillId="0" borderId="58">
      <alignment vertical="center"/>
    </xf>
    <xf numFmtId="164" fontId="14" fillId="5" borderId="58">
      <alignment horizontal="right" vertical="center"/>
    </xf>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0" fontId="38" fillId="59" borderId="54" applyNumberFormat="0" applyAlignment="0" applyProtection="0"/>
    <xf numFmtId="0" fontId="12" fillId="0" borderId="58">
      <alignment vertical="center"/>
    </xf>
    <xf numFmtId="0" fontId="12" fillId="63" borderId="55" applyNumberFormat="0" applyFont="0" applyAlignment="0" applyProtection="0"/>
    <xf numFmtId="0" fontId="12" fillId="63" borderId="55" applyNumberFormat="0" applyFont="0" applyAlignment="0" applyProtection="0"/>
    <xf numFmtId="171" fontId="14" fillId="5" borderId="58">
      <alignment horizontal="right" vertical="center"/>
    </xf>
    <xf numFmtId="0" fontId="48" fillId="45"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171" fontId="14" fillId="5" borderId="58">
      <alignment horizontal="right" vertical="center"/>
    </xf>
    <xf numFmtId="0" fontId="53" fillId="59" borderId="61" applyNumberFormat="0" applyAlignment="0" applyProtection="0"/>
    <xf numFmtId="0" fontId="48" fillId="45" borderId="54" applyNumberFormat="0" applyAlignment="0" applyProtection="0"/>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0" fontId="55" fillId="0" borderId="57" applyNumberFormat="0" applyFill="0" applyAlignment="0" applyProtection="0"/>
    <xf numFmtId="0" fontId="12" fillId="0" borderId="58">
      <alignment vertical="center"/>
    </xf>
    <xf numFmtId="0" fontId="12" fillId="0" borderId="58">
      <alignment vertical="center"/>
    </xf>
    <xf numFmtId="164" fontId="14" fillId="5" borderId="58">
      <alignment horizontal="right" vertical="center"/>
    </xf>
    <xf numFmtId="0" fontId="12" fillId="0" borderId="58">
      <alignment vertical="center"/>
    </xf>
    <xf numFmtId="0" fontId="53" fillId="59" borderId="61" applyNumberFormat="0" applyAlignment="0" applyProtection="0"/>
    <xf numFmtId="0" fontId="53" fillId="59" borderId="61" applyNumberFormat="0" applyAlignment="0" applyProtection="0"/>
    <xf numFmtId="0" fontId="38" fillId="59" borderId="59" applyNumberFormat="0" applyAlignment="0" applyProtection="0"/>
    <xf numFmtId="164" fontId="14" fillId="5" borderId="63">
      <alignment horizontal="right" vertical="center"/>
    </xf>
    <xf numFmtId="0" fontId="12" fillId="63" borderId="55" applyNumberFormat="0" applyFont="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171" fontId="12" fillId="0" borderId="58">
      <alignment vertical="center"/>
    </xf>
    <xf numFmtId="0" fontId="12" fillId="0" borderId="58">
      <alignment vertical="center"/>
    </xf>
    <xf numFmtId="0" fontId="38" fillId="59" borderId="54" applyNumberFormat="0" applyAlignment="0" applyProtection="0"/>
    <xf numFmtId="0" fontId="55" fillId="0" borderId="57" applyNumberFormat="0" applyFill="0" applyAlignment="0" applyProtection="0"/>
    <xf numFmtId="171" fontId="12" fillId="0" borderId="58">
      <alignment vertical="center"/>
    </xf>
    <xf numFmtId="164" fontId="14" fillId="5" borderId="58">
      <alignment horizontal="right" vertical="center"/>
    </xf>
    <xf numFmtId="0" fontId="53" fillId="59" borderId="56" applyNumberFormat="0" applyAlignment="0" applyProtection="0"/>
    <xf numFmtId="0" fontId="55" fillId="0" borderId="57" applyNumberFormat="0" applyFill="0" applyAlignment="0" applyProtection="0"/>
    <xf numFmtId="171" fontId="14" fillId="5" borderId="58">
      <alignment horizontal="right" vertical="center"/>
    </xf>
    <xf numFmtId="0" fontId="12" fillId="0" borderId="58">
      <alignment vertical="center"/>
    </xf>
    <xf numFmtId="171" fontId="14" fillId="5" borderId="58">
      <alignment horizontal="right" vertical="center"/>
    </xf>
    <xf numFmtId="0" fontId="12" fillId="0" borderId="58">
      <alignment vertical="center"/>
    </xf>
    <xf numFmtId="0" fontId="38" fillId="59" borderId="59" applyNumberFormat="0" applyAlignment="0" applyProtection="0"/>
    <xf numFmtId="0" fontId="12" fillId="0" borderId="58">
      <alignment vertical="center"/>
    </xf>
    <xf numFmtId="171" fontId="14" fillId="5" borderId="58">
      <alignment horizontal="right" vertical="center"/>
    </xf>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0" fontId="55" fillId="0" borderId="57" applyNumberFormat="0" applyFill="0" applyAlignment="0" applyProtection="0"/>
    <xf numFmtId="171" fontId="14" fillId="5" borderId="58">
      <alignment horizontal="right" vertical="center"/>
    </xf>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0" fontId="38" fillId="59" borderId="54" applyNumberFormat="0" applyAlignment="0" applyProtection="0"/>
    <xf numFmtId="171"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171" fontId="14" fillId="5" borderId="58">
      <alignment horizontal="right" vertical="center"/>
    </xf>
    <xf numFmtId="171" fontId="12" fillId="0" borderId="58">
      <alignment vertical="center"/>
    </xf>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12" fillId="0" borderId="63">
      <alignment vertical="center"/>
    </xf>
    <xf numFmtId="0" fontId="38" fillId="59" borderId="54" applyNumberFormat="0" applyAlignment="0" applyProtection="0"/>
    <xf numFmtId="164" fontId="14" fillId="5" borderId="58">
      <alignment horizontal="right" vertical="center"/>
    </xf>
    <xf numFmtId="0" fontId="55" fillId="0" borderId="57" applyNumberFormat="0" applyFill="0" applyAlignment="0" applyProtection="0"/>
    <xf numFmtId="0" fontId="12" fillId="0" borderId="58">
      <alignment vertical="center"/>
    </xf>
    <xf numFmtId="0" fontId="12" fillId="0" borderId="58">
      <alignment vertical="center"/>
    </xf>
    <xf numFmtId="0" fontId="12" fillId="0" borderId="58">
      <alignment vertical="center"/>
    </xf>
    <xf numFmtId="171" fontId="12" fillId="0" borderId="58">
      <alignment vertical="center"/>
    </xf>
    <xf numFmtId="0" fontId="12" fillId="63" borderId="55" applyNumberFormat="0" applyFont="0" applyAlignment="0" applyProtection="0"/>
    <xf numFmtId="171" fontId="12" fillId="0" borderId="58">
      <alignment vertical="center"/>
    </xf>
    <xf numFmtId="0" fontId="53" fillId="59" borderId="56" applyNumberFormat="0" applyAlignment="0" applyProtection="0"/>
    <xf numFmtId="0" fontId="12" fillId="0" borderId="58">
      <alignment vertical="center"/>
    </xf>
    <xf numFmtId="0" fontId="12" fillId="0" borderId="58">
      <alignment vertical="center"/>
    </xf>
    <xf numFmtId="0" fontId="38" fillId="59" borderId="54" applyNumberFormat="0" applyAlignment="0" applyProtection="0"/>
    <xf numFmtId="0" fontId="12" fillId="0" borderId="63">
      <alignment vertical="center"/>
    </xf>
    <xf numFmtId="164" fontId="14" fillId="5" borderId="58">
      <alignment horizontal="right" vertical="center"/>
    </xf>
    <xf numFmtId="0" fontId="12" fillId="0" borderId="58">
      <alignment vertical="center"/>
    </xf>
    <xf numFmtId="164" fontId="14" fillId="5" borderId="58">
      <alignment horizontal="right" vertical="center"/>
    </xf>
    <xf numFmtId="0" fontId="12" fillId="0" borderId="58">
      <alignment vertical="center"/>
    </xf>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12" fillId="63" borderId="55" applyNumberFormat="0" applyFont="0" applyAlignment="0" applyProtection="0"/>
    <xf numFmtId="171" fontId="12" fillId="0" borderId="58">
      <alignment vertical="center"/>
    </xf>
    <xf numFmtId="0" fontId="48" fillId="45" borderId="59" applyNumberFormat="0" applyAlignment="0" applyProtection="0"/>
    <xf numFmtId="0" fontId="55" fillId="0" borderId="57" applyNumberFormat="0" applyFill="0" applyAlignment="0" applyProtection="0"/>
    <xf numFmtId="171" fontId="14" fillId="5" borderId="58">
      <alignment horizontal="right" vertical="center"/>
    </xf>
    <xf numFmtId="171" fontId="12" fillId="0" borderId="58">
      <alignment vertical="center"/>
    </xf>
    <xf numFmtId="164" fontId="14" fillId="5" borderId="58">
      <alignment horizontal="right" vertical="center"/>
    </xf>
    <xf numFmtId="171" fontId="12" fillId="0" borderId="58">
      <alignment vertical="center"/>
    </xf>
    <xf numFmtId="171" fontId="14" fillId="5" borderId="58">
      <alignment horizontal="right" vertical="center"/>
    </xf>
    <xf numFmtId="164" fontId="14" fillId="5" borderId="63">
      <alignment horizontal="right" vertical="center"/>
    </xf>
    <xf numFmtId="171" fontId="14" fillId="5" borderId="58">
      <alignment horizontal="right" vertical="center"/>
    </xf>
    <xf numFmtId="164" fontId="14" fillId="5" borderId="58">
      <alignment horizontal="right" vertical="center"/>
    </xf>
    <xf numFmtId="0" fontId="12" fillId="0" borderId="58">
      <alignment vertical="center"/>
    </xf>
    <xf numFmtId="171"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171" fontId="12" fillId="0" borderId="58">
      <alignment vertical="center"/>
    </xf>
    <xf numFmtId="0" fontId="38" fillId="59" borderId="54" applyNumberFormat="0" applyAlignment="0" applyProtection="0"/>
    <xf numFmtId="0" fontId="38" fillId="59" borderId="54" applyNumberFormat="0" applyAlignment="0" applyProtection="0"/>
    <xf numFmtId="171" fontId="12" fillId="0" borderId="58">
      <alignment vertical="center"/>
    </xf>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171" fontId="14" fillId="5" borderId="58">
      <alignment horizontal="right" vertical="center"/>
    </xf>
    <xf numFmtId="164" fontId="14" fillId="5" borderId="58">
      <alignment horizontal="right" vertical="center"/>
    </xf>
    <xf numFmtId="164" fontId="14" fillId="5" borderId="58">
      <alignment horizontal="right" vertical="center"/>
    </xf>
    <xf numFmtId="0" fontId="48" fillId="45" borderId="54" applyNumberFormat="0" applyAlignment="0" applyProtection="0"/>
    <xf numFmtId="0" fontId="12" fillId="0" borderId="58">
      <alignment vertical="center"/>
    </xf>
    <xf numFmtId="0" fontId="53" fillId="59" borderId="56" applyNumberFormat="0" applyAlignment="0" applyProtection="0"/>
    <xf numFmtId="0" fontId="55" fillId="0" borderId="57" applyNumberFormat="0" applyFill="0" applyAlignment="0" applyProtection="0"/>
    <xf numFmtId="171" fontId="14" fillId="5" borderId="58">
      <alignment horizontal="right" vertical="center"/>
    </xf>
    <xf numFmtId="171" fontId="14" fillId="5" borderId="58">
      <alignment horizontal="right" vertical="center"/>
    </xf>
    <xf numFmtId="164" fontId="14" fillId="5" borderId="58">
      <alignment horizontal="right" vertical="center"/>
    </xf>
    <xf numFmtId="0" fontId="38" fillId="59" borderId="54" applyNumberFormat="0" applyAlignment="0" applyProtection="0"/>
    <xf numFmtId="171" fontId="14" fillId="5" borderId="58">
      <alignment horizontal="right" vertical="center"/>
    </xf>
    <xf numFmtId="164"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0" fontId="48" fillId="45" borderId="59" applyNumberFormat="0" applyAlignment="0" applyProtection="0"/>
    <xf numFmtId="164" fontId="14" fillId="5" borderId="58">
      <alignment horizontal="right" vertical="center"/>
    </xf>
    <xf numFmtId="0" fontId="55" fillId="0" borderId="57" applyNumberFormat="0" applyFill="0" applyAlignment="0" applyProtection="0"/>
    <xf numFmtId="171" fontId="14" fillId="5" borderId="58">
      <alignment horizontal="right" vertical="center"/>
    </xf>
    <xf numFmtId="0" fontId="48" fillId="45" borderId="54" applyNumberFormat="0" applyAlignment="0" applyProtection="0"/>
    <xf numFmtId="171" fontId="14" fillId="5" borderId="63">
      <alignment horizontal="right" vertical="center"/>
    </xf>
    <xf numFmtId="0" fontId="12" fillId="63" borderId="55" applyNumberFormat="0" applyFont="0" applyAlignment="0" applyProtection="0"/>
    <xf numFmtId="0" fontId="53" fillId="59" borderId="61" applyNumberFormat="0" applyAlignment="0" applyProtection="0"/>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171" fontId="14" fillId="5" borderId="58">
      <alignment horizontal="right" vertical="center"/>
    </xf>
    <xf numFmtId="0" fontId="12" fillId="0" borderId="58">
      <alignment vertical="center"/>
    </xf>
    <xf numFmtId="171" fontId="12" fillId="0" borderId="58">
      <alignment vertical="center"/>
    </xf>
    <xf numFmtId="0" fontId="48" fillId="45" borderId="54" applyNumberFormat="0" applyAlignment="0" applyProtection="0"/>
    <xf numFmtId="0" fontId="55" fillId="0" borderId="57" applyNumberFormat="0" applyFill="0" applyAlignment="0" applyProtection="0"/>
    <xf numFmtId="0" fontId="12" fillId="0" borderId="58">
      <alignment vertical="center"/>
    </xf>
    <xf numFmtId="0" fontId="12" fillId="0" borderId="58">
      <alignment vertical="center"/>
    </xf>
    <xf numFmtId="0" fontId="12" fillId="0" borderId="58">
      <alignment vertical="center"/>
    </xf>
    <xf numFmtId="0" fontId="53" fillId="59" borderId="56" applyNumberFormat="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0" fontId="55" fillId="0" borderId="57" applyNumberFormat="0" applyFill="0" applyAlignment="0" applyProtection="0"/>
    <xf numFmtId="171"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0" fontId="38" fillId="59" borderId="54" applyNumberFormat="0" applyAlignment="0" applyProtection="0"/>
    <xf numFmtId="171" fontId="12" fillId="0" borderId="63">
      <alignment vertical="center"/>
    </xf>
    <xf numFmtId="171" fontId="12" fillId="0" borderId="58">
      <alignment vertical="center"/>
    </xf>
    <xf numFmtId="164" fontId="14" fillId="5" borderId="58">
      <alignment horizontal="right" vertical="center"/>
    </xf>
    <xf numFmtId="0" fontId="55" fillId="0" borderId="62" applyNumberFormat="0" applyFill="0" applyAlignment="0" applyProtection="0"/>
    <xf numFmtId="171" fontId="12" fillId="0" borderId="58">
      <alignment vertical="center"/>
    </xf>
    <xf numFmtId="0" fontId="48" fillId="45"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55" fillId="0" borderId="57" applyNumberFormat="0" applyFill="0" applyAlignment="0" applyProtection="0"/>
    <xf numFmtId="171" fontId="12" fillId="0" borderId="58">
      <alignment vertical="center"/>
    </xf>
    <xf numFmtId="171" fontId="14" fillId="5" borderId="58">
      <alignment horizontal="right" vertical="center"/>
    </xf>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0" fontId="55" fillId="0" borderId="57" applyNumberFormat="0" applyFill="0" applyAlignment="0" applyProtection="0"/>
    <xf numFmtId="171" fontId="12" fillId="0" borderId="58">
      <alignment vertical="center"/>
    </xf>
    <xf numFmtId="171" fontId="12" fillId="0" borderId="58">
      <alignment vertical="center"/>
    </xf>
    <xf numFmtId="0" fontId="48" fillId="45" borderId="54" applyNumberFormat="0" applyAlignment="0" applyProtection="0"/>
    <xf numFmtId="0" fontId="38" fillId="59" borderId="59" applyNumberFormat="0" applyAlignment="0" applyProtection="0"/>
    <xf numFmtId="164" fontId="14" fillId="5" borderId="58">
      <alignment horizontal="right" vertical="center"/>
    </xf>
    <xf numFmtId="164" fontId="14" fillId="5" borderId="63">
      <alignment horizontal="right" vertical="center"/>
    </xf>
    <xf numFmtId="0" fontId="38" fillId="59" borderId="54" applyNumberFormat="0" applyAlignment="0" applyProtection="0"/>
    <xf numFmtId="171" fontId="12" fillId="0" borderId="58">
      <alignment vertical="center"/>
    </xf>
    <xf numFmtId="0" fontId="38" fillId="59" borderId="54" applyNumberFormat="0" applyAlignment="0" applyProtection="0"/>
    <xf numFmtId="0" fontId="55" fillId="0" borderId="57" applyNumberFormat="0" applyFill="0" applyAlignment="0" applyProtection="0"/>
    <xf numFmtId="0" fontId="12" fillId="0" borderId="58">
      <alignment vertical="center"/>
    </xf>
    <xf numFmtId="0" fontId="38" fillId="59" borderId="54" applyNumberFormat="0" applyAlignment="0" applyProtection="0"/>
    <xf numFmtId="0" fontId="48" fillId="45" borderId="54" applyNumberFormat="0" applyAlignment="0" applyProtection="0"/>
    <xf numFmtId="164" fontId="14" fillId="5" borderId="63">
      <alignment horizontal="right" vertical="center"/>
    </xf>
    <xf numFmtId="0" fontId="48" fillId="45" borderId="59" applyNumberFormat="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0" fontId="38" fillId="59" borderId="54" applyNumberFormat="0" applyAlignment="0" applyProtection="0"/>
    <xf numFmtId="0" fontId="48" fillId="45"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0" fontId="53" fillId="59" borderId="56" applyNumberFormat="0" applyAlignment="0" applyProtection="0"/>
    <xf numFmtId="171" fontId="14" fillId="5" borderId="63">
      <alignment horizontal="right" vertical="center"/>
    </xf>
    <xf numFmtId="0" fontId="48" fillId="45" borderId="54" applyNumberFormat="0" applyAlignment="0" applyProtection="0"/>
    <xf numFmtId="0" fontId="48" fillId="45" borderId="54" applyNumberFormat="0" applyAlignment="0" applyProtection="0"/>
    <xf numFmtId="0" fontId="53" fillId="59" borderId="56" applyNumberFormat="0" applyAlignment="0" applyProtection="0"/>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12" fillId="0" borderId="58">
      <alignment vertical="center"/>
    </xf>
    <xf numFmtId="0" fontId="53" fillId="59" borderId="56" applyNumberFormat="0" applyAlignment="0" applyProtection="0"/>
    <xf numFmtId="0" fontId="38" fillId="59" borderId="54" applyNumberFormat="0" applyAlignment="0" applyProtection="0"/>
    <xf numFmtId="171" fontId="14" fillId="5" borderId="58">
      <alignment horizontal="right" vertical="center"/>
    </xf>
    <xf numFmtId="0" fontId="55" fillId="0" borderId="57" applyNumberFormat="0" applyFill="0" applyAlignment="0" applyProtection="0"/>
    <xf numFmtId="0" fontId="12" fillId="0" borderId="58">
      <alignment vertical="center"/>
    </xf>
    <xf numFmtId="0" fontId="12" fillId="0" borderId="58">
      <alignment vertical="center"/>
    </xf>
    <xf numFmtId="164" fontId="14" fillId="5" borderId="58">
      <alignment horizontal="right" vertical="center"/>
    </xf>
    <xf numFmtId="0" fontId="12" fillId="0" borderId="58">
      <alignment vertical="center"/>
    </xf>
    <xf numFmtId="0" fontId="12" fillId="63" borderId="55" applyNumberFormat="0" applyFont="0" applyAlignment="0" applyProtection="0"/>
    <xf numFmtId="171" fontId="12" fillId="0" borderId="58">
      <alignment vertical="center"/>
    </xf>
    <xf numFmtId="171" fontId="14" fillId="5" borderId="58">
      <alignment horizontal="right" vertical="center"/>
    </xf>
    <xf numFmtId="164" fontId="14" fillId="5" borderId="63">
      <alignment horizontal="right" vertical="center"/>
    </xf>
    <xf numFmtId="164" fontId="14" fillId="5" borderId="58">
      <alignment horizontal="right" vertical="center"/>
    </xf>
    <xf numFmtId="0" fontId="38" fillId="59" borderId="54" applyNumberFormat="0" applyAlignment="0" applyProtection="0"/>
    <xf numFmtId="0" fontId="12" fillId="0" borderId="58">
      <alignment vertical="center"/>
    </xf>
    <xf numFmtId="171"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0" fontId="53" fillId="59" borderId="56" applyNumberFormat="0" applyAlignment="0" applyProtection="0"/>
    <xf numFmtId="0" fontId="12" fillId="0" borderId="58">
      <alignment vertical="center"/>
    </xf>
    <xf numFmtId="0" fontId="12" fillId="0" borderId="63">
      <alignment vertical="center"/>
    </xf>
    <xf numFmtId="0" fontId="12" fillId="63" borderId="55" applyNumberFormat="0" applyFont="0" applyAlignment="0" applyProtection="0"/>
    <xf numFmtId="171" fontId="12" fillId="0" borderId="58">
      <alignment vertical="center"/>
    </xf>
    <xf numFmtId="171" fontId="12" fillId="0" borderId="58">
      <alignment vertical="center"/>
    </xf>
    <xf numFmtId="171" fontId="12" fillId="0" borderId="58">
      <alignment vertical="center"/>
    </xf>
    <xf numFmtId="0" fontId="53" fillId="59" borderId="56" applyNumberFormat="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48" fillId="45" borderId="54" applyNumberFormat="0" applyAlignment="0" applyProtection="0"/>
    <xf numFmtId="171" fontId="12" fillId="0" borderId="58">
      <alignment vertical="center"/>
    </xf>
    <xf numFmtId="171" fontId="14" fillId="5" borderId="58">
      <alignment horizontal="right" vertical="center"/>
    </xf>
    <xf numFmtId="0" fontId="53" fillId="59" borderId="56" applyNumberFormat="0" applyAlignment="0" applyProtection="0"/>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171" fontId="14" fillId="5" borderId="58">
      <alignment horizontal="right" vertical="center"/>
    </xf>
    <xf numFmtId="0" fontId="48" fillId="45" borderId="54" applyNumberFormat="0" applyAlignment="0" applyProtection="0"/>
    <xf numFmtId="171" fontId="14" fillId="5" borderId="58">
      <alignment horizontal="right" vertical="center"/>
    </xf>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0" fontId="53" fillId="59" borderId="56" applyNumberFormat="0" applyAlignment="0" applyProtection="0"/>
    <xf numFmtId="0" fontId="48" fillId="45" borderId="54" applyNumberFormat="0" applyAlignment="0" applyProtection="0"/>
    <xf numFmtId="0" fontId="55" fillId="0" borderId="62" applyNumberFormat="0" applyFill="0" applyAlignment="0" applyProtection="0"/>
    <xf numFmtId="0" fontId="48" fillId="45" borderId="54" applyNumberFormat="0" applyAlignment="0" applyProtection="0"/>
    <xf numFmtId="171" fontId="14" fillId="5" borderId="58">
      <alignment horizontal="right" vertical="center"/>
    </xf>
    <xf numFmtId="0" fontId="12" fillId="63" borderId="60" applyNumberFormat="0" applyFont="0" applyAlignment="0" applyProtection="0"/>
    <xf numFmtId="0" fontId="38" fillId="59" borderId="54" applyNumberFormat="0" applyAlignment="0" applyProtection="0"/>
    <xf numFmtId="0" fontId="55" fillId="0" borderId="57" applyNumberFormat="0" applyFill="0" applyAlignment="0" applyProtection="0"/>
    <xf numFmtId="164" fontId="14" fillId="5" borderId="58">
      <alignment horizontal="right" vertical="center"/>
    </xf>
    <xf numFmtId="171" fontId="12" fillId="0" borderId="58">
      <alignment vertical="center"/>
    </xf>
    <xf numFmtId="0" fontId="55" fillId="0" borderId="57" applyNumberFormat="0" applyFill="0" applyAlignment="0" applyProtection="0"/>
    <xf numFmtId="171" fontId="12" fillId="0" borderId="58">
      <alignment vertical="center"/>
    </xf>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171" fontId="12" fillId="0" borderId="58">
      <alignment vertical="center"/>
    </xf>
    <xf numFmtId="0" fontId="12" fillId="0" borderId="58">
      <alignment vertical="center"/>
    </xf>
    <xf numFmtId="0" fontId="12" fillId="0" borderId="58">
      <alignment vertical="center"/>
    </xf>
    <xf numFmtId="164" fontId="14" fillId="5" borderId="58">
      <alignment horizontal="right" vertical="center"/>
    </xf>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12" fillId="0" borderId="58">
      <alignment vertical="center"/>
    </xf>
    <xf numFmtId="0" fontId="53" fillId="59" borderId="61" applyNumberFormat="0" applyAlignment="0" applyProtection="0"/>
    <xf numFmtId="0" fontId="12" fillId="0" borderId="63">
      <alignment vertical="center"/>
    </xf>
    <xf numFmtId="0" fontId="12" fillId="63" borderId="55" applyNumberFormat="0" applyFont="0" applyAlignment="0" applyProtection="0"/>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171" fontId="12" fillId="0" borderId="58">
      <alignment vertical="center"/>
    </xf>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0" fontId="12" fillId="0" borderId="58">
      <alignment vertical="center"/>
    </xf>
    <xf numFmtId="171" fontId="12" fillId="0" borderId="58">
      <alignment vertical="center"/>
    </xf>
    <xf numFmtId="171"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12" fillId="0" borderId="58">
      <alignment vertical="center"/>
    </xf>
    <xf numFmtId="0" fontId="38" fillId="59" borderId="54" applyNumberFormat="0" applyAlignment="0" applyProtection="0"/>
    <xf numFmtId="0" fontId="38" fillId="59" borderId="54" applyNumberFormat="0" applyAlignment="0" applyProtection="0"/>
    <xf numFmtId="0" fontId="12" fillId="0" borderId="58">
      <alignment vertical="center"/>
    </xf>
    <xf numFmtId="0" fontId="53" fillId="59" borderId="56" applyNumberFormat="0" applyAlignment="0" applyProtection="0"/>
    <xf numFmtId="0" fontId="48" fillId="45"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12" fillId="63" borderId="55" applyNumberFormat="0" applyFont="0" applyAlignment="0" applyProtection="0"/>
    <xf numFmtId="0" fontId="12" fillId="63" borderId="55" applyNumberFormat="0" applyFont="0" applyAlignment="0" applyProtection="0"/>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171" fontId="12" fillId="0" borderId="58">
      <alignment vertical="center"/>
    </xf>
    <xf numFmtId="0" fontId="38" fillId="59" borderId="54" applyNumberFormat="0" applyAlignment="0" applyProtection="0"/>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0" fontId="12" fillId="0" borderId="58">
      <alignment vertical="center"/>
    </xf>
    <xf numFmtId="0" fontId="12" fillId="63" borderId="55" applyNumberFormat="0" applyFont="0" applyAlignment="0" applyProtection="0"/>
    <xf numFmtId="0" fontId="38" fillId="59" borderId="54" applyNumberFormat="0" applyAlignment="0" applyProtection="0"/>
    <xf numFmtId="171" fontId="12" fillId="0" borderId="58">
      <alignment vertical="center"/>
    </xf>
    <xf numFmtId="164" fontId="14" fillId="5" borderId="63">
      <alignment horizontal="right" vertical="center"/>
    </xf>
    <xf numFmtId="164" fontId="14" fillId="5" borderId="58">
      <alignment horizontal="right" vertical="center"/>
    </xf>
    <xf numFmtId="0" fontId="48" fillId="45" borderId="59" applyNumberFormat="0" applyAlignment="0" applyProtection="0"/>
    <xf numFmtId="171"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12" fillId="0" borderId="58">
      <alignment vertical="center"/>
    </xf>
    <xf numFmtId="171" fontId="14" fillId="5" borderId="58">
      <alignment horizontal="righ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0" fontId="38" fillId="59" borderId="54" applyNumberFormat="0" applyAlignment="0" applyProtection="0"/>
    <xf numFmtId="0" fontId="12" fillId="0" borderId="58">
      <alignment vertical="center"/>
    </xf>
    <xf numFmtId="0" fontId="38" fillId="59" borderId="54" applyNumberFormat="0" applyAlignment="0" applyProtection="0"/>
    <xf numFmtId="171" fontId="14" fillId="5" borderId="58">
      <alignment horizontal="right" vertical="center"/>
    </xf>
    <xf numFmtId="171" fontId="12" fillId="0" borderId="58">
      <alignment vertical="center"/>
    </xf>
    <xf numFmtId="0" fontId="12" fillId="63" borderId="60" applyNumberFormat="0" applyFont="0" applyAlignment="0" applyProtection="0"/>
    <xf numFmtId="0" fontId="12" fillId="63" borderId="55" applyNumberFormat="0" applyFont="0" applyAlignment="0" applyProtection="0"/>
    <xf numFmtId="164"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48" fillId="45" borderId="54" applyNumberFormat="0" applyAlignment="0" applyProtection="0"/>
    <xf numFmtId="171" fontId="14" fillId="5" borderId="63">
      <alignment horizontal="right" vertical="center"/>
    </xf>
    <xf numFmtId="0" fontId="55" fillId="0" borderId="57" applyNumberFormat="0" applyFill="0" applyAlignment="0" applyProtection="0"/>
    <xf numFmtId="0" fontId="53" fillId="59" borderId="61" applyNumberFormat="0" applyAlignment="0" applyProtection="0"/>
    <xf numFmtId="164" fontId="14" fillId="5" borderId="58">
      <alignment horizontal="right" vertical="center"/>
    </xf>
    <xf numFmtId="0" fontId="53" fillId="59" borderId="56" applyNumberFormat="0" applyAlignment="0" applyProtection="0"/>
    <xf numFmtId="171" fontId="12" fillId="0" borderId="58">
      <alignment vertical="center"/>
    </xf>
    <xf numFmtId="0" fontId="38" fillId="59" borderId="54" applyNumberFormat="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12" fillId="0" borderId="58">
      <alignment vertical="center"/>
    </xf>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12" fillId="63" borderId="55" applyNumberFormat="0" applyFont="0" applyAlignment="0" applyProtection="0"/>
    <xf numFmtId="0" fontId="38" fillId="59" borderId="54" applyNumberFormat="0" applyAlignment="0" applyProtection="0"/>
    <xf numFmtId="0" fontId="55" fillId="0" borderId="62" applyNumberFormat="0" applyFill="0" applyAlignment="0" applyProtection="0"/>
    <xf numFmtId="0" fontId="38" fillId="59" borderId="54" applyNumberFormat="0" applyAlignment="0" applyProtection="0"/>
    <xf numFmtId="0" fontId="12" fillId="0" borderId="58">
      <alignment vertical="center"/>
    </xf>
    <xf numFmtId="164" fontId="14" fillId="5" borderId="63">
      <alignment horizontal="right" vertical="center"/>
    </xf>
    <xf numFmtId="0" fontId="55" fillId="0" borderId="57" applyNumberFormat="0" applyFill="0" applyAlignment="0" applyProtection="0"/>
    <xf numFmtId="0" fontId="38" fillId="59" borderId="54" applyNumberFormat="0" applyAlignment="0" applyProtection="0"/>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171" fontId="14" fillId="5" borderId="58">
      <alignment horizontal="right" vertical="center"/>
    </xf>
    <xf numFmtId="0" fontId="48" fillId="45" borderId="59" applyNumberFormat="0" applyAlignment="0" applyProtection="0"/>
    <xf numFmtId="0" fontId="12" fillId="63" borderId="55" applyNumberFormat="0" applyFont="0" applyAlignment="0" applyProtection="0"/>
    <xf numFmtId="0" fontId="12" fillId="0" borderId="58">
      <alignment vertical="center"/>
    </xf>
    <xf numFmtId="0" fontId="12" fillId="63" borderId="55" applyNumberFormat="0" applyFont="0" applyAlignment="0" applyProtection="0"/>
    <xf numFmtId="0" fontId="12" fillId="0" borderId="58">
      <alignment vertical="center"/>
    </xf>
    <xf numFmtId="0" fontId="12" fillId="0" borderId="58">
      <alignment vertical="center"/>
    </xf>
    <xf numFmtId="171" fontId="14" fillId="5" borderId="58">
      <alignment horizontal="right" vertical="center"/>
    </xf>
    <xf numFmtId="0" fontId="12" fillId="63" borderId="60" applyNumberFormat="0" applyFont="0" applyAlignment="0" applyProtection="0"/>
    <xf numFmtId="0" fontId="53" fillId="59" borderId="56" applyNumberFormat="0" applyAlignment="0" applyProtection="0"/>
    <xf numFmtId="0" fontId="55" fillId="0" borderId="62" applyNumberFormat="0" applyFill="0" applyAlignment="0" applyProtection="0"/>
    <xf numFmtId="0" fontId="48" fillId="45" borderId="54" applyNumberFormat="0" applyAlignment="0" applyProtection="0"/>
    <xf numFmtId="0" fontId="12" fillId="0" borderId="58">
      <alignment vertical="center"/>
    </xf>
    <xf numFmtId="0" fontId="55" fillId="0" borderId="62" applyNumberFormat="0" applyFill="0" applyAlignment="0" applyProtection="0"/>
    <xf numFmtId="0" fontId="38" fillId="59"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53" fillId="59" borderId="56" applyNumberFormat="0" applyAlignment="0" applyProtection="0"/>
    <xf numFmtId="0" fontId="53" fillId="59" borderId="56" applyNumberFormat="0" applyAlignment="0" applyProtection="0"/>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12" fillId="0" borderId="63">
      <alignment vertical="center"/>
    </xf>
    <xf numFmtId="0" fontId="48" fillId="45" borderId="59" applyNumberFormat="0" applyAlignment="0" applyProtection="0"/>
    <xf numFmtId="0" fontId="12" fillId="0" borderId="63">
      <alignment vertical="center"/>
    </xf>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0" fontId="12" fillId="63" borderId="55" applyNumberFormat="0" applyFon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0" fontId="12" fillId="63" borderId="60" applyNumberFormat="0" applyFont="0" applyAlignment="0" applyProtection="0"/>
    <xf numFmtId="0" fontId="48" fillId="45" borderId="54" applyNumberFormat="0" applyAlignment="0" applyProtection="0"/>
    <xf numFmtId="0" fontId="12" fillId="63" borderId="60" applyNumberFormat="0" applyFont="0" applyAlignment="0" applyProtection="0"/>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48" fillId="45" borderId="54" applyNumberFormat="0" applyAlignment="0" applyProtection="0"/>
    <xf numFmtId="164" fontId="14" fillId="5" borderId="58">
      <alignment horizontal="right" vertical="center"/>
    </xf>
    <xf numFmtId="171" fontId="14" fillId="5" borderId="58">
      <alignment horizontal="right" vertical="center"/>
    </xf>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38" fillId="59" borderId="54" applyNumberFormat="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171" fontId="14" fillId="5" borderId="58">
      <alignment horizontal="right" vertical="center"/>
    </xf>
    <xf numFmtId="171" fontId="12" fillId="0" borderId="58">
      <alignment vertical="center"/>
    </xf>
    <xf numFmtId="0" fontId="55" fillId="0" borderId="57" applyNumberFormat="0" applyFill="0" applyAlignment="0" applyProtection="0"/>
    <xf numFmtId="171"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55" fillId="0" borderId="57" applyNumberFormat="0" applyFill="0" applyAlignment="0" applyProtection="0"/>
    <xf numFmtId="0" fontId="12" fillId="0" borderId="58">
      <alignment vertical="center"/>
    </xf>
    <xf numFmtId="0" fontId="55" fillId="0" borderId="57" applyNumberFormat="0" applyFill="0" applyAlignment="0" applyProtection="0"/>
    <xf numFmtId="164" fontId="14" fillId="5" borderId="63">
      <alignment horizontal="right" vertical="center"/>
    </xf>
    <xf numFmtId="164" fontId="14" fillId="5" borderId="63">
      <alignment horizontal="right" vertical="center"/>
    </xf>
    <xf numFmtId="0" fontId="48" fillId="45" borderId="54" applyNumberFormat="0" applyAlignment="0" applyProtection="0"/>
    <xf numFmtId="0" fontId="12" fillId="63" borderId="55" applyNumberFormat="0" applyFont="0" applyAlignment="0" applyProtection="0"/>
    <xf numFmtId="0" fontId="38" fillId="59" borderId="59" applyNumberFormat="0" applyAlignment="0" applyProtection="0"/>
    <xf numFmtId="0" fontId="12" fillId="0" borderId="58">
      <alignment vertical="center"/>
    </xf>
    <xf numFmtId="171"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12" fillId="63" borderId="55" applyNumberFormat="0" applyFon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171" fontId="12" fillId="0" borderId="58">
      <alignment vertical="center"/>
    </xf>
    <xf numFmtId="0" fontId="12" fillId="63" borderId="55" applyNumberFormat="0" applyFont="0" applyAlignment="0" applyProtection="0"/>
    <xf numFmtId="0" fontId="38" fillId="59"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53" fillId="59" borderId="56" applyNumberFormat="0" applyAlignment="0" applyProtection="0"/>
    <xf numFmtId="0" fontId="12" fillId="63" borderId="55" applyNumberFormat="0" applyFont="0" applyAlignment="0" applyProtection="0"/>
    <xf numFmtId="0" fontId="38" fillId="59" borderId="54" applyNumberFormat="0" applyAlignment="0" applyProtection="0"/>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55" fillId="0" borderId="62" applyNumberFormat="0" applyFill="0" applyAlignment="0" applyProtection="0"/>
    <xf numFmtId="0" fontId="38" fillId="59" borderId="54" applyNumberFormat="0" applyAlignment="0" applyProtection="0"/>
    <xf numFmtId="164" fontId="14" fillId="5" borderId="63">
      <alignment horizontal="righ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53" fillId="59" borderId="61"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53" fillId="59" borderId="56" applyNumberFormat="0" applyAlignment="0" applyProtection="0"/>
    <xf numFmtId="0" fontId="38" fillId="59" borderId="54" applyNumberFormat="0" applyAlignment="0" applyProtection="0"/>
    <xf numFmtId="164" fontId="14" fillId="5" borderId="58">
      <alignment horizontal="right" vertical="center"/>
    </xf>
    <xf numFmtId="0" fontId="38" fillId="59" borderId="54" applyNumberFormat="0" applyAlignment="0" applyProtection="0"/>
    <xf numFmtId="164" fontId="14" fillId="5" borderId="63">
      <alignment horizontal="right" vertical="center"/>
    </xf>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55" fillId="0" borderId="57" applyNumberFormat="0" applyFill="0" applyAlignment="0" applyProtection="0"/>
    <xf numFmtId="171" fontId="12" fillId="0" borderId="58">
      <alignment vertical="center"/>
    </xf>
    <xf numFmtId="0" fontId="55" fillId="0" borderId="57" applyNumberFormat="0" applyFill="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171" fontId="14" fillId="5" borderId="63">
      <alignment horizontal="right" vertical="center"/>
    </xf>
    <xf numFmtId="0" fontId="53" fillId="59" borderId="56" applyNumberFormat="0" applyAlignment="0" applyProtection="0"/>
    <xf numFmtId="0" fontId="53" fillId="59" borderId="56" applyNumberFormat="0" applyAlignment="0" applyProtection="0"/>
    <xf numFmtId="0" fontId="12" fillId="0" borderId="58">
      <alignment vertical="center"/>
    </xf>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171" fontId="12" fillId="0" borderId="58">
      <alignment vertical="center"/>
    </xf>
    <xf numFmtId="0" fontId="48" fillId="45" borderId="54" applyNumberFormat="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0" fontId="48" fillId="45" borderId="59"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171" fontId="14" fillId="5" borderId="58">
      <alignment horizontal="right" vertical="center"/>
    </xf>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171" fontId="12" fillId="0" borderId="58">
      <alignment vertical="center"/>
    </xf>
    <xf numFmtId="0" fontId="48" fillId="45" borderId="54" applyNumberFormat="0" applyAlignment="0" applyProtection="0"/>
    <xf numFmtId="0" fontId="12" fillId="0" borderId="58">
      <alignment vertical="center"/>
    </xf>
    <xf numFmtId="0" fontId="12" fillId="0" borderId="58">
      <alignment vertical="center"/>
    </xf>
    <xf numFmtId="171" fontId="14" fillId="5" borderId="58">
      <alignment horizontal="right" vertical="center"/>
    </xf>
    <xf numFmtId="0" fontId="12" fillId="0" borderId="58">
      <alignment vertical="center"/>
    </xf>
    <xf numFmtId="0" fontId="48" fillId="45" borderId="59" applyNumberFormat="0" applyAlignment="0" applyProtection="0"/>
    <xf numFmtId="0" fontId="53" fillId="59" borderId="56" applyNumberFormat="0" applyAlignment="0" applyProtection="0"/>
    <xf numFmtId="0" fontId="12" fillId="63" borderId="55" applyNumberFormat="0" applyFont="0" applyAlignment="0" applyProtection="0"/>
    <xf numFmtId="0" fontId="55" fillId="0" borderId="62" applyNumberFormat="0" applyFill="0" applyAlignment="0" applyProtection="0"/>
    <xf numFmtId="0" fontId="12" fillId="0" borderId="58">
      <alignment vertical="center"/>
    </xf>
    <xf numFmtId="171" fontId="12" fillId="0" borderId="58">
      <alignment vertical="center"/>
    </xf>
    <xf numFmtId="171" fontId="12" fillId="0" borderId="63">
      <alignment vertical="center"/>
    </xf>
    <xf numFmtId="0" fontId="12" fillId="63" borderId="55" applyNumberFormat="0" applyFont="0" applyAlignment="0" applyProtection="0"/>
    <xf numFmtId="164" fontId="14" fillId="5" borderId="63">
      <alignment horizontal="right" vertical="center"/>
    </xf>
    <xf numFmtId="0" fontId="53" fillId="59" borderId="56" applyNumberFormat="0" applyAlignment="0" applyProtection="0"/>
    <xf numFmtId="0" fontId="53" fillId="59" borderId="56" applyNumberFormat="0" applyAlignment="0" applyProtection="0"/>
    <xf numFmtId="0" fontId="48" fillId="45" borderId="54" applyNumberFormat="0" applyAlignment="0" applyProtection="0"/>
    <xf numFmtId="0" fontId="12" fillId="0" borderId="58">
      <alignment vertical="center"/>
    </xf>
    <xf numFmtId="171" fontId="12" fillId="0" borderId="58">
      <alignment vertical="center"/>
    </xf>
    <xf numFmtId="0" fontId="48" fillId="45" borderId="54" applyNumberFormat="0" applyAlignment="0" applyProtection="0"/>
    <xf numFmtId="0" fontId="53" fillId="59" borderId="56" applyNumberFormat="0" applyAlignment="0" applyProtection="0"/>
    <xf numFmtId="0" fontId="53" fillId="59" borderId="56" applyNumberFormat="0" applyAlignment="0" applyProtection="0"/>
    <xf numFmtId="0" fontId="38" fillId="59" borderId="54" applyNumberFormat="0" applyAlignment="0" applyProtection="0"/>
    <xf numFmtId="0" fontId="48" fillId="45" borderId="54" applyNumberFormat="0" applyAlignment="0" applyProtection="0"/>
    <xf numFmtId="171" fontId="12" fillId="0" borderId="58">
      <alignment vertical="center"/>
    </xf>
    <xf numFmtId="0" fontId="48" fillId="45" borderId="54" applyNumberFormat="0" applyAlignment="0" applyProtection="0"/>
    <xf numFmtId="171" fontId="14" fillId="5" borderId="58">
      <alignment horizontal="right" vertical="center"/>
    </xf>
    <xf numFmtId="0" fontId="55" fillId="0" borderId="57" applyNumberFormat="0" applyFill="0" applyAlignment="0" applyProtection="0"/>
    <xf numFmtId="171" fontId="14" fillId="5" borderId="58">
      <alignment horizontal="right" vertical="center"/>
    </xf>
    <xf numFmtId="0" fontId="53" fillId="59" borderId="56" applyNumberFormat="0" applyAlignment="0" applyProtection="0"/>
    <xf numFmtId="0" fontId="12" fillId="0" borderId="58">
      <alignment vertical="center"/>
    </xf>
    <xf numFmtId="0" fontId="12" fillId="0" borderId="58">
      <alignment vertical="center"/>
    </xf>
    <xf numFmtId="0" fontId="53" fillId="59" borderId="61" applyNumberFormat="0" applyAlignment="0" applyProtection="0"/>
    <xf numFmtId="0" fontId="48" fillId="45" borderId="54" applyNumberFormat="0" applyAlignment="0" applyProtection="0"/>
    <xf numFmtId="0" fontId="38" fillId="59" borderId="54" applyNumberFormat="0" applyAlignment="0" applyProtection="0"/>
    <xf numFmtId="171" fontId="12" fillId="0" borderId="58">
      <alignment vertical="center"/>
    </xf>
    <xf numFmtId="0" fontId="48" fillId="45" borderId="54" applyNumberFormat="0" applyAlignment="0" applyProtection="0"/>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38" fillId="59" borderId="54" applyNumberFormat="0" applyAlignment="0" applyProtection="0"/>
    <xf numFmtId="0" fontId="12" fillId="0" borderId="58">
      <alignment vertical="center"/>
    </xf>
    <xf numFmtId="0" fontId="53" fillId="59" borderId="56" applyNumberFormat="0" applyAlignment="0" applyProtection="0"/>
    <xf numFmtId="0" fontId="53" fillId="59" borderId="56" applyNumberFormat="0" applyAlignment="0" applyProtection="0"/>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0" fontId="53" fillId="59" borderId="56" applyNumberFormat="0" applyAlignment="0" applyProtection="0"/>
    <xf numFmtId="0" fontId="38" fillId="59" borderId="54" applyNumberFormat="0" applyAlignment="0" applyProtection="0"/>
    <xf numFmtId="0" fontId="38" fillId="59" borderId="59" applyNumberFormat="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53" fillId="59" borderId="56" applyNumberFormat="0" applyAlignment="0" applyProtection="0"/>
    <xf numFmtId="0" fontId="55" fillId="0" borderId="62"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53" fillId="59" borderId="56" applyNumberFormat="0" applyAlignment="0" applyProtection="0"/>
    <xf numFmtId="0" fontId="12" fillId="0" borderId="58">
      <alignment vertical="center"/>
    </xf>
    <xf numFmtId="0" fontId="38" fillId="59" borderId="54" applyNumberFormat="0" applyAlignment="0" applyProtection="0"/>
    <xf numFmtId="171" fontId="14" fillId="5" borderId="58">
      <alignment horizontal="right" vertical="center"/>
    </xf>
    <xf numFmtId="164" fontId="14" fillId="5" borderId="63">
      <alignment horizontal="right" vertical="center"/>
    </xf>
    <xf numFmtId="0" fontId="38" fillId="59" borderId="59" applyNumberFormat="0" applyAlignment="0" applyProtection="0"/>
    <xf numFmtId="0" fontId="55" fillId="0" borderId="57" applyNumberFormat="0" applyFill="0" applyAlignment="0" applyProtection="0"/>
    <xf numFmtId="0" fontId="12" fillId="63" borderId="55" applyNumberFormat="0" applyFont="0" applyAlignment="0" applyProtection="0"/>
    <xf numFmtId="164" fontId="14" fillId="5" borderId="58">
      <alignment horizontal="right" vertical="center"/>
    </xf>
    <xf numFmtId="0" fontId="55" fillId="0" borderId="57" applyNumberFormat="0" applyFill="0" applyAlignment="0" applyProtection="0"/>
    <xf numFmtId="171" fontId="14" fillId="5" borderId="58">
      <alignment horizontal="right" vertical="center"/>
    </xf>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171" fontId="12" fillId="0" borderId="58">
      <alignment vertical="center"/>
    </xf>
    <xf numFmtId="0" fontId="12" fillId="0" borderId="58">
      <alignment vertical="center"/>
    </xf>
    <xf numFmtId="0" fontId="38" fillId="59" borderId="54" applyNumberFormat="0" applyAlignment="0" applyProtection="0"/>
    <xf numFmtId="0" fontId="12" fillId="0" borderId="58">
      <alignment vertical="center"/>
    </xf>
    <xf numFmtId="0" fontId="12" fillId="0" borderId="58">
      <alignment vertical="center"/>
    </xf>
    <xf numFmtId="171" fontId="14" fillId="5" borderId="58">
      <alignment horizontal="right" vertical="center"/>
    </xf>
    <xf numFmtId="171" fontId="14" fillId="5" borderId="58">
      <alignment horizontal="right" vertical="center"/>
    </xf>
    <xf numFmtId="0" fontId="12" fillId="63" borderId="55" applyNumberFormat="0" applyFont="0" applyAlignment="0" applyProtection="0"/>
    <xf numFmtId="164" fontId="14" fillId="5" borderId="63">
      <alignment horizontal="right" vertical="center"/>
    </xf>
    <xf numFmtId="0" fontId="12" fillId="0" borderId="58">
      <alignment vertical="center"/>
    </xf>
    <xf numFmtId="0" fontId="38" fillId="59" borderId="54" applyNumberForma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171" fontId="12" fillId="0" borderId="58">
      <alignment vertical="center"/>
    </xf>
    <xf numFmtId="171" fontId="12" fillId="0" borderId="63">
      <alignment vertical="center"/>
    </xf>
    <xf numFmtId="0" fontId="12" fillId="0" borderId="58">
      <alignment vertical="center"/>
    </xf>
    <xf numFmtId="0" fontId="12" fillId="0" borderId="58">
      <alignment vertical="center"/>
    </xf>
    <xf numFmtId="0" fontId="12" fillId="63" borderId="60" applyNumberFormat="0" applyFont="0" applyAlignment="0" applyProtection="0"/>
    <xf numFmtId="0" fontId="12" fillId="63" borderId="60" applyNumberFormat="0" applyFont="0" applyAlignment="0" applyProtection="0"/>
    <xf numFmtId="0" fontId="12" fillId="63" borderId="55" applyNumberFormat="0" applyFont="0" applyAlignment="0" applyProtection="0"/>
    <xf numFmtId="164" fontId="14" fillId="5" borderId="63">
      <alignment horizontal="right" vertical="center"/>
    </xf>
    <xf numFmtId="171" fontId="12" fillId="0" borderId="58">
      <alignment vertical="center"/>
    </xf>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171" fontId="12" fillId="0" borderId="58">
      <alignment vertical="center"/>
    </xf>
    <xf numFmtId="0" fontId="12" fillId="0" borderId="58">
      <alignment vertical="center"/>
    </xf>
    <xf numFmtId="0" fontId="55" fillId="0" borderId="57" applyNumberFormat="0" applyFill="0" applyAlignment="0" applyProtection="0"/>
    <xf numFmtId="0" fontId="12" fillId="0" borderId="58">
      <alignment vertical="center"/>
    </xf>
    <xf numFmtId="171" fontId="14" fillId="5" borderId="58">
      <alignment horizontal="right" vertical="center"/>
    </xf>
    <xf numFmtId="0" fontId="12" fillId="0" borderId="58">
      <alignment vertical="center"/>
    </xf>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171" fontId="12" fillId="0" borderId="58">
      <alignment vertical="center"/>
    </xf>
    <xf numFmtId="0" fontId="55" fillId="0" borderId="57" applyNumberFormat="0" applyFill="0" applyAlignment="0" applyProtection="0"/>
    <xf numFmtId="0" fontId="38" fillId="59" borderId="54" applyNumberFormat="0" applyAlignment="0" applyProtection="0"/>
    <xf numFmtId="171" fontId="12" fillId="0" borderId="58">
      <alignment vertical="center"/>
    </xf>
    <xf numFmtId="171" fontId="14" fillId="5" borderId="58">
      <alignment horizontal="right" vertical="center"/>
    </xf>
    <xf numFmtId="171" fontId="12" fillId="0" borderId="58">
      <alignment vertical="center"/>
    </xf>
    <xf numFmtId="171" fontId="14" fillId="5" borderId="58">
      <alignment horizontal="right" vertical="center"/>
    </xf>
    <xf numFmtId="171" fontId="12" fillId="0" borderId="58">
      <alignment vertical="center"/>
    </xf>
    <xf numFmtId="171" fontId="12" fillId="0" borderId="58">
      <alignment vertical="center"/>
    </xf>
    <xf numFmtId="171" fontId="12" fillId="0" borderId="58">
      <alignment vertical="center"/>
    </xf>
    <xf numFmtId="0" fontId="12" fillId="63" borderId="60" applyNumberFormat="0" applyFont="0" applyAlignment="0" applyProtection="0"/>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171" fontId="14" fillId="5" borderId="58">
      <alignment horizontal="right" vertical="center"/>
    </xf>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171" fontId="12" fillId="0" borderId="58">
      <alignment vertical="center"/>
    </xf>
    <xf numFmtId="0" fontId="48" fillId="45" borderId="54" applyNumberFormat="0" applyAlignment="0" applyProtection="0"/>
    <xf numFmtId="171" fontId="14" fillId="5" borderId="58">
      <alignment horizontal="right" vertical="center"/>
    </xf>
    <xf numFmtId="0" fontId="12" fillId="0" borderId="58">
      <alignment vertical="center"/>
    </xf>
    <xf numFmtId="0" fontId="53" fillId="59" borderId="56" applyNumberFormat="0" applyAlignment="0" applyProtection="0"/>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171" fontId="12" fillId="0" borderId="58">
      <alignment vertical="center"/>
    </xf>
    <xf numFmtId="171" fontId="14" fillId="5" borderId="58">
      <alignment horizontal="right" vertical="center"/>
    </xf>
    <xf numFmtId="164" fontId="14" fillId="5" borderId="58">
      <alignment horizontal="right" vertical="center"/>
    </xf>
    <xf numFmtId="0" fontId="53" fillId="59" borderId="61" applyNumberFormat="0" applyAlignment="0" applyProtection="0"/>
    <xf numFmtId="0" fontId="53" fillId="59" borderId="56" applyNumberFormat="0" applyAlignment="0" applyProtection="0"/>
    <xf numFmtId="0" fontId="55" fillId="0" borderId="57" applyNumberFormat="0" applyFill="0" applyAlignment="0" applyProtection="0"/>
    <xf numFmtId="171" fontId="12" fillId="0" borderId="58">
      <alignment vertical="center"/>
    </xf>
    <xf numFmtId="0" fontId="12" fillId="63" borderId="60" applyNumberFormat="0" applyFont="0" applyAlignment="0" applyProtection="0"/>
    <xf numFmtId="164"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0" fontId="12" fillId="0" borderId="58">
      <alignment vertical="center"/>
    </xf>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55" fillId="0" borderId="62" applyNumberFormat="0" applyFill="0" applyAlignment="0" applyProtection="0"/>
    <xf numFmtId="0" fontId="12" fillId="63" borderId="55" applyNumberFormat="0" applyFont="0" applyAlignment="0" applyProtection="0"/>
    <xf numFmtId="0" fontId="55" fillId="0" borderId="57" applyNumberFormat="0" applyFill="0" applyAlignment="0" applyProtection="0"/>
    <xf numFmtId="0" fontId="48" fillId="45" borderId="54" applyNumberFormat="0" applyAlignment="0" applyProtection="0"/>
    <xf numFmtId="171" fontId="14" fillId="5" borderId="58">
      <alignment horizontal="right" vertical="center"/>
    </xf>
    <xf numFmtId="0" fontId="53" fillId="59" borderId="56" applyNumberFormat="0" applyAlignment="0" applyProtection="0"/>
    <xf numFmtId="0" fontId="12" fillId="0" borderId="58">
      <alignment vertical="center"/>
    </xf>
    <xf numFmtId="171" fontId="14" fillId="5" borderId="58">
      <alignment horizontal="right" vertical="center"/>
    </xf>
    <xf numFmtId="171" fontId="12" fillId="0" borderId="58">
      <alignment vertical="center"/>
    </xf>
    <xf numFmtId="0" fontId="12" fillId="63" borderId="55" applyNumberFormat="0" applyFont="0" applyAlignment="0" applyProtection="0"/>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171" fontId="12" fillId="0" borderId="58">
      <alignment vertical="center"/>
    </xf>
    <xf numFmtId="164" fontId="14" fillId="5" borderId="63">
      <alignment horizontal="right" vertical="center"/>
    </xf>
    <xf numFmtId="0" fontId="55" fillId="0" borderId="57" applyNumberFormat="0" applyFill="0" applyAlignment="0" applyProtection="0"/>
    <xf numFmtId="0" fontId="12" fillId="0" borderId="58">
      <alignment vertical="center"/>
    </xf>
    <xf numFmtId="164" fontId="14" fillId="5" borderId="58">
      <alignment horizontal="right" vertical="center"/>
    </xf>
    <xf numFmtId="0" fontId="12" fillId="0" borderId="58">
      <alignment vertical="center"/>
    </xf>
    <xf numFmtId="0" fontId="12" fillId="0" borderId="58">
      <alignment vertical="center"/>
    </xf>
    <xf numFmtId="164"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0" fontId="48" fillId="45" borderId="54" applyNumberFormat="0" applyAlignment="0" applyProtection="0"/>
    <xf numFmtId="171" fontId="12" fillId="0" borderId="58">
      <alignment vertical="center"/>
    </xf>
    <xf numFmtId="0" fontId="12" fillId="0" borderId="58">
      <alignment vertical="center"/>
    </xf>
    <xf numFmtId="0" fontId="53" fillId="59" borderId="56" applyNumberFormat="0" applyAlignment="0" applyProtection="0"/>
    <xf numFmtId="171" fontId="14" fillId="5" borderId="58">
      <alignment horizontal="right" vertical="center"/>
    </xf>
    <xf numFmtId="0" fontId="55" fillId="0" borderId="62" applyNumberFormat="0" applyFill="0" applyAlignment="0" applyProtection="0"/>
    <xf numFmtId="0" fontId="38" fillId="59" borderId="54" applyNumberFormat="0" applyAlignment="0" applyProtection="0"/>
    <xf numFmtId="0" fontId="12" fillId="63" borderId="60" applyNumberFormat="0" applyFont="0" applyAlignment="0" applyProtection="0"/>
    <xf numFmtId="164" fontId="14" fillId="5" borderId="58">
      <alignment horizontal="right" vertical="center"/>
    </xf>
    <xf numFmtId="171" fontId="14" fillId="5" borderId="58">
      <alignment horizontal="right" vertical="center"/>
    </xf>
    <xf numFmtId="171" fontId="14" fillId="5" borderId="63">
      <alignment horizontal="right" vertical="center"/>
    </xf>
    <xf numFmtId="171" fontId="12" fillId="0" borderId="58">
      <alignment vertical="center"/>
    </xf>
    <xf numFmtId="0" fontId="48" fillId="45" borderId="54" applyNumberFormat="0" applyAlignment="0" applyProtection="0"/>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171" fontId="12" fillId="0" borderId="58">
      <alignment vertical="center"/>
    </xf>
    <xf numFmtId="164"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171" fontId="12" fillId="0" borderId="63">
      <alignment vertical="center"/>
    </xf>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12" fillId="0" borderId="58">
      <alignment vertical="center"/>
    </xf>
    <xf numFmtId="0" fontId="55" fillId="0" borderId="57" applyNumberFormat="0" applyFill="0" applyAlignment="0" applyProtection="0"/>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12" fillId="63" borderId="55" applyNumberFormat="0" applyFont="0" applyAlignment="0" applyProtection="0"/>
    <xf numFmtId="0" fontId="12" fillId="0" borderId="58">
      <alignment vertical="center"/>
    </xf>
    <xf numFmtId="171" fontId="12" fillId="0" borderId="58">
      <alignment vertical="center"/>
    </xf>
    <xf numFmtId="0" fontId="48" fillId="45" borderId="54" applyNumberFormat="0" applyAlignment="0" applyProtection="0"/>
    <xf numFmtId="0" fontId="38" fillId="59" borderId="54" applyNumberFormat="0" applyAlignment="0" applyProtection="0"/>
    <xf numFmtId="0" fontId="12" fillId="0" borderId="58">
      <alignment vertical="center"/>
    </xf>
    <xf numFmtId="0" fontId="38" fillId="59" borderId="54" applyNumberFormat="0" applyAlignment="0" applyProtection="0"/>
    <xf numFmtId="0" fontId="12" fillId="0" borderId="58">
      <alignment vertical="center"/>
    </xf>
    <xf numFmtId="0" fontId="12" fillId="0" borderId="58">
      <alignment vertical="center"/>
    </xf>
    <xf numFmtId="171" fontId="14" fillId="5" borderId="58">
      <alignment horizontal="right" vertical="center"/>
    </xf>
    <xf numFmtId="164" fontId="14" fillId="5" borderId="58">
      <alignment horizontal="right" vertical="center"/>
    </xf>
    <xf numFmtId="164" fontId="14" fillId="5" borderId="63">
      <alignment horizontal="right" vertical="center"/>
    </xf>
    <xf numFmtId="0" fontId="53" fillId="59" borderId="56" applyNumberFormat="0" applyAlignment="0" applyProtection="0"/>
    <xf numFmtId="0" fontId="38" fillId="59" borderId="59" applyNumberFormat="0" applyAlignment="0" applyProtection="0"/>
    <xf numFmtId="0" fontId="53" fillId="59" borderId="56" applyNumberFormat="0" applyAlignment="0" applyProtection="0"/>
    <xf numFmtId="171" fontId="12" fillId="0" borderId="58">
      <alignment vertical="center"/>
    </xf>
    <xf numFmtId="164" fontId="14" fillId="5" borderId="58">
      <alignment horizontal="right" vertical="center"/>
    </xf>
    <xf numFmtId="0" fontId="48" fillId="45" borderId="54" applyNumberFormat="0" applyAlignment="0" applyProtection="0"/>
    <xf numFmtId="171" fontId="14" fillId="5" borderId="58">
      <alignment horizontal="right" vertical="center"/>
    </xf>
    <xf numFmtId="0" fontId="48" fillId="45" borderId="54" applyNumberFormat="0" applyAlignment="0" applyProtection="0"/>
    <xf numFmtId="171" fontId="12" fillId="0" borderId="58">
      <alignment vertical="center"/>
    </xf>
    <xf numFmtId="0" fontId="48" fillId="45" borderId="54" applyNumberFormat="0" applyAlignment="0" applyProtection="0"/>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171" fontId="12" fillId="0" borderId="58">
      <alignment vertical="center"/>
    </xf>
    <xf numFmtId="171" fontId="14" fillId="5" borderId="58">
      <alignment horizontal="right" vertical="center"/>
    </xf>
    <xf numFmtId="0" fontId="38" fillId="59" borderId="59" applyNumberFormat="0" applyAlignment="0" applyProtection="0"/>
    <xf numFmtId="0" fontId="53" fillId="59" borderId="56" applyNumberForma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12" fillId="0" borderId="63">
      <alignment vertical="center"/>
    </xf>
    <xf numFmtId="0" fontId="53" fillId="59" borderId="56" applyNumberFormat="0" applyAlignment="0" applyProtection="0"/>
    <xf numFmtId="0" fontId="38" fillId="59"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38" fillId="59" borderId="59" applyNumberFormat="0" applyAlignment="0" applyProtection="0"/>
    <xf numFmtId="0" fontId="12" fillId="63" borderId="55" applyNumberFormat="0" applyFont="0" applyAlignment="0" applyProtection="0"/>
    <xf numFmtId="0" fontId="48" fillId="45" borderId="54" applyNumberForma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171" fontId="14" fillId="5" borderId="58">
      <alignment horizontal="right" vertical="center"/>
    </xf>
    <xf numFmtId="0" fontId="38" fillId="59" borderId="54" applyNumberFormat="0" applyAlignment="0" applyProtection="0"/>
    <xf numFmtId="171" fontId="12" fillId="0" borderId="58">
      <alignment vertical="center"/>
    </xf>
    <xf numFmtId="0" fontId="48" fillId="45" borderId="54" applyNumberFormat="0" applyAlignment="0" applyProtection="0"/>
    <xf numFmtId="0" fontId="55" fillId="0" borderId="57" applyNumberFormat="0" applyFill="0" applyAlignment="0" applyProtection="0"/>
    <xf numFmtId="171" fontId="12" fillId="0" borderId="58">
      <alignment vertical="center"/>
    </xf>
    <xf numFmtId="0" fontId="12" fillId="0" borderId="58">
      <alignment vertical="center"/>
    </xf>
    <xf numFmtId="0" fontId="38" fillId="59" borderId="54" applyNumberFormat="0" applyAlignment="0" applyProtection="0"/>
    <xf numFmtId="171"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164" fontId="14" fillId="5" borderId="63">
      <alignment horizontal="right" vertical="center"/>
    </xf>
    <xf numFmtId="171" fontId="14" fillId="5" borderId="58">
      <alignment horizontal="right" vertical="center"/>
    </xf>
    <xf numFmtId="0" fontId="53" fillId="59" borderId="56" applyNumberFormat="0" applyAlignment="0" applyProtection="0"/>
    <xf numFmtId="0" fontId="12" fillId="0" borderId="58">
      <alignment vertical="center"/>
    </xf>
    <xf numFmtId="0" fontId="55" fillId="0" borderId="57" applyNumberFormat="0" applyFill="0" applyAlignment="0" applyProtection="0"/>
    <xf numFmtId="0" fontId="38" fillId="59" borderId="54" applyNumberFormat="0" applyAlignment="0" applyProtection="0"/>
    <xf numFmtId="171"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171" fontId="12" fillId="0" borderId="58">
      <alignment vertical="center"/>
    </xf>
    <xf numFmtId="164" fontId="14" fillId="5" borderId="63">
      <alignment horizontal="right" vertical="center"/>
    </xf>
    <xf numFmtId="171" fontId="14" fillId="5" borderId="58">
      <alignment horizontal="right" vertical="center"/>
    </xf>
    <xf numFmtId="0" fontId="12" fillId="0" borderId="58">
      <alignment vertical="center"/>
    </xf>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0" fontId="12" fillId="0" borderId="58">
      <alignment vertical="center"/>
    </xf>
    <xf numFmtId="171" fontId="12" fillId="0" borderId="58">
      <alignment vertical="center"/>
    </xf>
    <xf numFmtId="0" fontId="12" fillId="0" borderId="58">
      <alignment vertical="center"/>
    </xf>
    <xf numFmtId="164" fontId="14" fillId="5" borderId="58">
      <alignment horizontal="right" vertical="center"/>
    </xf>
    <xf numFmtId="0" fontId="48" fillId="45" borderId="54" applyNumberFormat="0" applyAlignment="0" applyProtection="0"/>
    <xf numFmtId="0" fontId="12" fillId="0" borderId="58">
      <alignment vertical="center"/>
    </xf>
    <xf numFmtId="0" fontId="55" fillId="0" borderId="57" applyNumberFormat="0" applyFill="0" applyAlignment="0" applyProtection="0"/>
    <xf numFmtId="171" fontId="14" fillId="5" borderId="58">
      <alignment horizontal="right" vertical="center"/>
    </xf>
    <xf numFmtId="171"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53" fillId="59" borderId="61" applyNumberFormat="0" applyAlignment="0" applyProtection="0"/>
    <xf numFmtId="0" fontId="48" fillId="45" borderId="54" applyNumberFormat="0" applyAlignment="0" applyProtection="0"/>
    <xf numFmtId="0" fontId="55" fillId="0" borderId="57" applyNumberFormat="0" applyFill="0" applyAlignment="0" applyProtection="0"/>
    <xf numFmtId="164" fontId="14" fillId="5" borderId="63">
      <alignment horizontal="right" vertical="center"/>
    </xf>
    <xf numFmtId="0" fontId="53" fillId="59" borderId="56" applyNumberFormat="0" applyAlignment="0" applyProtection="0"/>
    <xf numFmtId="171" fontId="12" fillId="0" borderId="58">
      <alignment vertical="center"/>
    </xf>
    <xf numFmtId="0" fontId="53" fillId="59" borderId="56" applyNumberFormat="0" applyAlignment="0" applyProtection="0"/>
    <xf numFmtId="0" fontId="38" fillId="59" borderId="54" applyNumberFormat="0" applyAlignment="0" applyProtection="0"/>
    <xf numFmtId="0" fontId="12" fillId="63" borderId="55" applyNumberFormat="0" applyFont="0" applyAlignment="0" applyProtection="0"/>
    <xf numFmtId="0" fontId="38" fillId="59" borderId="54" applyNumberFormat="0" applyAlignment="0" applyProtection="0"/>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53" fillId="59" borderId="56" applyNumberFormat="0" applyAlignment="0" applyProtection="0"/>
    <xf numFmtId="0" fontId="12" fillId="0" borderId="58">
      <alignment vertical="center"/>
    </xf>
    <xf numFmtId="171" fontId="14" fillId="5" borderId="58">
      <alignment horizontal="right" vertical="center"/>
    </xf>
    <xf numFmtId="0" fontId="55" fillId="0" borderId="57" applyNumberFormat="0" applyFill="0" applyAlignment="0" applyProtection="0"/>
    <xf numFmtId="171"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12" fillId="63" borderId="55" applyNumberFormat="0" applyFont="0" applyAlignment="0" applyProtection="0"/>
    <xf numFmtId="0" fontId="12" fillId="0" borderId="58">
      <alignment vertical="center"/>
    </xf>
    <xf numFmtId="171" fontId="12" fillId="0" borderId="58">
      <alignment vertical="center"/>
    </xf>
    <xf numFmtId="171" fontId="14" fillId="5" borderId="58">
      <alignment horizontal="right" vertical="center"/>
    </xf>
    <xf numFmtId="0" fontId="53" fillId="59" borderId="56" applyNumberFormat="0" applyAlignment="0" applyProtection="0"/>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38" fillId="59" borderId="59" applyNumberFormat="0" applyAlignment="0" applyProtection="0"/>
    <xf numFmtId="0" fontId="48" fillId="45" borderId="54" applyNumberFormat="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164" fontId="14" fillId="5" borderId="58">
      <alignment horizontal="right" vertical="center"/>
    </xf>
    <xf numFmtId="164" fontId="14" fillId="5" borderId="58">
      <alignment horizontal="right" vertical="center"/>
    </xf>
    <xf numFmtId="164" fontId="14" fillId="5" borderId="63">
      <alignment horizontal="right" vertical="center"/>
    </xf>
    <xf numFmtId="171" fontId="14" fillId="5" borderId="58">
      <alignment horizontal="right" vertical="center"/>
    </xf>
    <xf numFmtId="0" fontId="12" fillId="0" borderId="58">
      <alignment vertical="center"/>
    </xf>
    <xf numFmtId="164" fontId="14" fillId="5" borderId="58">
      <alignment horizontal="right" vertical="center"/>
    </xf>
    <xf numFmtId="0" fontId="53" fillId="59" borderId="61" applyNumberFormat="0" applyAlignment="0" applyProtection="0"/>
    <xf numFmtId="0" fontId="12" fillId="0" borderId="63">
      <alignment vertical="center"/>
    </xf>
    <xf numFmtId="171" fontId="14" fillId="5" borderId="58">
      <alignment horizontal="right" vertical="center"/>
    </xf>
    <xf numFmtId="171" fontId="12" fillId="0" borderId="58">
      <alignment vertical="center"/>
    </xf>
    <xf numFmtId="0" fontId="12" fillId="63" borderId="55" applyNumberFormat="0" applyFont="0" applyAlignment="0" applyProtection="0"/>
    <xf numFmtId="0" fontId="12" fillId="0" borderId="58">
      <alignment vertical="center"/>
    </xf>
    <xf numFmtId="164" fontId="14" fillId="5" borderId="58">
      <alignment horizontal="right" vertical="center"/>
    </xf>
    <xf numFmtId="0" fontId="38" fillId="59" borderId="54" applyNumberFormat="0" applyAlignment="0" applyProtection="0"/>
    <xf numFmtId="0" fontId="12" fillId="0" borderId="58">
      <alignment vertical="center"/>
    </xf>
    <xf numFmtId="164" fontId="14" fillId="5" borderId="63">
      <alignment horizontal="right" vertical="center"/>
    </xf>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0" fontId="53" fillId="59" borderId="56" applyNumberFormat="0" applyAlignment="0" applyProtection="0"/>
    <xf numFmtId="0" fontId="53" fillId="59" borderId="56" applyNumberFormat="0" applyAlignment="0" applyProtection="0"/>
    <xf numFmtId="0" fontId="53" fillId="59" borderId="56" applyNumberFormat="0" applyAlignment="0" applyProtection="0"/>
    <xf numFmtId="0" fontId="12" fillId="0" borderId="58">
      <alignment vertical="center"/>
    </xf>
    <xf numFmtId="171" fontId="12" fillId="0" borderId="63">
      <alignment vertical="center"/>
    </xf>
    <xf numFmtId="0" fontId="55" fillId="0" borderId="57" applyNumberFormat="0" applyFill="0" applyAlignment="0" applyProtection="0"/>
    <xf numFmtId="0" fontId="48" fillId="45" borderId="54" applyNumberFormat="0" applyAlignment="0" applyProtection="0"/>
    <xf numFmtId="0" fontId="48" fillId="45" borderId="54" applyNumberFormat="0" applyAlignment="0" applyProtection="0"/>
    <xf numFmtId="0" fontId="53" fillId="59" borderId="56" applyNumberFormat="0" applyAlignment="0" applyProtection="0"/>
    <xf numFmtId="0" fontId="38" fillId="59" borderId="54" applyNumberFormat="0" applyAlignment="0" applyProtection="0"/>
    <xf numFmtId="0" fontId="48" fillId="45" borderId="54" applyNumberFormat="0" applyAlignment="0" applyProtection="0"/>
    <xf numFmtId="0" fontId="48" fillId="45" borderId="54" applyNumberFormat="0" applyAlignment="0" applyProtection="0"/>
    <xf numFmtId="164" fontId="14" fillId="5" borderId="58">
      <alignment horizontal="right" vertical="center"/>
    </xf>
    <xf numFmtId="171"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171"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12" fillId="0" borderId="58">
      <alignment vertical="center"/>
    </xf>
    <xf numFmtId="164" fontId="14" fillId="5" borderId="63">
      <alignment horizontal="right" vertical="center"/>
    </xf>
    <xf numFmtId="0" fontId="12" fillId="0" borderId="58">
      <alignment vertical="center"/>
    </xf>
    <xf numFmtId="0" fontId="38" fillId="59" borderId="54" applyNumberFormat="0" applyAlignment="0" applyProtection="0"/>
    <xf numFmtId="0" fontId="12" fillId="0" borderId="58">
      <alignment vertical="center"/>
    </xf>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171" fontId="12" fillId="0" borderId="58">
      <alignment vertical="center"/>
    </xf>
    <xf numFmtId="0" fontId="55" fillId="0" borderId="57" applyNumberFormat="0" applyFill="0" applyAlignment="0" applyProtection="0"/>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171" fontId="12" fillId="0" borderId="63">
      <alignment vertical="center"/>
    </xf>
    <xf numFmtId="0" fontId="55" fillId="0" borderId="57" applyNumberFormat="0" applyFill="0" applyAlignment="0" applyProtection="0"/>
    <xf numFmtId="0" fontId="55" fillId="0" borderId="57" applyNumberFormat="0" applyFill="0" applyAlignment="0" applyProtection="0"/>
    <xf numFmtId="171" fontId="14" fillId="5" borderId="58">
      <alignment horizontal="right" vertical="center"/>
    </xf>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171" fontId="14" fillId="5" borderId="58">
      <alignment horizontal="right" vertical="center"/>
    </xf>
    <xf numFmtId="0" fontId="53" fillId="59" borderId="56" applyNumberFormat="0" applyAlignment="0" applyProtection="0"/>
    <xf numFmtId="0" fontId="12" fillId="0" borderId="58">
      <alignment vertical="center"/>
    </xf>
    <xf numFmtId="164" fontId="14" fillId="5" borderId="58">
      <alignment horizontal="right" vertical="center"/>
    </xf>
    <xf numFmtId="171" fontId="14" fillId="5" borderId="58">
      <alignment horizontal="right" vertical="center"/>
    </xf>
    <xf numFmtId="171" fontId="14" fillId="5" borderId="58">
      <alignment horizontal="right" vertical="center"/>
    </xf>
    <xf numFmtId="171" fontId="12" fillId="0" borderId="58">
      <alignment vertical="center"/>
    </xf>
    <xf numFmtId="0" fontId="12" fillId="0" borderId="58">
      <alignment vertical="center"/>
    </xf>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0" fontId="53" fillId="59" borderId="61" applyNumberFormat="0" applyAlignment="0" applyProtection="0"/>
    <xf numFmtId="0" fontId="48" fillId="45" borderId="54" applyNumberFormat="0" applyAlignment="0" applyProtection="0"/>
    <xf numFmtId="0" fontId="12" fillId="0" borderId="58">
      <alignment vertical="center"/>
    </xf>
    <xf numFmtId="0" fontId="48" fillId="45" borderId="59" applyNumberFormat="0" applyAlignment="0" applyProtection="0"/>
    <xf numFmtId="164" fontId="14" fillId="5" borderId="58">
      <alignment horizontal="right" vertical="center"/>
    </xf>
    <xf numFmtId="0" fontId="12" fillId="0" borderId="58">
      <alignment vertical="center"/>
    </xf>
    <xf numFmtId="171" fontId="14" fillId="5" borderId="58">
      <alignment horizontal="right" vertical="center"/>
    </xf>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0" fontId="48" fillId="45" borderId="54"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48" fillId="45" borderId="54" applyNumberFormat="0" applyAlignment="0" applyProtection="0"/>
    <xf numFmtId="0" fontId="38" fillId="59" borderId="59" applyNumberFormat="0" applyAlignment="0" applyProtection="0"/>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12" fillId="0" borderId="58">
      <alignment vertical="center"/>
    </xf>
    <xf numFmtId="171" fontId="12" fillId="0" borderId="58">
      <alignment vertical="center"/>
    </xf>
    <xf numFmtId="0" fontId="38" fillId="59" borderId="54" applyNumberFormat="0" applyAlignment="0" applyProtection="0"/>
    <xf numFmtId="171" fontId="14" fillId="5" borderId="58">
      <alignment horizontal="right" vertical="center"/>
    </xf>
    <xf numFmtId="0" fontId="53" fillId="59" borderId="56" applyNumberFormat="0" applyAlignment="0" applyProtection="0"/>
    <xf numFmtId="0" fontId="53" fillId="59" borderId="56" applyNumberFormat="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164" fontId="14" fillId="5" borderId="63">
      <alignment horizontal="right" vertical="center"/>
    </xf>
    <xf numFmtId="0" fontId="12" fillId="63" borderId="60" applyNumberFormat="0" applyFont="0" applyAlignment="0" applyProtection="0"/>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55" fillId="0" borderId="57" applyNumberFormat="0" applyFill="0" applyAlignment="0" applyProtection="0"/>
    <xf numFmtId="0" fontId="12" fillId="0" borderId="58">
      <alignment vertical="center"/>
    </xf>
    <xf numFmtId="0" fontId="48" fillId="45" borderId="59" applyNumberFormat="0" applyAlignment="0" applyProtection="0"/>
    <xf numFmtId="0" fontId="12" fillId="0" borderId="58">
      <alignment vertical="center"/>
    </xf>
    <xf numFmtId="0" fontId="38" fillId="59" borderId="54" applyNumberFormat="0" applyAlignment="0" applyProtection="0"/>
    <xf numFmtId="0" fontId="53" fillId="59" borderId="56" applyNumberFormat="0" applyAlignment="0" applyProtection="0"/>
    <xf numFmtId="0" fontId="38" fillId="59" borderId="54" applyNumberFormat="0" applyAlignment="0" applyProtection="0"/>
    <xf numFmtId="0" fontId="55" fillId="0" borderId="62" applyNumberFormat="0" applyFill="0" applyAlignment="0" applyProtection="0"/>
    <xf numFmtId="0" fontId="53" fillId="59" borderId="56"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0" fontId="48" fillId="45"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0" fontId="12" fillId="63" borderId="60" applyNumberFormat="0" applyFont="0" applyAlignment="0" applyProtection="0"/>
    <xf numFmtId="164" fontId="14" fillId="5" borderId="58">
      <alignment horizontal="right" vertical="center"/>
    </xf>
    <xf numFmtId="171" fontId="12" fillId="0" borderId="58">
      <alignment vertical="center"/>
    </xf>
    <xf numFmtId="171"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38" fillId="59" borderId="54" applyNumberFormat="0" applyAlignment="0" applyProtection="0"/>
    <xf numFmtId="164"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164" fontId="14" fillId="5" borderId="58">
      <alignment horizontal="right" vertical="center"/>
    </xf>
    <xf numFmtId="171" fontId="14" fillId="5" borderId="58">
      <alignment horizontal="right" vertical="center"/>
    </xf>
    <xf numFmtId="0" fontId="55" fillId="0" borderId="57" applyNumberFormat="0" applyFill="0" applyAlignment="0" applyProtection="0"/>
    <xf numFmtId="171" fontId="12" fillId="0" borderId="58">
      <alignment vertical="center"/>
    </xf>
    <xf numFmtId="0" fontId="48" fillId="45" borderId="54" applyNumberFormat="0" applyAlignment="0" applyProtection="0"/>
    <xf numFmtId="0" fontId="38" fillId="59" borderId="54" applyNumberFormat="0" applyAlignment="0" applyProtection="0"/>
    <xf numFmtId="0" fontId="48" fillId="45" borderId="59" applyNumberFormat="0" applyAlignment="0" applyProtection="0"/>
    <xf numFmtId="164" fontId="14" fillId="5" borderId="63">
      <alignment horizontal="right" vertical="center"/>
    </xf>
    <xf numFmtId="0" fontId="55" fillId="0" borderId="57" applyNumberFormat="0" applyFill="0" applyAlignment="0" applyProtection="0"/>
    <xf numFmtId="171" fontId="12" fillId="0" borderId="58">
      <alignment vertical="center"/>
    </xf>
    <xf numFmtId="171" fontId="12" fillId="0" borderId="58">
      <alignment vertical="center"/>
    </xf>
    <xf numFmtId="171" fontId="12" fillId="0" borderId="58">
      <alignment vertical="center"/>
    </xf>
    <xf numFmtId="0" fontId="48" fillId="45" borderId="59" applyNumberFormat="0" applyAlignment="0" applyProtection="0"/>
    <xf numFmtId="0" fontId="48" fillId="45"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48" fillId="45" borderId="54" applyNumberFormat="0" applyAlignment="0" applyProtection="0"/>
    <xf numFmtId="171"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38" fillId="59" borderId="54" applyNumberFormat="0" applyAlignment="0" applyProtection="0"/>
    <xf numFmtId="171"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0" fontId="53" fillId="59" borderId="56" applyNumberFormat="0" applyAlignment="0" applyProtection="0"/>
    <xf numFmtId="171" fontId="12" fillId="0" borderId="58">
      <alignment vertical="center"/>
    </xf>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164" fontId="14" fillId="5" borderId="58">
      <alignment horizontal="right" vertical="center"/>
    </xf>
    <xf numFmtId="171" fontId="14" fillId="5" borderId="58">
      <alignment horizontal="right" vertical="center"/>
    </xf>
    <xf numFmtId="171" fontId="12" fillId="0" borderId="58">
      <alignment vertical="center"/>
    </xf>
    <xf numFmtId="0" fontId="53" fillId="59" borderId="56" applyNumberFormat="0" applyAlignment="0" applyProtection="0"/>
    <xf numFmtId="0" fontId="12" fillId="0" borderId="63">
      <alignment vertical="center"/>
    </xf>
    <xf numFmtId="0" fontId="53" fillId="59" borderId="56" applyNumberFormat="0" applyAlignment="0" applyProtection="0"/>
    <xf numFmtId="0" fontId="12" fillId="0" borderId="58">
      <alignment vertical="center"/>
    </xf>
    <xf numFmtId="0" fontId="12" fillId="0" borderId="63">
      <alignment vertical="center"/>
    </xf>
    <xf numFmtId="0" fontId="48" fillId="45" borderId="54" applyNumberFormat="0" applyAlignment="0" applyProtection="0"/>
    <xf numFmtId="171" fontId="12" fillId="0" borderId="58">
      <alignment vertical="center"/>
    </xf>
    <xf numFmtId="0" fontId="12" fillId="0" borderId="63">
      <alignment vertical="center"/>
    </xf>
    <xf numFmtId="0" fontId="12" fillId="0" borderId="63">
      <alignment vertical="center"/>
    </xf>
    <xf numFmtId="0" fontId="48" fillId="45" borderId="54" applyNumberFormat="0" applyAlignment="0" applyProtection="0"/>
    <xf numFmtId="164" fontId="14" fillId="5" borderId="58">
      <alignment horizontal="right" vertical="center"/>
    </xf>
    <xf numFmtId="171"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164" fontId="14" fillId="5" borderId="63">
      <alignment horizontal="right" vertical="center"/>
    </xf>
    <xf numFmtId="0" fontId="12" fillId="63" borderId="55" applyNumberFormat="0" applyFont="0" applyAlignment="0" applyProtection="0"/>
    <xf numFmtId="0" fontId="48" fillId="45" borderId="54" applyNumberFormat="0" applyAlignment="0" applyProtection="0"/>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0" fontId="12" fillId="0" borderId="58">
      <alignment vertical="center"/>
    </xf>
    <xf numFmtId="0" fontId="48" fillId="45" borderId="54" applyNumberFormat="0" applyAlignment="0" applyProtection="0"/>
    <xf numFmtId="0" fontId="12" fillId="0" borderId="58">
      <alignment vertical="center"/>
    </xf>
    <xf numFmtId="0" fontId="12" fillId="0" borderId="58">
      <alignment vertical="center"/>
    </xf>
    <xf numFmtId="0" fontId="55" fillId="0" borderId="57" applyNumberFormat="0" applyFill="0" applyAlignment="0" applyProtection="0"/>
    <xf numFmtId="0" fontId="48" fillId="45" borderId="54" applyNumberFormat="0" applyAlignment="0" applyProtection="0"/>
    <xf numFmtId="0" fontId="12" fillId="63" borderId="60" applyNumberFormat="0" applyFont="0" applyAlignment="0" applyProtection="0"/>
    <xf numFmtId="0" fontId="53" fillId="59" borderId="56" applyNumberFormat="0" applyAlignment="0" applyProtection="0"/>
    <xf numFmtId="171" fontId="14" fillId="5" borderId="58">
      <alignment horizontal="right" vertical="center"/>
    </xf>
    <xf numFmtId="0" fontId="53" fillId="59" borderId="56" applyNumberFormat="0" applyAlignment="0" applyProtection="0"/>
    <xf numFmtId="171" fontId="12" fillId="0" borderId="58">
      <alignment vertical="center"/>
    </xf>
    <xf numFmtId="164" fontId="14" fillId="5" borderId="58">
      <alignment horizontal="right" vertical="center"/>
    </xf>
    <xf numFmtId="0" fontId="12" fillId="0" borderId="58">
      <alignment vertical="center"/>
    </xf>
    <xf numFmtId="0" fontId="12" fillId="63" borderId="55" applyNumberFormat="0" applyFont="0" applyAlignment="0" applyProtection="0"/>
    <xf numFmtId="0" fontId="38" fillId="59" borderId="54" applyNumberFormat="0" applyAlignment="0" applyProtection="0"/>
    <xf numFmtId="0" fontId="55" fillId="0" borderId="57" applyNumberFormat="0" applyFill="0" applyAlignment="0" applyProtection="0"/>
    <xf numFmtId="171" fontId="12" fillId="0" borderId="58">
      <alignment vertical="center"/>
    </xf>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171" fontId="14" fillId="5" borderId="58">
      <alignment horizontal="righ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53" fillId="59" borderId="56" applyNumberFormat="0" applyAlignment="0" applyProtection="0"/>
    <xf numFmtId="0" fontId="55" fillId="0" borderId="57" applyNumberFormat="0" applyFill="0" applyAlignment="0" applyProtection="0"/>
    <xf numFmtId="171" fontId="12" fillId="0" borderId="58">
      <alignment vertical="center"/>
    </xf>
    <xf numFmtId="171" fontId="12" fillId="0" borderId="58">
      <alignment vertical="center"/>
    </xf>
    <xf numFmtId="164" fontId="14" fillId="5" borderId="58">
      <alignment horizontal="right" vertical="center"/>
    </xf>
    <xf numFmtId="0" fontId="12" fillId="0" borderId="58">
      <alignment vertical="center"/>
    </xf>
    <xf numFmtId="0" fontId="48" fillId="45" borderId="59" applyNumberFormat="0" applyAlignment="0" applyProtection="0"/>
    <xf numFmtId="0" fontId="55" fillId="0" borderId="57" applyNumberFormat="0" applyFill="0" applyAlignment="0" applyProtection="0"/>
    <xf numFmtId="164" fontId="14" fillId="5" borderId="58">
      <alignment horizontal="right" vertical="center"/>
    </xf>
    <xf numFmtId="0" fontId="53" fillId="59" borderId="61" applyNumberFormat="0" applyAlignment="0" applyProtection="0"/>
    <xf numFmtId="0" fontId="53" fillId="59" borderId="61" applyNumberFormat="0" applyAlignment="0" applyProtection="0"/>
    <xf numFmtId="0" fontId="12" fillId="0" borderId="58">
      <alignment vertical="center"/>
    </xf>
    <xf numFmtId="0" fontId="53" fillId="59" borderId="56" applyNumberFormat="0" applyAlignment="0" applyProtection="0"/>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12" fillId="0" borderId="58">
      <alignment vertical="center"/>
    </xf>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0" fontId="12" fillId="0" borderId="58">
      <alignment vertical="center"/>
    </xf>
    <xf numFmtId="171" fontId="12" fillId="0" borderId="58">
      <alignment vertical="center"/>
    </xf>
    <xf numFmtId="164" fontId="14" fillId="5" borderId="58">
      <alignment horizontal="right" vertical="center"/>
    </xf>
    <xf numFmtId="0" fontId="12" fillId="0" borderId="58">
      <alignment vertical="center"/>
    </xf>
    <xf numFmtId="0" fontId="53" fillId="59" borderId="56" applyNumberFormat="0" applyAlignment="0" applyProtection="0"/>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12" fillId="0" borderId="58">
      <alignment vertical="center"/>
    </xf>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171" fontId="14" fillId="5" borderId="63">
      <alignment horizontal="right" vertical="center"/>
    </xf>
    <xf numFmtId="0" fontId="12" fillId="0" borderId="58">
      <alignment vertical="center"/>
    </xf>
    <xf numFmtId="0" fontId="48" fillId="45" borderId="54" applyNumberFormat="0" applyAlignment="0" applyProtection="0"/>
    <xf numFmtId="0" fontId="53" fillId="59" borderId="56" applyNumberFormat="0" applyAlignment="0" applyProtection="0"/>
    <xf numFmtId="0" fontId="12" fillId="0" borderId="58">
      <alignment vertical="center"/>
    </xf>
    <xf numFmtId="171" fontId="12" fillId="0" borderId="58">
      <alignment vertical="center"/>
    </xf>
    <xf numFmtId="0" fontId="55" fillId="0" borderId="57" applyNumberFormat="0" applyFill="0" applyAlignment="0" applyProtection="0"/>
    <xf numFmtId="0" fontId="48" fillId="45" borderId="54" applyNumberFormat="0" applyAlignment="0" applyProtection="0"/>
    <xf numFmtId="0" fontId="53" fillId="59" borderId="56" applyNumberFormat="0" applyAlignment="0" applyProtection="0"/>
    <xf numFmtId="0" fontId="53" fillId="59" borderId="56" applyNumberFormat="0" applyAlignment="0" applyProtection="0"/>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164" fontId="14" fillId="5" borderId="63">
      <alignment horizontal="right" vertical="center"/>
    </xf>
    <xf numFmtId="164" fontId="14" fillId="5" borderId="58">
      <alignment horizontal="right" vertical="center"/>
    </xf>
    <xf numFmtId="0" fontId="12" fillId="0" borderId="58">
      <alignment vertical="center"/>
    </xf>
    <xf numFmtId="0" fontId="12" fillId="0" borderId="58">
      <alignment vertical="center"/>
    </xf>
    <xf numFmtId="0" fontId="12" fillId="0" borderId="58">
      <alignment vertical="center"/>
    </xf>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171" fontId="14" fillId="5" borderId="58">
      <alignment horizontal="right" vertical="center"/>
    </xf>
    <xf numFmtId="171" fontId="12" fillId="0" borderId="58">
      <alignment vertical="center"/>
    </xf>
    <xf numFmtId="0" fontId="55" fillId="0" borderId="57" applyNumberFormat="0" applyFill="0" applyAlignment="0" applyProtection="0"/>
    <xf numFmtId="171" fontId="14" fillId="5" borderId="58">
      <alignment horizontal="right" vertical="center"/>
    </xf>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12" fillId="63" borderId="55" applyNumberFormat="0" applyFont="0" applyAlignment="0" applyProtection="0"/>
    <xf numFmtId="0" fontId="48" fillId="45" borderId="59" applyNumberFormat="0" applyAlignment="0" applyProtection="0"/>
    <xf numFmtId="171" fontId="14" fillId="5" borderId="58">
      <alignment horizontal="right" vertical="center"/>
    </xf>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38" fillId="59" borderId="54" applyNumberFormat="0" applyAlignment="0" applyProtection="0"/>
    <xf numFmtId="0" fontId="12" fillId="63" borderId="55" applyNumberFormat="0" applyFont="0" applyAlignment="0" applyProtection="0"/>
    <xf numFmtId="0" fontId="55" fillId="0" borderId="62" applyNumberFormat="0" applyFill="0" applyAlignment="0" applyProtection="0"/>
    <xf numFmtId="164" fontId="14" fillId="5" borderId="58">
      <alignment horizontal="right" vertical="center"/>
    </xf>
    <xf numFmtId="0" fontId="12" fillId="0" borderId="58">
      <alignment vertical="center"/>
    </xf>
    <xf numFmtId="171" fontId="14" fillId="5" borderId="58">
      <alignment horizontal="right" vertical="center"/>
    </xf>
    <xf numFmtId="0" fontId="53" fillId="59" borderId="56" applyNumberFormat="0" applyAlignment="0" applyProtection="0"/>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53" fillId="59" borderId="61" applyNumberFormat="0" applyAlignment="0" applyProtection="0"/>
    <xf numFmtId="0" fontId="12" fillId="63" borderId="60" applyNumberFormat="0" applyFont="0" applyAlignment="0" applyProtection="0"/>
    <xf numFmtId="171" fontId="12" fillId="0" borderId="58">
      <alignment vertical="center"/>
    </xf>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48" fillId="45" borderId="54" applyNumberFormat="0" applyAlignment="0" applyProtection="0"/>
    <xf numFmtId="0" fontId="12" fillId="0" borderId="58">
      <alignment vertical="center"/>
    </xf>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171" fontId="14" fillId="5" borderId="58">
      <alignment horizontal="right" vertical="center"/>
    </xf>
    <xf numFmtId="171" fontId="12" fillId="0" borderId="58">
      <alignment vertical="center"/>
    </xf>
    <xf numFmtId="164" fontId="14" fillId="5" borderId="58">
      <alignment horizontal="right" vertical="center"/>
    </xf>
    <xf numFmtId="0" fontId="12" fillId="63" borderId="55" applyNumberFormat="0" applyFont="0" applyAlignment="0" applyProtection="0"/>
    <xf numFmtId="171" fontId="14" fillId="5" borderId="58">
      <alignment horizontal="right" vertical="center"/>
    </xf>
    <xf numFmtId="0" fontId="12" fillId="0" borderId="58">
      <alignment vertical="center"/>
    </xf>
    <xf numFmtId="0" fontId="12" fillId="63" borderId="55" applyNumberFormat="0" applyFont="0" applyAlignment="0" applyProtection="0"/>
    <xf numFmtId="0" fontId="12" fillId="0" borderId="58">
      <alignment vertical="center"/>
    </xf>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38" fillId="59"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164" fontId="14" fillId="5" borderId="63">
      <alignment horizontal="right" vertical="center"/>
    </xf>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12" fillId="0" borderId="63">
      <alignment vertical="center"/>
    </xf>
    <xf numFmtId="0" fontId="55" fillId="0" borderId="57" applyNumberFormat="0" applyFill="0" applyAlignment="0" applyProtection="0"/>
    <xf numFmtId="171" fontId="12" fillId="0" borderId="58">
      <alignment vertical="center"/>
    </xf>
    <xf numFmtId="0" fontId="38" fillId="59"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48" fillId="45" borderId="59"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171" fontId="12" fillId="0" borderId="58">
      <alignment vertical="center"/>
    </xf>
    <xf numFmtId="0" fontId="38" fillId="59" borderId="59" applyNumberFormat="0" applyAlignment="0" applyProtection="0"/>
    <xf numFmtId="0" fontId="48" fillId="45" borderId="54" applyNumberFormat="0" applyAlignment="0" applyProtection="0"/>
    <xf numFmtId="171" fontId="12" fillId="0" borderId="58">
      <alignment vertical="center"/>
    </xf>
    <xf numFmtId="0" fontId="38" fillId="59" borderId="54" applyNumberFormat="0" applyAlignment="0" applyProtection="0"/>
    <xf numFmtId="0" fontId="12" fillId="0" borderId="58">
      <alignment vertical="center"/>
    </xf>
    <xf numFmtId="0" fontId="38" fillId="59" borderId="59" applyNumberFormat="0" applyAlignment="0" applyProtection="0"/>
    <xf numFmtId="164" fontId="14" fillId="5" borderId="58">
      <alignment horizontal="right" vertical="center"/>
    </xf>
    <xf numFmtId="0" fontId="38" fillId="59" borderId="59" applyNumberFormat="0" applyAlignment="0" applyProtection="0"/>
    <xf numFmtId="171" fontId="12" fillId="0" borderId="58">
      <alignment vertical="center"/>
    </xf>
    <xf numFmtId="0" fontId="53" fillId="59" borderId="56" applyNumberFormat="0" applyAlignment="0" applyProtection="0"/>
    <xf numFmtId="0" fontId="53" fillId="59" borderId="56" applyNumberFormat="0" applyAlignment="0" applyProtection="0"/>
    <xf numFmtId="164" fontId="14" fillId="5" borderId="58">
      <alignment horizontal="right" vertical="center"/>
    </xf>
    <xf numFmtId="0" fontId="12" fillId="0" borderId="58">
      <alignment vertical="center"/>
    </xf>
    <xf numFmtId="0" fontId="55" fillId="0" borderId="62" applyNumberFormat="0" applyFill="0" applyAlignment="0" applyProtection="0"/>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171"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12" fillId="0" borderId="58">
      <alignmen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53" fillId="59" borderId="56" applyNumberFormat="0" applyAlignment="0" applyProtection="0"/>
    <xf numFmtId="0" fontId="12" fillId="63" borderId="60" applyNumberFormat="0" applyFont="0" applyAlignment="0" applyProtection="0"/>
    <xf numFmtId="0" fontId="53" fillId="59" borderId="56" applyNumberFormat="0" applyAlignment="0" applyProtection="0"/>
    <xf numFmtId="0" fontId="55" fillId="0" borderId="57" applyNumberFormat="0" applyFill="0" applyAlignment="0" applyProtection="0"/>
    <xf numFmtId="0" fontId="48" fillId="45" borderId="54" applyNumberFormat="0" applyAlignment="0" applyProtection="0"/>
    <xf numFmtId="0" fontId="12" fillId="0" borderId="58">
      <alignment vertical="center"/>
    </xf>
    <xf numFmtId="0" fontId="53" fillId="59" borderId="56" applyNumberFormat="0" applyAlignment="0" applyProtection="0"/>
    <xf numFmtId="164" fontId="14" fillId="5" borderId="63">
      <alignment horizontal="right" vertical="center"/>
    </xf>
    <xf numFmtId="164" fontId="14" fillId="5" borderId="58">
      <alignment horizontal="right" vertical="center"/>
    </xf>
    <xf numFmtId="0" fontId="53" fillId="59" borderId="56" applyNumberFormat="0" applyAlignment="0" applyProtection="0"/>
    <xf numFmtId="171"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38" fillId="59" borderId="59" applyNumberFormat="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0" fontId="12" fillId="63" borderId="55" applyNumberFormat="0" applyFont="0" applyAlignment="0" applyProtection="0"/>
    <xf numFmtId="164" fontId="14" fillId="5" borderId="58">
      <alignment horizontal="right" vertical="center"/>
    </xf>
    <xf numFmtId="0" fontId="55" fillId="0" borderId="57" applyNumberFormat="0" applyFill="0" applyAlignment="0" applyProtection="0"/>
    <xf numFmtId="171" fontId="12" fillId="0" borderId="58">
      <alignment vertical="center"/>
    </xf>
    <xf numFmtId="0" fontId="12" fillId="63" borderId="55" applyNumberFormat="0" applyFont="0" applyAlignment="0" applyProtection="0"/>
    <xf numFmtId="0" fontId="55" fillId="0" borderId="57" applyNumberFormat="0" applyFill="0" applyAlignment="0" applyProtection="0"/>
    <xf numFmtId="171" fontId="14" fillId="5" borderId="63">
      <alignment horizontal="right" vertical="center"/>
    </xf>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0" fontId="38" fillId="59" borderId="54" applyNumberFormat="0" applyAlignment="0" applyProtection="0"/>
    <xf numFmtId="0" fontId="12" fillId="63" borderId="55" applyNumberFormat="0" applyFont="0" applyAlignment="0" applyProtection="0"/>
    <xf numFmtId="0" fontId="38" fillId="59" borderId="54" applyNumberFormat="0" applyAlignment="0" applyProtection="0"/>
    <xf numFmtId="0" fontId="53" fillId="59" borderId="56" applyNumberFormat="0" applyAlignment="0" applyProtection="0"/>
    <xf numFmtId="0" fontId="12" fillId="0" borderId="58">
      <alignment vertical="center"/>
    </xf>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171" fontId="14" fillId="5" borderId="58">
      <alignment horizontal="right" vertical="center"/>
    </xf>
    <xf numFmtId="0" fontId="12" fillId="0" borderId="58">
      <alignment vertical="center"/>
    </xf>
    <xf numFmtId="171" fontId="14" fillId="5" borderId="58">
      <alignment horizontal="right" vertical="center"/>
    </xf>
    <xf numFmtId="0" fontId="38" fillId="59" borderId="54" applyNumberFormat="0" applyAlignment="0" applyProtection="0"/>
    <xf numFmtId="0" fontId="53" fillId="59" borderId="56" applyNumberFormat="0" applyAlignment="0" applyProtection="0"/>
    <xf numFmtId="171" fontId="12" fillId="0" borderId="58">
      <alignment vertical="center"/>
    </xf>
    <xf numFmtId="0" fontId="38" fillId="59" borderId="59" applyNumberFormat="0" applyAlignment="0" applyProtection="0"/>
    <xf numFmtId="0" fontId="12" fillId="0" borderId="58">
      <alignment vertical="center"/>
    </xf>
    <xf numFmtId="171" fontId="14" fillId="5" borderId="63">
      <alignment horizontal="right" vertical="center"/>
    </xf>
    <xf numFmtId="0" fontId="12" fillId="0" borderId="58">
      <alignment vertical="center"/>
    </xf>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171" fontId="12" fillId="0" borderId="58">
      <alignment vertical="center"/>
    </xf>
    <xf numFmtId="0" fontId="38" fillId="59" borderId="54" applyNumberFormat="0" applyAlignment="0" applyProtection="0"/>
    <xf numFmtId="0" fontId="38" fillId="59" borderId="54" applyNumberFormat="0" applyAlignment="0" applyProtection="0"/>
    <xf numFmtId="171" fontId="12" fillId="0" borderId="63">
      <alignment vertical="center"/>
    </xf>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171" fontId="12" fillId="0" borderId="58">
      <alignment vertical="center"/>
    </xf>
    <xf numFmtId="0" fontId="48" fillId="45" borderId="54" applyNumberFormat="0" applyAlignment="0" applyProtection="0"/>
    <xf numFmtId="0" fontId="48" fillId="45" borderId="54" applyNumberFormat="0" applyAlignment="0" applyProtection="0"/>
    <xf numFmtId="171" fontId="14" fillId="5" borderId="58">
      <alignment horizontal="right" vertical="center"/>
    </xf>
    <xf numFmtId="164" fontId="14" fillId="5" borderId="58">
      <alignment horizontal="right" vertical="center"/>
    </xf>
    <xf numFmtId="171" fontId="14" fillId="5" borderId="58">
      <alignment horizontal="right" vertical="center"/>
    </xf>
    <xf numFmtId="0" fontId="53" fillId="59" borderId="56" applyNumberFormat="0" applyAlignment="0" applyProtection="0"/>
    <xf numFmtId="171" fontId="14" fillId="5" borderId="63">
      <alignment horizontal="right" vertical="center"/>
    </xf>
    <xf numFmtId="164" fontId="14" fillId="5" borderId="58">
      <alignment horizontal="right" vertical="center"/>
    </xf>
    <xf numFmtId="0" fontId="53" fillId="59" borderId="56" applyNumberFormat="0" applyAlignment="0" applyProtection="0"/>
    <xf numFmtId="0" fontId="55" fillId="0" borderId="57" applyNumberFormat="0" applyFill="0" applyAlignment="0" applyProtection="0"/>
    <xf numFmtId="171" fontId="14" fillId="5" borderId="58">
      <alignment horizontal="right" vertical="center"/>
    </xf>
    <xf numFmtId="0" fontId="55" fillId="0" borderId="57" applyNumberFormat="0" applyFill="0" applyAlignment="0" applyProtection="0"/>
    <xf numFmtId="0" fontId="48" fillId="45" borderId="54" applyNumberFormat="0" applyAlignment="0" applyProtection="0"/>
    <xf numFmtId="171" fontId="14" fillId="5" borderId="58">
      <alignment horizontal="right" vertical="center"/>
    </xf>
    <xf numFmtId="0" fontId="38" fillId="59" borderId="54" applyNumberFormat="0" applyAlignment="0" applyProtection="0"/>
    <xf numFmtId="164" fontId="14" fillId="5" borderId="58">
      <alignment horizontal="right" vertical="center"/>
    </xf>
    <xf numFmtId="0" fontId="12" fillId="0" borderId="58">
      <alignment vertical="center"/>
    </xf>
    <xf numFmtId="164" fontId="14" fillId="5" borderId="63">
      <alignment horizontal="right" vertical="center"/>
    </xf>
    <xf numFmtId="0" fontId="53" fillId="59" borderId="56" applyNumberFormat="0" applyAlignment="0" applyProtection="0"/>
    <xf numFmtId="0" fontId="12" fillId="0" borderId="58">
      <alignment vertical="center"/>
    </xf>
    <xf numFmtId="0" fontId="12" fillId="0" borderId="58">
      <alignment vertical="center"/>
    </xf>
    <xf numFmtId="0" fontId="38" fillId="59" borderId="54" applyNumberFormat="0" applyAlignment="0" applyProtection="0"/>
    <xf numFmtId="171"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12" fillId="63" borderId="60" applyNumberFormat="0" applyFont="0" applyAlignment="0" applyProtection="0"/>
    <xf numFmtId="171" fontId="12" fillId="0" borderId="58">
      <alignment vertical="center"/>
    </xf>
    <xf numFmtId="0" fontId="12" fillId="0" borderId="58">
      <alignment vertical="center"/>
    </xf>
    <xf numFmtId="0" fontId="53" fillId="59" borderId="56" applyNumberFormat="0" applyAlignment="0" applyProtection="0"/>
    <xf numFmtId="0" fontId="48" fillId="45" borderId="54" applyNumberFormat="0" applyAlignment="0" applyProtection="0"/>
    <xf numFmtId="0" fontId="38" fillId="59" borderId="54" applyNumberFormat="0" applyAlignment="0" applyProtection="0"/>
    <xf numFmtId="0" fontId="48" fillId="45" borderId="54" applyNumberFormat="0" applyAlignment="0" applyProtection="0"/>
    <xf numFmtId="0" fontId="55" fillId="0" borderId="57" applyNumberFormat="0" applyFill="0" applyAlignment="0" applyProtection="0"/>
    <xf numFmtId="171" fontId="14" fillId="5" borderId="63">
      <alignment horizontal="right" vertical="center"/>
    </xf>
    <xf numFmtId="0" fontId="55" fillId="0" borderId="57" applyNumberFormat="0" applyFill="0" applyAlignment="0" applyProtection="0"/>
    <xf numFmtId="0" fontId="12" fillId="63" borderId="55" applyNumberFormat="0" applyFont="0" applyAlignment="0" applyProtection="0"/>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12" fillId="0" borderId="58">
      <alignment vertical="center"/>
    </xf>
    <xf numFmtId="0" fontId="38" fillId="59" borderId="54" applyNumberFormat="0" applyAlignment="0" applyProtection="0"/>
    <xf numFmtId="171" fontId="14" fillId="5" borderId="58">
      <alignment horizontal="right" vertical="center"/>
    </xf>
    <xf numFmtId="0" fontId="12" fillId="0" borderId="58">
      <alignment vertical="center"/>
    </xf>
    <xf numFmtId="0" fontId="12" fillId="63" borderId="55" applyNumberFormat="0" applyFont="0" applyAlignment="0" applyProtection="0"/>
    <xf numFmtId="0" fontId="12" fillId="63" borderId="60" applyNumberFormat="0" applyFont="0" applyAlignment="0" applyProtection="0"/>
    <xf numFmtId="0" fontId="48" fillId="45" borderId="54" applyNumberFormat="0" applyAlignment="0" applyProtection="0"/>
    <xf numFmtId="171" fontId="14" fillId="5" borderId="58">
      <alignment horizontal="right" vertical="center"/>
    </xf>
    <xf numFmtId="0" fontId="38" fillId="59" borderId="54" applyNumberFormat="0" applyAlignment="0" applyProtection="0"/>
    <xf numFmtId="171" fontId="12" fillId="0" borderId="58">
      <alignment vertical="center"/>
    </xf>
    <xf numFmtId="171" fontId="14" fillId="5" borderId="58">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0" fontId="48" fillId="45" borderId="54" applyNumberFormat="0" applyAlignment="0" applyProtection="0"/>
    <xf numFmtId="0" fontId="12" fillId="0" borderId="58">
      <alignment vertical="center"/>
    </xf>
    <xf numFmtId="0" fontId="48" fillId="45" borderId="54" applyNumberFormat="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0" fontId="12" fillId="63" borderId="60" applyNumberFormat="0" applyFont="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171" fontId="12" fillId="0" borderId="58">
      <alignment vertical="center"/>
    </xf>
    <xf numFmtId="0" fontId="12" fillId="63" borderId="55" applyNumberFormat="0" applyFont="0" applyAlignment="0" applyProtection="0"/>
    <xf numFmtId="0" fontId="12" fillId="0" borderId="58">
      <alignment vertical="center"/>
    </xf>
    <xf numFmtId="0" fontId="38" fillId="59" borderId="54" applyNumberFormat="0" applyAlignment="0" applyProtection="0"/>
    <xf numFmtId="171" fontId="14" fillId="5" borderId="58">
      <alignment horizontal="right" vertical="center"/>
    </xf>
    <xf numFmtId="0" fontId="55" fillId="0" borderId="62" applyNumberFormat="0" applyFill="0" applyAlignment="0" applyProtection="0"/>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164" fontId="14" fillId="5" borderId="63">
      <alignment horizontal="right" vertical="center"/>
    </xf>
    <xf numFmtId="0" fontId="12" fillId="0" borderId="58">
      <alignment vertical="center"/>
    </xf>
    <xf numFmtId="164" fontId="14" fillId="5" borderId="58">
      <alignment horizontal="right" vertical="center"/>
    </xf>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0" fontId="48" fillId="45" borderId="54" applyNumberFormat="0" applyAlignment="0" applyProtection="0"/>
    <xf numFmtId="171" fontId="12" fillId="0" borderId="58">
      <alignment vertical="center"/>
    </xf>
    <xf numFmtId="0" fontId="53" fillId="59" borderId="56" applyNumberFormat="0" applyAlignment="0" applyProtection="0"/>
    <xf numFmtId="0" fontId="55" fillId="0" borderId="57" applyNumberFormat="0" applyFill="0" applyAlignment="0" applyProtection="0"/>
    <xf numFmtId="171" fontId="14" fillId="5" borderId="58">
      <alignment horizontal="right" vertical="center"/>
    </xf>
    <xf numFmtId="164" fontId="14" fillId="5" borderId="58">
      <alignment horizontal="right" vertical="center"/>
    </xf>
    <xf numFmtId="0" fontId="38" fillId="59" borderId="54" applyNumberFormat="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48" fillId="45" borderId="54" applyNumberFormat="0" applyAlignment="0" applyProtection="0"/>
    <xf numFmtId="0" fontId="48" fillId="45" borderId="54" applyNumberFormat="0" applyAlignment="0" applyProtection="0"/>
    <xf numFmtId="0" fontId="55" fillId="0" borderId="57" applyNumberFormat="0" applyFill="0" applyAlignment="0" applyProtection="0"/>
    <xf numFmtId="171" fontId="12" fillId="0" borderId="63">
      <alignment vertical="center"/>
    </xf>
    <xf numFmtId="0" fontId="12" fillId="63" borderId="55" applyNumberFormat="0" applyFont="0" applyAlignment="0" applyProtection="0"/>
    <xf numFmtId="0" fontId="12" fillId="0" borderId="58">
      <alignment vertical="center"/>
    </xf>
    <xf numFmtId="0" fontId="53" fillId="59" borderId="56" applyNumberFormat="0" applyAlignment="0" applyProtection="0"/>
    <xf numFmtId="0" fontId="12" fillId="0" borderId="58">
      <alignment vertical="center"/>
    </xf>
    <xf numFmtId="164" fontId="14" fillId="5" borderId="63">
      <alignment horizontal="right" vertical="center"/>
    </xf>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0" fontId="12" fillId="0" borderId="58">
      <alignment vertical="center"/>
    </xf>
    <xf numFmtId="0" fontId="12" fillId="0" borderId="63">
      <alignment vertical="center"/>
    </xf>
    <xf numFmtId="0" fontId="53" fillId="59" borderId="56" applyNumberFormat="0" applyAlignment="0" applyProtection="0"/>
    <xf numFmtId="164" fontId="14" fillId="5" borderId="58">
      <alignment horizontal="right" vertical="center"/>
    </xf>
    <xf numFmtId="0" fontId="12" fillId="63" borderId="60" applyNumberFormat="0" applyFont="0" applyAlignment="0" applyProtection="0"/>
    <xf numFmtId="171" fontId="12" fillId="0" borderId="58">
      <alignment vertical="center"/>
    </xf>
    <xf numFmtId="0" fontId="53" fillId="59" borderId="56" applyNumberFormat="0" applyAlignment="0" applyProtection="0"/>
    <xf numFmtId="0" fontId="12" fillId="0" borderId="58">
      <alignment vertical="center"/>
    </xf>
    <xf numFmtId="0" fontId="53" fillId="59" borderId="56" applyNumberFormat="0" applyAlignment="0" applyProtection="0"/>
    <xf numFmtId="171"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38" fillId="59" borderId="54" applyNumberFormat="0" applyAlignment="0" applyProtection="0"/>
    <xf numFmtId="0" fontId="53" fillId="59" borderId="56" applyNumberFormat="0" applyAlignment="0" applyProtection="0"/>
    <xf numFmtId="0" fontId="53" fillId="59" borderId="61" applyNumberFormat="0" applyAlignment="0" applyProtection="0"/>
    <xf numFmtId="0" fontId="12" fillId="0" borderId="63">
      <alignment vertical="center"/>
    </xf>
    <xf numFmtId="0" fontId="12" fillId="0" borderId="58">
      <alignment vertical="center"/>
    </xf>
    <xf numFmtId="0" fontId="48" fillId="45" borderId="54" applyNumberFormat="0" applyAlignment="0" applyProtection="0"/>
    <xf numFmtId="0" fontId="53" fillId="59" borderId="61" applyNumberFormat="0" applyAlignment="0" applyProtection="0"/>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0" fontId="12" fillId="0" borderId="58">
      <alignment vertical="center"/>
    </xf>
    <xf numFmtId="0" fontId="48" fillId="45" borderId="54" applyNumberFormat="0" applyAlignment="0" applyProtection="0"/>
    <xf numFmtId="0" fontId="55" fillId="0" borderId="57" applyNumberFormat="0" applyFill="0" applyAlignment="0" applyProtection="0"/>
    <xf numFmtId="171" fontId="12" fillId="0" borderId="58">
      <alignment vertical="center"/>
    </xf>
    <xf numFmtId="0" fontId="12" fillId="0" borderId="58">
      <alignment vertical="center"/>
    </xf>
    <xf numFmtId="0" fontId="55" fillId="0" borderId="57" applyNumberFormat="0" applyFill="0" applyAlignment="0" applyProtection="0"/>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38" fillId="59" borderId="54" applyNumberFormat="0" applyAlignment="0" applyProtection="0"/>
    <xf numFmtId="0" fontId="53" fillId="59" borderId="56" applyNumberFormat="0" applyAlignment="0" applyProtection="0"/>
    <xf numFmtId="0" fontId="48" fillId="45" borderId="54" applyNumberFormat="0" applyAlignment="0" applyProtection="0"/>
    <xf numFmtId="0" fontId="53" fillId="59" borderId="56" applyNumberFormat="0" applyAlignment="0" applyProtection="0"/>
    <xf numFmtId="0" fontId="55" fillId="0" borderId="57" applyNumberFormat="0" applyFill="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171" fontId="12" fillId="0" borderId="58">
      <alignment vertical="center"/>
    </xf>
    <xf numFmtId="0" fontId="48" fillId="45" borderId="54" applyNumberFormat="0" applyAlignment="0" applyProtection="0"/>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48" fillId="45" borderId="54" applyNumberFormat="0" applyAlignment="0" applyProtection="0"/>
    <xf numFmtId="0" fontId="55" fillId="0" borderId="62" applyNumberFormat="0" applyFill="0" applyAlignment="0" applyProtection="0"/>
    <xf numFmtId="0" fontId="55" fillId="0" borderId="57" applyNumberFormat="0" applyFill="0" applyAlignment="0" applyProtection="0"/>
    <xf numFmtId="171" fontId="14" fillId="5" borderId="58">
      <alignment horizontal="right" vertical="center"/>
    </xf>
    <xf numFmtId="0" fontId="48" fillId="45" borderId="54" applyNumberFormat="0" applyAlignment="0" applyProtection="0"/>
    <xf numFmtId="171" fontId="12" fillId="0" borderId="58">
      <alignment vertical="center"/>
    </xf>
    <xf numFmtId="0" fontId="12" fillId="0" borderId="58">
      <alignment vertical="center"/>
    </xf>
    <xf numFmtId="171" fontId="12" fillId="0" borderId="58">
      <alignment vertical="center"/>
    </xf>
    <xf numFmtId="0" fontId="12" fillId="63" borderId="55" applyNumberFormat="0" applyFont="0" applyAlignment="0" applyProtection="0"/>
    <xf numFmtId="0" fontId="53" fillId="59" borderId="61" applyNumberFormat="0" applyAlignment="0" applyProtection="0"/>
    <xf numFmtId="0" fontId="38" fillId="59" borderId="59" applyNumberFormat="0" applyAlignment="0" applyProtection="0"/>
    <xf numFmtId="171"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171" fontId="12" fillId="0" borderId="58">
      <alignment vertical="center"/>
    </xf>
    <xf numFmtId="0" fontId="38" fillId="59" borderId="54" applyNumberFormat="0" applyAlignment="0" applyProtection="0"/>
    <xf numFmtId="171" fontId="12" fillId="0" borderId="58">
      <alignment vertical="center"/>
    </xf>
    <xf numFmtId="0" fontId="38" fillId="59" borderId="54" applyNumberFormat="0" applyAlignment="0" applyProtection="0"/>
    <xf numFmtId="0" fontId="12" fillId="63" borderId="55" applyNumberFormat="0" applyFont="0" applyAlignment="0" applyProtection="0"/>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48" fillId="45" borderId="59" applyNumberFormat="0" applyAlignment="0" applyProtection="0"/>
    <xf numFmtId="171" fontId="12" fillId="0" borderId="63">
      <alignment vertical="center"/>
    </xf>
    <xf numFmtId="0" fontId="12" fillId="63" borderId="55" applyNumberFormat="0" applyFont="0" applyAlignment="0" applyProtection="0"/>
    <xf numFmtId="0" fontId="38" fillId="59" borderId="59" applyNumberFormat="0" applyAlignment="0" applyProtection="0"/>
    <xf numFmtId="0" fontId="12" fillId="0" borderId="58">
      <alignment vertical="center"/>
    </xf>
    <xf numFmtId="0" fontId="12" fillId="63" borderId="55" applyNumberFormat="0" applyFont="0" applyAlignment="0" applyProtection="0"/>
    <xf numFmtId="0" fontId="38" fillId="59" borderId="54" applyNumberFormat="0" applyAlignment="0" applyProtection="0"/>
    <xf numFmtId="0" fontId="48" fillId="45" borderId="54" applyNumberFormat="0" applyAlignment="0" applyProtection="0"/>
    <xf numFmtId="0" fontId="12" fillId="0" borderId="58">
      <alignment vertical="center"/>
    </xf>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12" fillId="0" borderId="58">
      <alignment vertical="center"/>
    </xf>
    <xf numFmtId="171" fontId="14" fillId="5" borderId="58">
      <alignment horizontal="right" vertical="center"/>
    </xf>
    <xf numFmtId="164" fontId="14" fillId="5" borderId="58">
      <alignment horizontal="right" vertical="center"/>
    </xf>
    <xf numFmtId="0" fontId="12" fillId="0" borderId="58">
      <alignment vertical="center"/>
    </xf>
    <xf numFmtId="171" fontId="14" fillId="5" borderId="63">
      <alignment horizontal="right" vertical="center"/>
    </xf>
    <xf numFmtId="0" fontId="53" fillId="59" borderId="56" applyNumberFormat="0" applyAlignment="0" applyProtection="0"/>
    <xf numFmtId="0" fontId="12" fillId="63" borderId="55" applyNumberFormat="0" applyFont="0" applyAlignment="0" applyProtection="0"/>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0" fontId="53" fillId="59" borderId="56" applyNumberFormat="0" applyAlignment="0" applyProtection="0"/>
    <xf numFmtId="0" fontId="12" fillId="0" borderId="58">
      <alignment vertical="center"/>
    </xf>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171" fontId="12" fillId="0" borderId="63">
      <alignment vertical="center"/>
    </xf>
    <xf numFmtId="0" fontId="48" fillId="45" borderId="59" applyNumberFormat="0" applyAlignment="0" applyProtection="0"/>
    <xf numFmtId="0" fontId="48" fillId="45" borderId="54" applyNumberFormat="0" applyAlignment="0" applyProtection="0"/>
    <xf numFmtId="171" fontId="14" fillId="5" borderId="58">
      <alignment horizontal="right" vertical="center"/>
    </xf>
    <xf numFmtId="0" fontId="12" fillId="0" borderId="58">
      <alignment vertical="center"/>
    </xf>
    <xf numFmtId="0" fontId="12" fillId="0" borderId="63">
      <alignment vertical="center"/>
    </xf>
    <xf numFmtId="0" fontId="12" fillId="0" borderId="58">
      <alignment vertical="center"/>
    </xf>
    <xf numFmtId="0" fontId="12" fillId="0" borderId="58">
      <alignment vertical="center"/>
    </xf>
    <xf numFmtId="0" fontId="12" fillId="0" borderId="58">
      <alignment vertical="center"/>
    </xf>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0" fontId="48" fillId="45" borderId="54" applyNumberFormat="0" applyAlignment="0" applyProtection="0"/>
    <xf numFmtId="0" fontId="12" fillId="0" borderId="58">
      <alignment vertical="center"/>
    </xf>
    <xf numFmtId="171" fontId="12" fillId="0" borderId="58">
      <alignment vertical="center"/>
    </xf>
    <xf numFmtId="0" fontId="12" fillId="63" borderId="55" applyNumberFormat="0" applyFont="0" applyAlignment="0" applyProtection="0"/>
    <xf numFmtId="0" fontId="12" fillId="63" borderId="55" applyNumberFormat="0" applyFont="0" applyAlignment="0" applyProtection="0"/>
    <xf numFmtId="171" fontId="14" fillId="5" borderId="58">
      <alignment horizontal="right" vertical="center"/>
    </xf>
    <xf numFmtId="0" fontId="12" fillId="0" borderId="58">
      <alignment vertical="center"/>
    </xf>
    <xf numFmtId="0" fontId="12" fillId="0" borderId="58">
      <alignment vertical="center"/>
    </xf>
    <xf numFmtId="0" fontId="12" fillId="0" borderId="58">
      <alignment vertical="center"/>
    </xf>
    <xf numFmtId="0" fontId="12" fillId="0" borderId="58">
      <alignment vertical="center"/>
    </xf>
    <xf numFmtId="0" fontId="12" fillId="0" borderId="58">
      <alignment vertical="center"/>
    </xf>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12" fillId="0" borderId="58">
      <alignment vertical="center"/>
    </xf>
    <xf numFmtId="0" fontId="53" fillId="59" borderId="61" applyNumberFormat="0" applyAlignment="0" applyProtection="0"/>
    <xf numFmtId="0" fontId="12" fillId="0" borderId="58">
      <alignment vertical="center"/>
    </xf>
    <xf numFmtId="0" fontId="12" fillId="0" borderId="58">
      <alignment vertical="center"/>
    </xf>
    <xf numFmtId="0" fontId="12" fillId="0" borderId="58">
      <alignment vertical="center"/>
    </xf>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0" fontId="38" fillId="59" borderId="59" applyNumberForma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0" fontId="48" fillId="45" borderId="59" applyNumberFormat="0" applyAlignment="0" applyProtection="0"/>
    <xf numFmtId="164" fontId="14" fillId="5" borderId="63">
      <alignment horizontal="right" vertical="center"/>
    </xf>
    <xf numFmtId="164" fontId="14" fillId="5" borderId="58">
      <alignment horizontal="right" vertical="center"/>
    </xf>
    <xf numFmtId="0" fontId="12" fillId="0" borderId="63">
      <alignment vertical="center"/>
    </xf>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0" fontId="12" fillId="63" borderId="55" applyNumberFormat="0" applyFont="0" applyAlignment="0" applyProtection="0"/>
    <xf numFmtId="0" fontId="55" fillId="0" borderId="62" applyNumberFormat="0" applyFill="0" applyAlignment="0" applyProtection="0"/>
    <xf numFmtId="0" fontId="48" fillId="45" borderId="54" applyNumberFormat="0" applyAlignment="0" applyProtection="0"/>
    <xf numFmtId="0" fontId="53" fillId="59" borderId="56" applyNumberFormat="0" applyAlignment="0" applyProtection="0"/>
    <xf numFmtId="0" fontId="38" fillId="59" borderId="54" applyNumberFormat="0" applyAlignment="0" applyProtection="0"/>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0" fontId="12" fillId="0" borderId="58">
      <alignment vertical="center"/>
    </xf>
    <xf numFmtId="0" fontId="48" fillId="45" borderId="54" applyNumberFormat="0" applyAlignment="0" applyProtection="0"/>
    <xf numFmtId="171"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48" fillId="45" borderId="54" applyNumberFormat="0" applyAlignment="0" applyProtection="0"/>
    <xf numFmtId="171" fontId="12" fillId="0" borderId="58">
      <alignment vertical="center"/>
    </xf>
    <xf numFmtId="164" fontId="14" fillId="5" borderId="58">
      <alignment horizontal="right" vertical="center"/>
    </xf>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0" fontId="12" fillId="0" borderId="58">
      <alignment vertical="center"/>
    </xf>
    <xf numFmtId="171" fontId="14" fillId="5" borderId="58">
      <alignment horizontal="right" vertical="center"/>
    </xf>
    <xf numFmtId="164" fontId="14" fillId="5" borderId="58">
      <alignment horizontal="right" vertical="center"/>
    </xf>
    <xf numFmtId="171" fontId="14" fillId="5" borderId="58">
      <alignment horizontal="right" vertical="center"/>
    </xf>
    <xf numFmtId="0" fontId="48" fillId="45" borderId="54" applyNumberFormat="0" applyAlignment="0" applyProtection="0"/>
    <xf numFmtId="0" fontId="38" fillId="59" borderId="54" applyNumberFormat="0" applyAlignment="0" applyProtection="0"/>
    <xf numFmtId="171" fontId="12" fillId="0" borderId="58">
      <alignment vertical="center"/>
    </xf>
    <xf numFmtId="0" fontId="48" fillId="45" borderId="59" applyNumberFormat="0" applyAlignment="0" applyProtection="0"/>
    <xf numFmtId="164" fontId="14" fillId="5" borderId="58">
      <alignment horizontal="right" vertical="center"/>
    </xf>
    <xf numFmtId="0" fontId="12" fillId="63" borderId="55" applyNumberFormat="0" applyFont="0" applyAlignment="0" applyProtection="0"/>
    <xf numFmtId="171" fontId="14" fillId="5" borderId="58">
      <alignment horizontal="right" vertical="center"/>
    </xf>
    <xf numFmtId="171" fontId="12" fillId="0" borderId="58">
      <alignment vertical="center"/>
    </xf>
    <xf numFmtId="0" fontId="12" fillId="63" borderId="55" applyNumberFormat="0" applyFont="0" applyAlignment="0" applyProtection="0"/>
    <xf numFmtId="0" fontId="55" fillId="0" borderId="57" applyNumberFormat="0" applyFill="0" applyAlignment="0" applyProtection="0"/>
    <xf numFmtId="0" fontId="53" fillId="59" borderId="56" applyNumberFormat="0" applyAlignment="0" applyProtection="0"/>
    <xf numFmtId="164" fontId="14" fillId="5" borderId="63">
      <alignment horizontal="right" vertical="center"/>
    </xf>
    <xf numFmtId="0" fontId="55" fillId="0" borderId="57" applyNumberFormat="0" applyFill="0" applyAlignment="0" applyProtection="0"/>
    <xf numFmtId="0" fontId="48" fillId="45" borderId="54" applyNumberFormat="0" applyAlignment="0" applyProtection="0"/>
    <xf numFmtId="171" fontId="14" fillId="5" borderId="58">
      <alignment horizontal="right" vertical="center"/>
    </xf>
    <xf numFmtId="0" fontId="55" fillId="0" borderId="57" applyNumberFormat="0" applyFill="0" applyAlignment="0" applyProtection="0"/>
    <xf numFmtId="164" fontId="14" fillId="5" borderId="63">
      <alignment horizontal="right" vertical="center"/>
    </xf>
    <xf numFmtId="171" fontId="12" fillId="0" borderId="58">
      <alignment vertical="center"/>
    </xf>
    <xf numFmtId="164" fontId="14" fillId="5" borderId="58">
      <alignment horizontal="right" vertical="center"/>
    </xf>
    <xf numFmtId="0" fontId="53" fillId="59" borderId="56" applyNumberFormat="0" applyAlignment="0" applyProtection="0"/>
    <xf numFmtId="164" fontId="14" fillId="5" borderId="63">
      <alignment horizontal="right" vertical="center"/>
    </xf>
    <xf numFmtId="0" fontId="55" fillId="0" borderId="57" applyNumberFormat="0" applyFill="0" applyAlignment="0" applyProtection="0"/>
    <xf numFmtId="0" fontId="38" fillId="59" borderId="54" applyNumberFormat="0" applyAlignment="0" applyProtection="0"/>
    <xf numFmtId="0" fontId="48" fillId="45" borderId="54" applyNumberFormat="0" applyAlignment="0" applyProtection="0"/>
    <xf numFmtId="0" fontId="12" fillId="0" borderId="58">
      <alignment vertical="center"/>
    </xf>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48" fillId="45" borderId="59" applyNumberFormat="0" applyAlignment="0" applyProtection="0"/>
    <xf numFmtId="0" fontId="12" fillId="0" borderId="58">
      <alignment vertical="center"/>
    </xf>
    <xf numFmtId="0" fontId="48" fillId="45" borderId="54" applyNumberFormat="0" applyAlignment="0" applyProtection="0"/>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0" fontId="38" fillId="59" borderId="54" applyNumberFormat="0" applyAlignment="0" applyProtection="0"/>
    <xf numFmtId="0" fontId="48" fillId="45" borderId="54" applyNumberFormat="0" applyAlignment="0" applyProtection="0"/>
    <xf numFmtId="164" fontId="14" fillId="5" borderId="63">
      <alignment horizontal="right" vertical="center"/>
    </xf>
    <xf numFmtId="0" fontId="12" fillId="63" borderId="55" applyNumberFormat="0" applyFont="0" applyAlignment="0" applyProtection="0"/>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171" fontId="14" fillId="5" borderId="58">
      <alignment horizontal="right" vertical="center"/>
    </xf>
    <xf numFmtId="0" fontId="12" fillId="0" borderId="58">
      <alignment vertical="center"/>
    </xf>
    <xf numFmtId="164" fontId="14" fillId="5" borderId="63">
      <alignment horizontal="right" vertical="center"/>
    </xf>
    <xf numFmtId="0" fontId="12" fillId="0" borderId="58">
      <alignment vertical="center"/>
    </xf>
    <xf numFmtId="0" fontId="53" fillId="59" borderId="56" applyNumberFormat="0" applyAlignment="0" applyProtection="0"/>
    <xf numFmtId="0" fontId="12" fillId="63" borderId="60"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12" fillId="0" borderId="63">
      <alignment vertical="center"/>
    </xf>
    <xf numFmtId="0" fontId="38" fillId="59" borderId="54" applyNumberFormat="0" applyAlignment="0" applyProtection="0"/>
    <xf numFmtId="171" fontId="12" fillId="0" borderId="58">
      <alignmen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48" fillId="45" borderId="54" applyNumberForma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12" fillId="63" borderId="55" applyNumberFormat="0" applyFont="0" applyAlignment="0" applyProtection="0"/>
    <xf numFmtId="0" fontId="12" fillId="0" borderId="58">
      <alignment vertical="center"/>
    </xf>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0" fontId="12" fillId="0" borderId="58">
      <alignment vertical="center"/>
    </xf>
    <xf numFmtId="0" fontId="12" fillId="0" borderId="58">
      <alignment vertical="center"/>
    </xf>
    <xf numFmtId="0" fontId="53" fillId="59" borderId="56" applyNumberFormat="0" applyAlignment="0" applyProtection="0"/>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171" fontId="14" fillId="5" borderId="58">
      <alignment horizontal="right" vertical="center"/>
    </xf>
    <xf numFmtId="164" fontId="14" fillId="5" borderId="58">
      <alignment horizontal="right" vertical="center"/>
    </xf>
    <xf numFmtId="171" fontId="14" fillId="5" borderId="58">
      <alignment horizontal="right" vertical="center"/>
    </xf>
    <xf numFmtId="171" fontId="12" fillId="0" borderId="58">
      <alignment vertical="center"/>
    </xf>
    <xf numFmtId="164" fontId="14" fillId="5" borderId="58">
      <alignment horizontal="right" vertical="center"/>
    </xf>
    <xf numFmtId="0" fontId="48" fillId="45" borderId="59" applyNumberFormat="0" applyAlignment="0" applyProtection="0"/>
    <xf numFmtId="0" fontId="38" fillId="59" borderId="54" applyNumberFormat="0" applyAlignment="0" applyProtection="0"/>
    <xf numFmtId="171"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53" fillId="59" borderId="56" applyNumberFormat="0" applyAlignment="0" applyProtection="0"/>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48" fillId="45" borderId="54" applyNumberFormat="0" applyAlignment="0" applyProtection="0"/>
    <xf numFmtId="0" fontId="48" fillId="45" borderId="54" applyNumberFormat="0" applyAlignment="0" applyProtection="0"/>
    <xf numFmtId="0" fontId="12" fillId="0" borderId="58">
      <alignment vertical="center"/>
    </xf>
    <xf numFmtId="164" fontId="14" fillId="5" borderId="63">
      <alignment horizontal="right" vertical="center"/>
    </xf>
    <xf numFmtId="0" fontId="53" fillId="59" borderId="56" applyNumberFormat="0" applyAlignment="0" applyProtection="0"/>
    <xf numFmtId="0" fontId="48" fillId="45" borderId="59" applyNumberFormat="0" applyAlignment="0" applyProtection="0"/>
    <xf numFmtId="0" fontId="12" fillId="63" borderId="60" applyNumberFormat="0" applyFont="0" applyAlignment="0" applyProtection="0"/>
    <xf numFmtId="0" fontId="55" fillId="0" borderId="57" applyNumberFormat="0" applyFill="0" applyAlignment="0" applyProtection="0"/>
    <xf numFmtId="0" fontId="55" fillId="0" borderId="57" applyNumberFormat="0" applyFill="0" applyAlignment="0" applyProtection="0"/>
    <xf numFmtId="0" fontId="38" fillId="59" borderId="54" applyNumberFormat="0" applyAlignment="0" applyProtection="0"/>
    <xf numFmtId="0" fontId="53" fillId="59" borderId="56" applyNumberFormat="0" applyAlignment="0" applyProtection="0"/>
    <xf numFmtId="0" fontId="12" fillId="0" borderId="58">
      <alignment vertical="center"/>
    </xf>
    <xf numFmtId="164"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12" fillId="0" borderId="58">
      <alignment vertical="center"/>
    </xf>
    <xf numFmtId="164" fontId="14" fillId="5" borderId="58">
      <alignment horizontal="right" vertical="center"/>
    </xf>
    <xf numFmtId="0" fontId="38" fillId="59" borderId="54" applyNumberFormat="0" applyAlignment="0" applyProtection="0"/>
    <xf numFmtId="0" fontId="53" fillId="59" borderId="56" applyNumberFormat="0" applyAlignment="0" applyProtection="0"/>
    <xf numFmtId="171" fontId="12" fillId="0" borderId="58">
      <alignment vertical="center"/>
    </xf>
    <xf numFmtId="171" fontId="12" fillId="0" borderId="63">
      <alignment vertical="center"/>
    </xf>
    <xf numFmtId="0" fontId="55" fillId="0" borderId="57" applyNumberFormat="0" applyFill="0" applyAlignment="0" applyProtection="0"/>
    <xf numFmtId="171" fontId="14" fillId="5" borderId="58">
      <alignment horizontal="right" vertical="center"/>
    </xf>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171" fontId="12" fillId="0" borderId="58">
      <alignment vertical="center"/>
    </xf>
    <xf numFmtId="0" fontId="12" fillId="0" borderId="58">
      <alignment vertical="center"/>
    </xf>
    <xf numFmtId="0" fontId="48" fillId="45" borderId="54" applyNumberFormat="0" applyAlignment="0" applyProtection="0"/>
    <xf numFmtId="0" fontId="38" fillId="59" borderId="59" applyNumberFormat="0" applyAlignment="0" applyProtection="0"/>
    <xf numFmtId="171" fontId="12" fillId="0" borderId="58">
      <alignment vertical="center"/>
    </xf>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12" fillId="63" borderId="55" applyNumberFormat="0" applyFont="0" applyAlignment="0" applyProtection="0"/>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0" fontId="48" fillId="45" borderId="54" applyNumberFormat="0" applyAlignment="0" applyProtection="0"/>
    <xf numFmtId="171" fontId="14" fillId="5" borderId="63">
      <alignment horizontal="right" vertical="center"/>
    </xf>
    <xf numFmtId="0" fontId="12" fillId="0" borderId="58">
      <alignment vertical="center"/>
    </xf>
    <xf numFmtId="0" fontId="55" fillId="0" borderId="57" applyNumberFormat="0" applyFill="0" applyAlignment="0" applyProtection="0"/>
    <xf numFmtId="0" fontId="12" fillId="0" borderId="58">
      <alignment vertical="center"/>
    </xf>
    <xf numFmtId="0" fontId="53" fillId="59" borderId="56" applyNumberFormat="0" applyAlignment="0" applyProtection="0"/>
    <xf numFmtId="171" fontId="14" fillId="5" borderId="58">
      <alignment horizontal="right" vertical="center"/>
    </xf>
    <xf numFmtId="0" fontId="12" fillId="0" borderId="63">
      <alignment vertical="center"/>
    </xf>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12" fillId="0" borderId="63">
      <alignment vertical="center"/>
    </xf>
    <xf numFmtId="0" fontId="53" fillId="59" borderId="56" applyNumberFormat="0" applyAlignment="0" applyProtection="0"/>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55" fillId="0" borderId="62" applyNumberFormat="0" applyFill="0" applyAlignment="0" applyProtection="0"/>
    <xf numFmtId="0" fontId="38" fillId="59" borderId="54" applyNumberFormat="0" applyAlignment="0" applyProtection="0"/>
    <xf numFmtId="0" fontId="12" fillId="0" borderId="63">
      <alignment vertical="center"/>
    </xf>
    <xf numFmtId="0" fontId="55" fillId="0" borderId="57" applyNumberFormat="0" applyFill="0" applyAlignment="0" applyProtection="0"/>
    <xf numFmtId="171" fontId="12" fillId="0" borderId="58">
      <alignmen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0" fontId="53" fillId="59" borderId="56" applyNumberFormat="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164" fontId="14" fillId="5" borderId="58">
      <alignment horizontal="right" vertical="center"/>
    </xf>
    <xf numFmtId="0" fontId="53" fillId="59" borderId="56" applyNumberFormat="0" applyAlignment="0" applyProtection="0"/>
    <xf numFmtId="0" fontId="12" fillId="0" borderId="63">
      <alignment vertical="center"/>
    </xf>
    <xf numFmtId="0" fontId="55" fillId="0" borderId="57" applyNumberFormat="0" applyFill="0" applyAlignment="0" applyProtection="0"/>
    <xf numFmtId="0" fontId="38" fillId="59" borderId="54" applyNumberFormat="0" applyAlignment="0" applyProtection="0"/>
    <xf numFmtId="171" fontId="12" fillId="0" borderId="58">
      <alignment vertical="center"/>
    </xf>
    <xf numFmtId="0" fontId="48" fillId="45" borderId="54" applyNumberFormat="0" applyAlignment="0" applyProtection="0"/>
    <xf numFmtId="0" fontId="12" fillId="0" borderId="58">
      <alignment vertical="center"/>
    </xf>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38" fillId="59" borderId="59" applyNumberFormat="0" applyAlignment="0" applyProtection="0"/>
    <xf numFmtId="164" fontId="14" fillId="5" borderId="58">
      <alignment horizontal="righ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38" fillId="59" borderId="59" applyNumberFormat="0" applyAlignment="0" applyProtection="0"/>
    <xf numFmtId="171" fontId="12" fillId="0" borderId="63">
      <alignment vertical="center"/>
    </xf>
    <xf numFmtId="0" fontId="48" fillId="45" borderId="54" applyNumberFormat="0" applyAlignment="0" applyProtection="0"/>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171" fontId="12" fillId="0" borderId="58">
      <alignment vertical="center"/>
    </xf>
    <xf numFmtId="171" fontId="14" fillId="5" borderId="58">
      <alignment horizontal="right" vertical="center"/>
    </xf>
    <xf numFmtId="171"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0" fontId="53" fillId="59" borderId="61" applyNumberFormat="0" applyAlignment="0" applyProtection="0"/>
    <xf numFmtId="0" fontId="53" fillId="59" borderId="56" applyNumberFormat="0" applyAlignment="0" applyProtection="0"/>
    <xf numFmtId="0" fontId="12" fillId="0" borderId="58">
      <alignment vertical="center"/>
    </xf>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38" fillId="59" borderId="54" applyNumberFormat="0" applyAlignment="0" applyProtection="0"/>
    <xf numFmtId="171" fontId="12" fillId="0" borderId="58">
      <alignment vertical="center"/>
    </xf>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53" fillId="59" borderId="61" applyNumberFormat="0" applyAlignment="0" applyProtection="0"/>
    <xf numFmtId="0" fontId="38" fillId="59" borderId="54" applyNumberFormat="0" applyAlignment="0" applyProtection="0"/>
    <xf numFmtId="0" fontId="53" fillId="59" borderId="56" applyNumberFormat="0" applyAlignment="0" applyProtection="0"/>
    <xf numFmtId="0" fontId="12" fillId="0" borderId="58">
      <alignment vertical="center"/>
    </xf>
    <xf numFmtId="0" fontId="12" fillId="0" borderId="58">
      <alignment vertical="center"/>
    </xf>
    <xf numFmtId="0" fontId="12" fillId="0" borderId="58">
      <alignment vertical="center"/>
    </xf>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48" fillId="45" borderId="54" applyNumberFormat="0" applyAlignment="0" applyProtection="0"/>
    <xf numFmtId="164" fontId="14" fillId="5" borderId="63">
      <alignment horizontal="right" vertical="center"/>
    </xf>
    <xf numFmtId="0" fontId="38" fillId="59" borderId="54" applyNumberFormat="0" applyAlignment="0" applyProtection="0"/>
    <xf numFmtId="0" fontId="48" fillId="45" borderId="54" applyNumberFormat="0" applyAlignment="0" applyProtection="0"/>
    <xf numFmtId="171" fontId="14" fillId="5" borderId="58">
      <alignment horizontal="right" vertical="center"/>
    </xf>
    <xf numFmtId="0" fontId="12" fillId="0" borderId="58">
      <alignment vertical="center"/>
    </xf>
    <xf numFmtId="0" fontId="12" fillId="0" borderId="63">
      <alignment vertical="center"/>
    </xf>
    <xf numFmtId="0" fontId="12" fillId="0" borderId="58">
      <alignment vertical="center"/>
    </xf>
    <xf numFmtId="164" fontId="14" fillId="5" borderId="58">
      <alignment horizontal="right" vertical="center"/>
    </xf>
    <xf numFmtId="0" fontId="12" fillId="0" borderId="63">
      <alignment vertical="center"/>
    </xf>
    <xf numFmtId="0" fontId="55" fillId="0" borderId="57" applyNumberFormat="0" applyFill="0" applyAlignment="0" applyProtection="0"/>
    <xf numFmtId="0" fontId="55" fillId="0" borderId="57" applyNumberFormat="0" applyFill="0" applyAlignment="0" applyProtection="0"/>
    <xf numFmtId="0" fontId="12" fillId="63" borderId="55" applyNumberFormat="0" applyFont="0" applyAlignment="0" applyProtection="0"/>
    <xf numFmtId="164" fontId="14" fillId="5" borderId="58">
      <alignment horizontal="right" vertical="center"/>
    </xf>
    <xf numFmtId="0" fontId="55" fillId="0" borderId="62" applyNumberFormat="0" applyFill="0" applyAlignment="0" applyProtection="0"/>
    <xf numFmtId="0" fontId="53" fillId="59" borderId="56" applyNumberFormat="0" applyAlignment="0" applyProtection="0"/>
    <xf numFmtId="0" fontId="38" fillId="59" borderId="54" applyNumberFormat="0" applyAlignment="0" applyProtection="0"/>
    <xf numFmtId="0" fontId="55" fillId="0" borderId="57" applyNumberFormat="0" applyFill="0" applyAlignment="0" applyProtection="0"/>
    <xf numFmtId="0" fontId="12" fillId="0" borderId="58">
      <alignment vertical="center"/>
    </xf>
    <xf numFmtId="0" fontId="12" fillId="0" borderId="58">
      <alignment vertical="center"/>
    </xf>
    <xf numFmtId="171" fontId="12" fillId="0" borderId="58">
      <alignment vertical="center"/>
    </xf>
    <xf numFmtId="0" fontId="53" fillId="59" borderId="56" applyNumberFormat="0" applyAlignment="0" applyProtection="0"/>
    <xf numFmtId="164" fontId="14" fillId="5" borderId="58">
      <alignment horizontal="right" vertical="center"/>
    </xf>
    <xf numFmtId="0" fontId="53" fillId="59" borderId="56" applyNumberFormat="0" applyAlignment="0" applyProtection="0"/>
    <xf numFmtId="171"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53" fillId="59" borderId="56" applyNumberFormat="0" applyAlignment="0" applyProtection="0"/>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171" fontId="14" fillId="5" borderId="58">
      <alignment horizontal="right" vertical="center"/>
    </xf>
    <xf numFmtId="171" fontId="14" fillId="5" borderId="58">
      <alignment horizontal="right" vertical="center"/>
    </xf>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0" fontId="48" fillId="45" borderId="54" applyNumberFormat="0" applyAlignment="0" applyProtection="0"/>
    <xf numFmtId="171" fontId="14" fillId="5" borderId="58">
      <alignment horizontal="right" vertical="center"/>
    </xf>
    <xf numFmtId="171" fontId="12" fillId="0" borderId="58">
      <alignment vertical="center"/>
    </xf>
    <xf numFmtId="0" fontId="12" fillId="0" borderId="58">
      <alignment vertical="center"/>
    </xf>
    <xf numFmtId="0" fontId="12" fillId="63" borderId="55" applyNumberFormat="0" applyFon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48" fillId="45" borderId="54" applyNumberFormat="0" applyAlignment="0" applyProtection="0"/>
    <xf numFmtId="171" fontId="14" fillId="5" borderId="58">
      <alignment horizontal="right" vertical="center"/>
    </xf>
    <xf numFmtId="0" fontId="38" fillId="59" borderId="54" applyNumberFormat="0" applyAlignment="0" applyProtection="0"/>
    <xf numFmtId="164" fontId="14" fillId="5" borderId="63">
      <alignment horizontal="right" vertical="center"/>
    </xf>
    <xf numFmtId="0" fontId="38" fillId="59" borderId="54" applyNumberFormat="0" applyAlignment="0" applyProtection="0"/>
    <xf numFmtId="171" fontId="12" fillId="0" borderId="58">
      <alignment vertical="center"/>
    </xf>
    <xf numFmtId="171" fontId="14" fillId="5" borderId="58">
      <alignment horizontal="right" vertical="center"/>
    </xf>
    <xf numFmtId="0" fontId="38" fillId="59" borderId="59" applyNumberFormat="0" applyAlignment="0" applyProtection="0"/>
    <xf numFmtId="0" fontId="12" fillId="0" borderId="58">
      <alignment vertical="center"/>
    </xf>
    <xf numFmtId="0" fontId="55" fillId="0" borderId="57" applyNumberFormat="0" applyFill="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0" fontId="12" fillId="63" borderId="55" applyNumberFormat="0" applyFont="0" applyAlignment="0" applyProtection="0"/>
    <xf numFmtId="171" fontId="14" fillId="5" borderId="58">
      <alignment horizontal="right" vertical="center"/>
    </xf>
    <xf numFmtId="0" fontId="12" fillId="0" borderId="58">
      <alignmen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48" fillId="45" borderId="54" applyNumberFormat="0" applyAlignment="0" applyProtection="0"/>
    <xf numFmtId="171" fontId="12" fillId="0" borderId="58">
      <alignment vertical="center"/>
    </xf>
    <xf numFmtId="0" fontId="38" fillId="59" borderId="54" applyNumberFormat="0" applyAlignment="0" applyProtection="0"/>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164" fontId="14" fillId="5" borderId="58">
      <alignment horizontal="right" vertical="center"/>
    </xf>
    <xf numFmtId="0" fontId="38" fillId="59" borderId="54" applyNumberFormat="0" applyAlignment="0" applyProtection="0"/>
    <xf numFmtId="171" fontId="12" fillId="0" borderId="58">
      <alignment vertical="center"/>
    </xf>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171" fontId="12" fillId="0" borderId="58">
      <alignment vertical="center"/>
    </xf>
    <xf numFmtId="0" fontId="48" fillId="45"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38" fillId="59" borderId="59" applyNumberFormat="0" applyAlignment="0" applyProtection="0"/>
    <xf numFmtId="0" fontId="38" fillId="59" borderId="54" applyNumberFormat="0" applyAlignment="0" applyProtection="0"/>
    <xf numFmtId="0" fontId="12" fillId="63" borderId="60" applyNumberFormat="0" applyFont="0" applyAlignment="0" applyProtection="0"/>
    <xf numFmtId="171" fontId="12" fillId="0" borderId="58">
      <alignment vertical="center"/>
    </xf>
    <xf numFmtId="164"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0" fontId="55" fillId="0" borderId="62" applyNumberFormat="0" applyFill="0" applyAlignment="0" applyProtection="0"/>
    <xf numFmtId="0" fontId="48" fillId="45" borderId="54" applyNumberFormat="0" applyAlignment="0" applyProtection="0"/>
    <xf numFmtId="0" fontId="12" fillId="63" borderId="60" applyNumberFormat="0" applyFont="0" applyAlignment="0" applyProtection="0"/>
    <xf numFmtId="0" fontId="12" fillId="0" borderId="58">
      <alignment vertical="center"/>
    </xf>
    <xf numFmtId="0" fontId="38" fillId="59" borderId="54" applyNumberFormat="0" applyAlignment="0" applyProtection="0"/>
    <xf numFmtId="171" fontId="12" fillId="0" borderId="58">
      <alignment vertical="center"/>
    </xf>
    <xf numFmtId="0" fontId="53" fillId="59" borderId="56" applyNumberFormat="0" applyAlignment="0" applyProtection="0"/>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12" fillId="0" borderId="63">
      <alignment vertical="center"/>
    </xf>
    <xf numFmtId="0" fontId="38" fillId="59" borderId="54" applyNumberFormat="0" applyAlignment="0" applyProtection="0"/>
    <xf numFmtId="164" fontId="14" fillId="5" borderId="58">
      <alignment horizontal="right" vertical="center"/>
    </xf>
    <xf numFmtId="0" fontId="12" fillId="0" borderId="58">
      <alignment vertical="center"/>
    </xf>
    <xf numFmtId="171" fontId="12" fillId="0" borderId="58">
      <alignment vertical="center"/>
    </xf>
    <xf numFmtId="164" fontId="14" fillId="5" borderId="58">
      <alignment horizontal="right" vertical="center"/>
    </xf>
    <xf numFmtId="0" fontId="55" fillId="0" borderId="57" applyNumberFormat="0" applyFill="0" applyAlignment="0" applyProtection="0"/>
    <xf numFmtId="171" fontId="14" fillId="5" borderId="58">
      <alignment horizontal="right" vertical="center"/>
    </xf>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164" fontId="14" fillId="5" borderId="63">
      <alignment horizontal="right" vertical="center"/>
    </xf>
    <xf numFmtId="0" fontId="12" fillId="0" borderId="58">
      <alignment vertical="center"/>
    </xf>
    <xf numFmtId="0" fontId="12" fillId="0" borderId="58">
      <alignment vertical="center"/>
    </xf>
    <xf numFmtId="171" fontId="12" fillId="0" borderId="58">
      <alignment vertical="center"/>
    </xf>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0" fontId="55" fillId="0" borderId="57" applyNumberFormat="0" applyFill="0" applyAlignment="0" applyProtection="0"/>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171"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12" fillId="0" borderId="58">
      <alignment vertical="center"/>
    </xf>
    <xf numFmtId="0" fontId="12" fillId="0" borderId="58">
      <alignment vertical="center"/>
    </xf>
    <xf numFmtId="164" fontId="14" fillId="5" borderId="58">
      <alignment horizontal="right" vertical="center"/>
    </xf>
    <xf numFmtId="0" fontId="48" fillId="45" borderId="54" applyNumberFormat="0" applyAlignment="0" applyProtection="0"/>
    <xf numFmtId="171" fontId="12" fillId="0" borderId="63">
      <alignment vertical="center"/>
    </xf>
    <xf numFmtId="0" fontId="12" fillId="63" borderId="55" applyNumberFormat="0" applyFont="0" applyAlignment="0" applyProtection="0"/>
    <xf numFmtId="171" fontId="12" fillId="0" borderId="63">
      <alignment vertical="center"/>
    </xf>
    <xf numFmtId="0" fontId="38" fillId="59" borderId="54" applyNumberFormat="0" applyAlignment="0" applyProtection="0"/>
    <xf numFmtId="0" fontId="12" fillId="0" borderId="58">
      <alignment vertical="center"/>
    </xf>
    <xf numFmtId="0" fontId="53" fillId="59" borderId="56" applyNumberFormat="0" applyAlignment="0" applyProtection="0"/>
    <xf numFmtId="171" fontId="14" fillId="5" borderId="63">
      <alignment horizontal="right" vertical="center"/>
    </xf>
    <xf numFmtId="0" fontId="12" fillId="0" borderId="63">
      <alignment vertical="center"/>
    </xf>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38" fillId="59" borderId="54" applyNumberFormat="0" applyAlignment="0" applyProtection="0"/>
    <xf numFmtId="171" fontId="14" fillId="5" borderId="58">
      <alignment horizontal="right" vertical="center"/>
    </xf>
    <xf numFmtId="0" fontId="12" fillId="0" borderId="58">
      <alignment vertical="center"/>
    </xf>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171" fontId="12" fillId="0" borderId="58">
      <alignment vertical="center"/>
    </xf>
    <xf numFmtId="0" fontId="38" fillId="59" borderId="54" applyNumberFormat="0" applyAlignment="0" applyProtection="0"/>
    <xf numFmtId="0" fontId="55" fillId="0" borderId="57" applyNumberFormat="0" applyFill="0" applyAlignment="0" applyProtection="0"/>
    <xf numFmtId="0" fontId="12" fillId="0" borderId="63">
      <alignment vertical="center"/>
    </xf>
    <xf numFmtId="0" fontId="48" fillId="45" borderId="54" applyNumberFormat="0" applyAlignment="0" applyProtection="0"/>
    <xf numFmtId="0" fontId="12" fillId="0" borderId="58">
      <alignment vertical="center"/>
    </xf>
    <xf numFmtId="0" fontId="38" fillId="59" borderId="54" applyNumberFormat="0" applyAlignment="0" applyProtection="0"/>
    <xf numFmtId="171" fontId="14" fillId="5" borderId="58">
      <alignment horizontal="right" vertical="center"/>
    </xf>
    <xf numFmtId="0" fontId="12" fillId="0" borderId="63">
      <alignment vertical="center"/>
    </xf>
    <xf numFmtId="0" fontId="12" fillId="0" borderId="63">
      <alignment vertical="center"/>
    </xf>
    <xf numFmtId="171" fontId="12" fillId="0" borderId="58">
      <alignment vertical="center"/>
    </xf>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171" fontId="12" fillId="0" borderId="63">
      <alignment vertical="center"/>
    </xf>
    <xf numFmtId="164" fontId="14" fillId="5" borderId="58">
      <alignment horizontal="right" vertical="center"/>
    </xf>
    <xf numFmtId="0" fontId="48" fillId="45" borderId="54" applyNumberFormat="0" applyAlignment="0" applyProtection="0"/>
    <xf numFmtId="0" fontId="38" fillId="59" borderId="59" applyNumberFormat="0" applyAlignment="0" applyProtection="0"/>
    <xf numFmtId="0" fontId="53" fillId="59" borderId="56" applyNumberFormat="0" applyAlignment="0" applyProtection="0"/>
    <xf numFmtId="0" fontId="55" fillId="0" borderId="57" applyNumberFormat="0" applyFill="0" applyAlignment="0" applyProtection="0"/>
    <xf numFmtId="171" fontId="12" fillId="0" borderId="58">
      <alignment vertical="center"/>
    </xf>
    <xf numFmtId="0" fontId="55" fillId="0" borderId="57" applyNumberFormat="0" applyFill="0" applyAlignment="0" applyProtection="0"/>
    <xf numFmtId="171" fontId="12" fillId="0" borderId="58">
      <alignment vertical="center"/>
    </xf>
    <xf numFmtId="0" fontId="12" fillId="63" borderId="55" applyNumberFormat="0" applyFont="0" applyAlignment="0" applyProtection="0"/>
    <xf numFmtId="0" fontId="48" fillId="45" borderId="54" applyNumberFormat="0" applyAlignment="0" applyProtection="0"/>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171" fontId="12" fillId="0" borderId="58">
      <alignment vertical="center"/>
    </xf>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12" fillId="0" borderId="58">
      <alignment vertical="center"/>
    </xf>
    <xf numFmtId="0" fontId="12" fillId="63" borderId="55" applyNumberFormat="0" applyFont="0" applyAlignment="0" applyProtection="0"/>
    <xf numFmtId="0" fontId="38" fillId="59" borderId="54" applyNumberFormat="0" applyAlignment="0" applyProtection="0"/>
    <xf numFmtId="0" fontId="12" fillId="0" borderId="58">
      <alignment vertical="center"/>
    </xf>
    <xf numFmtId="171" fontId="12" fillId="0" borderId="63">
      <alignment vertical="center"/>
    </xf>
    <xf numFmtId="0" fontId="48" fillId="45" borderId="59" applyNumberFormat="0" applyAlignment="0" applyProtection="0"/>
    <xf numFmtId="0" fontId="12" fillId="0" borderId="58">
      <alignment vertical="center"/>
    </xf>
    <xf numFmtId="0" fontId="12" fillId="63" borderId="55" applyNumberFormat="0" applyFont="0" applyAlignment="0" applyProtection="0"/>
    <xf numFmtId="0" fontId="38" fillId="59" borderId="59" applyNumberFormat="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171" fontId="14" fillId="5" borderId="58">
      <alignment horizontal="right" vertical="center"/>
    </xf>
    <xf numFmtId="0" fontId="12" fillId="0" borderId="58">
      <alignment vertical="center"/>
    </xf>
    <xf numFmtId="0" fontId="12" fillId="0" borderId="58">
      <alignment vertical="center"/>
    </xf>
    <xf numFmtId="0" fontId="55" fillId="0" borderId="57" applyNumberFormat="0" applyFill="0" applyAlignment="0" applyProtection="0"/>
    <xf numFmtId="171" fontId="14" fillId="5" borderId="58">
      <alignment horizontal="right" vertical="center"/>
    </xf>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0" borderId="58">
      <alignment vertical="center"/>
    </xf>
    <xf numFmtId="0" fontId="53" fillId="59" borderId="56" applyNumberFormat="0" applyAlignment="0" applyProtection="0"/>
    <xf numFmtId="0" fontId="12" fillId="0" borderId="63">
      <alignment vertical="center"/>
    </xf>
    <xf numFmtId="0" fontId="55" fillId="0" borderId="57" applyNumberFormat="0" applyFill="0" applyAlignment="0" applyProtection="0"/>
    <xf numFmtId="0" fontId="48" fillId="45" borderId="54" applyNumberFormat="0" applyAlignment="0" applyProtection="0"/>
    <xf numFmtId="171" fontId="12" fillId="0" borderId="58">
      <alignment vertical="center"/>
    </xf>
    <xf numFmtId="0" fontId="12" fillId="0" borderId="58">
      <alignment vertical="center"/>
    </xf>
    <xf numFmtId="164" fontId="14" fillId="5" borderId="63">
      <alignment horizontal="right" vertical="center"/>
    </xf>
    <xf numFmtId="0" fontId="53" fillId="59" borderId="56" applyNumberFormat="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12" fillId="63" borderId="60" applyNumberFormat="0" applyFont="0" applyAlignment="0" applyProtection="0"/>
    <xf numFmtId="0" fontId="12" fillId="63" borderId="55" applyNumberFormat="0" applyFont="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171" fontId="12" fillId="0" borderId="58">
      <alignment vertical="center"/>
    </xf>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171"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0" fontId="48" fillId="45" borderId="54" applyNumberFormat="0" applyAlignment="0" applyProtection="0"/>
    <xf numFmtId="0" fontId="53" fillId="59" borderId="61" applyNumberFormat="0" applyAlignment="0" applyProtection="0"/>
    <xf numFmtId="171" fontId="12" fillId="0" borderId="58">
      <alignment vertical="center"/>
    </xf>
    <xf numFmtId="164" fontId="14" fillId="5" borderId="58">
      <alignment horizontal="right" vertical="center"/>
    </xf>
    <xf numFmtId="0" fontId="48" fillId="45" borderId="59" applyNumberFormat="0" applyAlignment="0" applyProtection="0"/>
    <xf numFmtId="0" fontId="48" fillId="45" borderId="59" applyNumberFormat="0" applyAlignment="0" applyProtection="0"/>
    <xf numFmtId="0" fontId="53" fillId="59" borderId="56"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164" fontId="14" fillId="5" borderId="58">
      <alignment horizontal="right" vertical="center"/>
    </xf>
    <xf numFmtId="0" fontId="53" fillId="59" borderId="56" applyNumberFormat="0" applyAlignment="0" applyProtection="0"/>
    <xf numFmtId="171" fontId="12" fillId="0" borderId="58">
      <alignment vertical="center"/>
    </xf>
    <xf numFmtId="0" fontId="55" fillId="0" borderId="57" applyNumberFormat="0" applyFill="0" applyAlignment="0" applyProtection="0"/>
    <xf numFmtId="171" fontId="12" fillId="0" borderId="63">
      <alignment vertical="center"/>
    </xf>
    <xf numFmtId="0" fontId="38" fillId="59" borderId="54" applyNumberFormat="0" applyAlignment="0" applyProtection="0"/>
    <xf numFmtId="171" fontId="12" fillId="0" borderId="58">
      <alignment vertical="center"/>
    </xf>
    <xf numFmtId="0" fontId="55" fillId="0" borderId="62" applyNumberFormat="0" applyFill="0" applyAlignment="0" applyProtection="0"/>
    <xf numFmtId="0" fontId="53" fillId="59" borderId="56" applyNumberFormat="0" applyAlignment="0" applyProtection="0"/>
    <xf numFmtId="0" fontId="48" fillId="45" borderId="54" applyNumberFormat="0" applyAlignment="0" applyProtection="0"/>
    <xf numFmtId="0" fontId="12" fillId="0" borderId="58">
      <alignment vertical="center"/>
    </xf>
    <xf numFmtId="0" fontId="55" fillId="0" borderId="62" applyNumberFormat="0" applyFill="0" applyAlignment="0" applyProtection="0"/>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171" fontId="12" fillId="0" borderId="63">
      <alignment vertical="center"/>
    </xf>
    <xf numFmtId="0" fontId="12" fillId="0" borderId="58">
      <alignment vertical="center"/>
    </xf>
    <xf numFmtId="0" fontId="12" fillId="63" borderId="60" applyNumberFormat="0" applyFont="0" applyAlignment="0" applyProtection="0"/>
    <xf numFmtId="0" fontId="38" fillId="59" borderId="59" applyNumberFormat="0" applyAlignment="0" applyProtection="0"/>
    <xf numFmtId="171"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48" fillId="45" borderId="59" applyNumberFormat="0" applyAlignment="0" applyProtection="0"/>
    <xf numFmtId="164" fontId="14" fillId="5" borderId="58">
      <alignment horizontal="right" vertical="center"/>
    </xf>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0" fontId="12" fillId="63" borderId="55" applyNumberFormat="0" applyFont="0" applyAlignment="0" applyProtection="0"/>
    <xf numFmtId="171"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0" fontId="12" fillId="63" borderId="55" applyNumberFormat="0" applyFont="0" applyAlignment="0" applyProtection="0"/>
    <xf numFmtId="0" fontId="12" fillId="0" borderId="63">
      <alignment vertical="center"/>
    </xf>
    <xf numFmtId="0" fontId="12" fillId="63" borderId="55" applyNumberFormat="0" applyFont="0" applyAlignment="0" applyProtection="0"/>
    <xf numFmtId="0" fontId="53" fillId="59" borderId="56" applyNumberFormat="0" applyAlignment="0" applyProtection="0"/>
    <xf numFmtId="171" fontId="14" fillId="5" borderId="63">
      <alignment horizontal="right" vertical="center"/>
    </xf>
    <xf numFmtId="0" fontId="38" fillId="59" borderId="54" applyNumberFormat="0" applyAlignment="0" applyProtection="0"/>
    <xf numFmtId="0" fontId="12" fillId="0" borderId="58">
      <alignment vertical="center"/>
    </xf>
    <xf numFmtId="164" fontId="14" fillId="5" borderId="58">
      <alignment horizontal="right" vertical="center"/>
    </xf>
    <xf numFmtId="0" fontId="53" fillId="59" borderId="56" applyNumberFormat="0" applyAlignment="0" applyProtection="0"/>
    <xf numFmtId="0" fontId="12" fillId="0" borderId="63">
      <alignment vertical="center"/>
    </xf>
    <xf numFmtId="0" fontId="53" fillId="59" borderId="56" applyNumberFormat="0" applyAlignment="0" applyProtection="0"/>
    <xf numFmtId="171" fontId="12" fillId="0" borderId="58">
      <alignment vertical="center"/>
    </xf>
    <xf numFmtId="0" fontId="48" fillId="45" borderId="54" applyNumberFormat="0" applyAlignment="0" applyProtection="0"/>
    <xf numFmtId="171" fontId="14" fillId="5" borderId="58">
      <alignment horizontal="right" vertical="center"/>
    </xf>
    <xf numFmtId="0" fontId="12" fillId="63" borderId="55" applyNumberFormat="0" applyFont="0" applyAlignment="0" applyProtection="0"/>
    <xf numFmtId="171" fontId="12" fillId="0" borderId="63">
      <alignment vertical="center"/>
    </xf>
    <xf numFmtId="0" fontId="55" fillId="0" borderId="57" applyNumberFormat="0" applyFill="0" applyAlignment="0" applyProtection="0"/>
    <xf numFmtId="164" fontId="14" fillId="5" borderId="63">
      <alignment horizontal="right" vertical="center"/>
    </xf>
    <xf numFmtId="171" fontId="14" fillId="5" borderId="58">
      <alignment horizontal="right" vertical="center"/>
    </xf>
    <xf numFmtId="0" fontId="38" fillId="59" borderId="54" applyNumberFormat="0" applyAlignment="0" applyProtection="0"/>
    <xf numFmtId="0" fontId="12" fillId="0" borderId="63">
      <alignment vertical="center"/>
    </xf>
    <xf numFmtId="0" fontId="38" fillId="59" borderId="54" applyNumberFormat="0" applyAlignment="0" applyProtection="0"/>
    <xf numFmtId="0" fontId="55" fillId="0" borderId="57" applyNumberFormat="0" applyFill="0" applyAlignment="0" applyProtection="0"/>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171" fontId="12" fillId="0" borderId="58">
      <alignment vertical="center"/>
    </xf>
    <xf numFmtId="0" fontId="48" fillId="45" borderId="54" applyNumberFormat="0" applyAlignment="0" applyProtection="0"/>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171" fontId="14" fillId="5" borderId="58">
      <alignment horizontal="right" vertical="center"/>
    </xf>
    <xf numFmtId="0" fontId="12" fillId="0" borderId="58">
      <alignment vertical="center"/>
    </xf>
    <xf numFmtId="171" fontId="14" fillId="5" borderId="58">
      <alignment horizontal="right" vertical="center"/>
    </xf>
    <xf numFmtId="0" fontId="38" fillId="59" borderId="54" applyNumberFormat="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0" fontId="12" fillId="63" borderId="55" applyNumberFormat="0" applyFont="0" applyAlignment="0" applyProtection="0"/>
    <xf numFmtId="164" fontId="14" fillId="5" borderId="63">
      <alignment horizontal="right" vertical="center"/>
    </xf>
    <xf numFmtId="171" fontId="12" fillId="0" borderId="58">
      <alignment vertical="center"/>
    </xf>
    <xf numFmtId="0" fontId="53" fillId="59" borderId="61" applyNumberFormat="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53" fillId="59" borderId="56" applyNumberFormat="0" applyAlignment="0" applyProtection="0"/>
    <xf numFmtId="164" fontId="14" fillId="5" borderId="63">
      <alignment horizontal="right" vertical="center"/>
    </xf>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171" fontId="12" fillId="0" borderId="58">
      <alignment vertical="center"/>
    </xf>
    <xf numFmtId="171" fontId="14" fillId="5" borderId="58">
      <alignment horizontal="right" vertical="center"/>
    </xf>
    <xf numFmtId="171" fontId="14" fillId="5" borderId="58">
      <alignment horizontal="right" vertical="center"/>
    </xf>
    <xf numFmtId="0" fontId="48" fillId="45" borderId="54" applyNumberFormat="0" applyAlignment="0" applyProtection="0"/>
    <xf numFmtId="171" fontId="12" fillId="0" borderId="58">
      <alignment vertical="center"/>
    </xf>
    <xf numFmtId="0" fontId="48" fillId="45" borderId="54" applyNumberFormat="0" applyAlignment="0" applyProtection="0"/>
    <xf numFmtId="0" fontId="55" fillId="0" borderId="57" applyNumberFormat="0" applyFill="0" applyAlignment="0" applyProtection="0"/>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171"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164" fontId="14" fillId="5" borderId="63">
      <alignment horizontal="right" vertical="center"/>
    </xf>
    <xf numFmtId="0" fontId="55" fillId="0" borderId="57" applyNumberFormat="0" applyFill="0" applyAlignment="0" applyProtection="0"/>
    <xf numFmtId="0" fontId="53" fillId="59" borderId="56" applyNumberFormat="0" applyAlignment="0" applyProtection="0"/>
    <xf numFmtId="0" fontId="12" fillId="0" borderId="58">
      <alignment vertical="center"/>
    </xf>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0" fontId="38" fillId="59" borderId="54" applyNumberFormat="0" applyAlignment="0" applyProtection="0"/>
    <xf numFmtId="0" fontId="12" fillId="0" borderId="58">
      <alignment vertical="center"/>
    </xf>
    <xf numFmtId="164" fontId="14" fillId="5" borderId="58">
      <alignment horizontal="right" vertical="center"/>
    </xf>
    <xf numFmtId="0" fontId="55" fillId="0" borderId="57" applyNumberFormat="0" applyFill="0" applyAlignment="0" applyProtection="0"/>
    <xf numFmtId="0" fontId="12" fillId="0" borderId="58">
      <alignment vertical="center"/>
    </xf>
    <xf numFmtId="0" fontId="12" fillId="0" borderId="58">
      <alignment vertical="center"/>
    </xf>
    <xf numFmtId="164" fontId="14" fillId="5" borderId="58">
      <alignment horizontal="right" vertical="center"/>
    </xf>
    <xf numFmtId="171" fontId="12" fillId="0" borderId="58">
      <alignment vertical="center"/>
    </xf>
    <xf numFmtId="0" fontId="55" fillId="0" borderId="57" applyNumberFormat="0" applyFill="0" applyAlignment="0" applyProtection="0"/>
    <xf numFmtId="171" fontId="12" fillId="0" borderId="58">
      <alignment vertical="center"/>
    </xf>
    <xf numFmtId="0" fontId="48" fillId="45" borderId="54" applyNumberFormat="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53" fillId="59" borderId="61" applyNumberFormat="0" applyAlignment="0" applyProtection="0"/>
    <xf numFmtId="0" fontId="12" fillId="0" borderId="58">
      <alignment vertical="center"/>
    </xf>
    <xf numFmtId="0" fontId="12" fillId="0" borderId="58">
      <alignment vertical="center"/>
    </xf>
    <xf numFmtId="0" fontId="55" fillId="0" borderId="57" applyNumberFormat="0" applyFill="0" applyAlignment="0" applyProtection="0"/>
    <xf numFmtId="0" fontId="48" fillId="45" borderId="59" applyNumberFormat="0" applyAlignment="0" applyProtection="0"/>
    <xf numFmtId="164" fontId="14" fillId="5" borderId="58">
      <alignment horizontal="right" vertical="center"/>
    </xf>
    <xf numFmtId="0" fontId="55" fillId="0" borderId="62" applyNumberFormat="0" applyFill="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164" fontId="14" fillId="5" borderId="63">
      <alignment horizontal="right" vertical="center"/>
    </xf>
    <xf numFmtId="0" fontId="53" fillId="59" borderId="56" applyNumberFormat="0" applyAlignment="0" applyProtection="0"/>
    <xf numFmtId="164" fontId="14" fillId="5" borderId="58">
      <alignment horizontal="right" vertical="center"/>
    </xf>
    <xf numFmtId="171" fontId="14" fillId="5" borderId="63">
      <alignment horizontal="right" vertical="center"/>
    </xf>
    <xf numFmtId="0" fontId="48" fillId="45" borderId="54" applyNumberFormat="0" applyAlignment="0" applyProtection="0"/>
    <xf numFmtId="171" fontId="14" fillId="5" borderId="58">
      <alignment horizontal="right" vertical="center"/>
    </xf>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0" fontId="12" fillId="63" borderId="60" applyNumberFormat="0" applyFont="0" applyAlignment="0" applyProtection="0"/>
    <xf numFmtId="171" fontId="12" fillId="0" borderId="58">
      <alignmen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12" fillId="63" borderId="60" applyNumberFormat="0" applyFont="0" applyAlignment="0" applyProtection="0"/>
    <xf numFmtId="164" fontId="14" fillId="5" borderId="58">
      <alignment horizontal="right" vertical="center"/>
    </xf>
    <xf numFmtId="171" fontId="14" fillId="5" borderId="58">
      <alignment horizontal="right" vertical="center"/>
    </xf>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0" fontId="38" fillId="59" borderId="54" applyNumberFormat="0" applyAlignment="0" applyProtection="0"/>
    <xf numFmtId="171" fontId="12" fillId="0" borderId="58">
      <alignment vertical="center"/>
    </xf>
    <xf numFmtId="0" fontId="48" fillId="45" borderId="54" applyNumberFormat="0" applyAlignment="0" applyProtection="0"/>
    <xf numFmtId="0" fontId="53" fillId="59" borderId="56" applyNumberFormat="0" applyAlignment="0" applyProtection="0"/>
    <xf numFmtId="0" fontId="55" fillId="0" borderId="62" applyNumberFormat="0" applyFill="0" applyAlignment="0" applyProtection="0"/>
    <xf numFmtId="0" fontId="12" fillId="63" borderId="55" applyNumberFormat="0" applyFont="0" applyAlignment="0" applyProtection="0"/>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171" fontId="14" fillId="5" borderId="58">
      <alignment horizontal="right" vertical="center"/>
    </xf>
    <xf numFmtId="0" fontId="12" fillId="0" borderId="58">
      <alignment vertical="center"/>
    </xf>
    <xf numFmtId="0" fontId="53" fillId="59" borderId="56" applyNumberFormat="0" applyAlignment="0" applyProtection="0"/>
    <xf numFmtId="0" fontId="12" fillId="63" borderId="60" applyNumberFormat="0" applyFont="0" applyAlignment="0" applyProtection="0"/>
    <xf numFmtId="0" fontId="12" fillId="0" borderId="63">
      <alignment vertical="center"/>
    </xf>
    <xf numFmtId="164" fontId="14" fillId="5" borderId="58">
      <alignment horizontal="right" vertical="center"/>
    </xf>
    <xf numFmtId="0" fontId="55" fillId="0" borderId="57" applyNumberFormat="0" applyFill="0" applyAlignment="0" applyProtection="0"/>
    <xf numFmtId="0" fontId="48" fillId="45" borderId="54" applyNumberFormat="0" applyAlignment="0" applyProtection="0"/>
    <xf numFmtId="0" fontId="38" fillId="59" borderId="54" applyNumberFormat="0" applyAlignment="0" applyProtection="0"/>
    <xf numFmtId="171" fontId="12" fillId="0" borderId="58">
      <alignment vertical="center"/>
    </xf>
    <xf numFmtId="0" fontId="12" fillId="63" borderId="60" applyNumberFormat="0" applyFont="0" applyAlignment="0" applyProtection="0"/>
    <xf numFmtId="0" fontId="38" fillId="59" borderId="54" applyNumberFormat="0" applyAlignment="0" applyProtection="0"/>
    <xf numFmtId="0" fontId="12" fillId="63" borderId="55" applyNumberFormat="0" applyFont="0" applyAlignment="0" applyProtection="0"/>
    <xf numFmtId="164" fontId="14" fillId="5" borderId="58">
      <alignment horizontal="right" vertical="center"/>
    </xf>
    <xf numFmtId="171" fontId="12" fillId="0" borderId="58">
      <alignment vertical="center"/>
    </xf>
    <xf numFmtId="0" fontId="12" fillId="0" borderId="58">
      <alignment vertical="center"/>
    </xf>
    <xf numFmtId="0" fontId="38" fillId="59" borderId="54" applyNumberFormat="0" applyAlignment="0" applyProtection="0"/>
    <xf numFmtId="0" fontId="55" fillId="0" borderId="62" applyNumberFormat="0" applyFill="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55" fillId="0" borderId="57" applyNumberFormat="0" applyFill="0" applyAlignment="0" applyProtection="0"/>
    <xf numFmtId="0" fontId="38" fillId="59" borderId="59" applyNumberFormat="0" applyAlignment="0" applyProtection="0"/>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48" fillId="45" borderId="54" applyNumberFormat="0" applyAlignment="0" applyProtection="0"/>
    <xf numFmtId="171" fontId="12" fillId="0" borderId="63">
      <alignment vertical="center"/>
    </xf>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171" fontId="12" fillId="0" borderId="58">
      <alignment vertical="center"/>
    </xf>
    <xf numFmtId="0" fontId="53" fillId="59" borderId="56" applyNumberFormat="0" applyAlignment="0" applyProtection="0"/>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171" fontId="14" fillId="5" borderId="58">
      <alignment horizontal="right" vertical="center"/>
    </xf>
    <xf numFmtId="171" fontId="12" fillId="0" borderId="58">
      <alignment vertical="center"/>
    </xf>
    <xf numFmtId="0" fontId="12" fillId="63" borderId="55" applyNumberFormat="0" applyFont="0" applyAlignment="0" applyProtection="0"/>
    <xf numFmtId="171"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38" fillId="59" borderId="59" applyNumberFormat="0" applyAlignment="0" applyProtection="0"/>
    <xf numFmtId="171" fontId="14" fillId="5" borderId="63">
      <alignment horizontal="right" vertical="center"/>
    </xf>
    <xf numFmtId="0" fontId="38" fillId="59" borderId="54" applyNumberFormat="0" applyAlignment="0" applyProtection="0"/>
    <xf numFmtId="171" fontId="12" fillId="0" borderId="58">
      <alignment vertical="center"/>
    </xf>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171" fontId="14" fillId="5" borderId="58">
      <alignment horizontal="right" vertical="center"/>
    </xf>
    <xf numFmtId="0" fontId="48" fillId="45" borderId="59" applyNumberFormat="0" applyAlignment="0" applyProtection="0"/>
    <xf numFmtId="0" fontId="12" fillId="63" borderId="55" applyNumberFormat="0" applyFont="0" applyAlignment="0" applyProtection="0"/>
    <xf numFmtId="0" fontId="12" fillId="0" borderId="58">
      <alignment vertical="center"/>
    </xf>
    <xf numFmtId="171" fontId="12" fillId="0" borderId="58">
      <alignment vertical="center"/>
    </xf>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55" fillId="0" borderId="57" applyNumberFormat="0" applyFill="0" applyAlignment="0" applyProtection="0"/>
    <xf numFmtId="0" fontId="12" fillId="0" borderId="58">
      <alignment vertical="center"/>
    </xf>
    <xf numFmtId="0" fontId="12" fillId="0" borderId="63">
      <alignment vertical="center"/>
    </xf>
    <xf numFmtId="0" fontId="12" fillId="0" borderId="58">
      <alignment vertical="center"/>
    </xf>
    <xf numFmtId="171" fontId="12" fillId="0" borderId="58">
      <alignment vertical="center"/>
    </xf>
    <xf numFmtId="0" fontId="12" fillId="63" borderId="55" applyNumberFormat="0" applyFont="0" applyAlignment="0" applyProtection="0"/>
    <xf numFmtId="0" fontId="12" fillId="0" borderId="58">
      <alignment vertical="center"/>
    </xf>
    <xf numFmtId="164" fontId="14" fillId="5" borderId="63">
      <alignment horizontal="right" vertical="center"/>
    </xf>
    <xf numFmtId="0" fontId="53" fillId="59" borderId="61"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48" fillId="45" borderId="54" applyNumberFormat="0" applyAlignment="0" applyProtection="0"/>
    <xf numFmtId="0" fontId="12" fillId="0" borderId="58">
      <alignment vertical="center"/>
    </xf>
    <xf numFmtId="0" fontId="38" fillId="59" borderId="59" applyNumberFormat="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12" fillId="63" borderId="55" applyNumberFormat="0" applyFont="0" applyAlignment="0" applyProtection="0"/>
    <xf numFmtId="0" fontId="12" fillId="0" borderId="63">
      <alignment vertical="center"/>
    </xf>
    <xf numFmtId="0" fontId="48" fillId="45" borderId="54" applyNumberFormat="0" applyAlignment="0" applyProtection="0"/>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0" fontId="38" fillId="59" borderId="59" applyNumberFormat="0" applyAlignment="0" applyProtection="0"/>
    <xf numFmtId="171"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171" fontId="14" fillId="5" borderId="58">
      <alignment horizontal="right" vertical="center"/>
    </xf>
    <xf numFmtId="0" fontId="12" fillId="0" borderId="58">
      <alignment vertical="center"/>
    </xf>
    <xf numFmtId="0" fontId="12" fillId="0" borderId="58">
      <alignment vertical="center"/>
    </xf>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0" fontId="38" fillId="59" borderId="54" applyNumberFormat="0" applyAlignment="0" applyProtection="0"/>
    <xf numFmtId="171" fontId="14" fillId="5" borderId="58">
      <alignment horizontal="right" vertical="center"/>
    </xf>
    <xf numFmtId="171" fontId="14" fillId="5" borderId="58">
      <alignment horizontal="right" vertical="center"/>
    </xf>
    <xf numFmtId="0" fontId="38" fillId="59" borderId="54" applyNumberFormat="0" applyAlignment="0" applyProtection="0"/>
    <xf numFmtId="0" fontId="38" fillId="59" borderId="54" applyNumberFormat="0" applyAlignment="0" applyProtection="0"/>
    <xf numFmtId="171" fontId="12" fillId="0" borderId="58">
      <alignment vertical="center"/>
    </xf>
    <xf numFmtId="0" fontId="55" fillId="0" borderId="57" applyNumberFormat="0" applyFill="0" applyAlignment="0" applyProtection="0"/>
    <xf numFmtId="0" fontId="38" fillId="59" borderId="54" applyNumberFormat="0" applyAlignment="0" applyProtection="0"/>
    <xf numFmtId="164"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53" fillId="59" borderId="56" applyNumberFormat="0" applyAlignment="0" applyProtection="0"/>
    <xf numFmtId="0" fontId="53" fillId="59" borderId="56" applyNumberFormat="0" applyAlignment="0" applyProtection="0"/>
    <xf numFmtId="0" fontId="55" fillId="0" borderId="57" applyNumberFormat="0" applyFill="0" applyAlignment="0" applyProtection="0"/>
    <xf numFmtId="0" fontId="53" fillId="59" borderId="56" applyNumberFormat="0" applyAlignment="0" applyProtection="0"/>
    <xf numFmtId="171" fontId="12" fillId="0" borderId="58">
      <alignment vertical="center"/>
    </xf>
    <xf numFmtId="0" fontId="38" fillId="59" borderId="54" applyNumberFormat="0" applyAlignment="0" applyProtection="0"/>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48" fillId="45" borderId="59" applyNumberFormat="0" applyAlignment="0" applyProtection="0"/>
    <xf numFmtId="0" fontId="12" fillId="63" borderId="55" applyNumberFormat="0" applyFont="0" applyAlignment="0" applyProtection="0"/>
    <xf numFmtId="0" fontId="53" fillId="59" borderId="56" applyNumberFormat="0" applyAlignment="0" applyProtection="0"/>
    <xf numFmtId="0" fontId="55" fillId="0" borderId="62" applyNumberFormat="0" applyFill="0" applyAlignment="0" applyProtection="0"/>
    <xf numFmtId="0" fontId="48" fillId="45" borderId="54" applyNumberFormat="0" applyAlignment="0" applyProtection="0"/>
    <xf numFmtId="0" fontId="12" fillId="63" borderId="55" applyNumberFormat="0" applyFon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171" fontId="12" fillId="0" borderId="58">
      <alignment vertical="center"/>
    </xf>
    <xf numFmtId="0" fontId="55" fillId="0" borderId="57" applyNumberFormat="0" applyFill="0" applyAlignment="0" applyProtection="0"/>
    <xf numFmtId="171" fontId="14" fillId="5" borderId="58">
      <alignment horizontal="right" vertical="center"/>
    </xf>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0" fontId="12" fillId="0" borderId="63">
      <alignment vertical="center"/>
    </xf>
    <xf numFmtId="0" fontId="38" fillId="59" borderId="54" applyNumberFormat="0" applyAlignment="0" applyProtection="0"/>
    <xf numFmtId="0" fontId="48" fillId="45" borderId="54" applyNumberFormat="0" applyAlignment="0" applyProtection="0"/>
    <xf numFmtId="0" fontId="38" fillId="59" borderId="54" applyNumberFormat="0" applyAlignment="0" applyProtection="0"/>
    <xf numFmtId="0" fontId="53" fillId="59" borderId="56" applyNumberFormat="0" applyAlignment="0" applyProtection="0"/>
    <xf numFmtId="0" fontId="55" fillId="0" borderId="62" applyNumberFormat="0" applyFill="0" applyAlignment="0" applyProtection="0"/>
    <xf numFmtId="0" fontId="55" fillId="0" borderId="57" applyNumberFormat="0" applyFill="0" applyAlignment="0" applyProtection="0"/>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53" fillId="59" borderId="56" applyNumberFormat="0" applyAlignment="0" applyProtection="0"/>
    <xf numFmtId="0" fontId="53" fillId="59" borderId="56" applyNumberFormat="0" applyAlignment="0" applyProtection="0"/>
    <xf numFmtId="171" fontId="12" fillId="0" borderId="58">
      <alignment vertical="center"/>
    </xf>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164" fontId="14" fillId="5" borderId="63">
      <alignment horizontal="right" vertical="center"/>
    </xf>
    <xf numFmtId="0" fontId="12" fillId="63" borderId="55" applyNumberFormat="0" applyFont="0" applyAlignment="0" applyProtection="0"/>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164" fontId="14" fillId="5" borderId="63">
      <alignment horizontal="right" vertical="center"/>
    </xf>
    <xf numFmtId="0" fontId="55" fillId="0" borderId="57" applyNumberFormat="0" applyFill="0" applyAlignment="0" applyProtection="0"/>
    <xf numFmtId="171" fontId="14" fillId="5" borderId="63">
      <alignment horizontal="righ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0" fontId="55" fillId="0" borderId="57" applyNumberFormat="0" applyFill="0" applyAlignment="0" applyProtection="0"/>
    <xf numFmtId="171" fontId="14" fillId="5" borderId="58">
      <alignment horizontal="right" vertical="center"/>
    </xf>
    <xf numFmtId="171" fontId="12" fillId="0" borderId="58">
      <alignment vertical="center"/>
    </xf>
    <xf numFmtId="0" fontId="48" fillId="45"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12" fillId="63" borderId="55" applyNumberFormat="0" applyFont="0" applyAlignment="0" applyProtection="0"/>
    <xf numFmtId="164" fontId="14" fillId="5" borderId="58">
      <alignment horizontal="right" vertical="center"/>
    </xf>
    <xf numFmtId="0" fontId="12" fillId="63" borderId="55" applyNumberFormat="0" applyFont="0" applyAlignment="0" applyProtection="0"/>
    <xf numFmtId="171" fontId="12" fillId="0" borderId="58">
      <alignment vertical="center"/>
    </xf>
    <xf numFmtId="171"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12" fillId="0" borderId="58">
      <alignment vertical="center"/>
    </xf>
    <xf numFmtId="0" fontId="48" fillId="45" borderId="54" applyNumberFormat="0" applyAlignment="0" applyProtection="0"/>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171" fontId="12" fillId="0" borderId="58">
      <alignment vertical="center"/>
    </xf>
    <xf numFmtId="164" fontId="14" fillId="5" borderId="58">
      <alignment horizontal="right" vertical="center"/>
    </xf>
    <xf numFmtId="0" fontId="12" fillId="0" borderId="58">
      <alignment vertical="center"/>
    </xf>
    <xf numFmtId="0" fontId="12" fillId="0" borderId="58">
      <alignment vertical="center"/>
    </xf>
    <xf numFmtId="164" fontId="14" fillId="5" borderId="58">
      <alignment horizontal="right" vertical="center"/>
    </xf>
    <xf numFmtId="0" fontId="38" fillId="59" borderId="54" applyNumberFormat="0" applyAlignment="0" applyProtection="0"/>
    <xf numFmtId="0" fontId="12" fillId="0" borderId="58">
      <alignment vertical="center"/>
    </xf>
    <xf numFmtId="0" fontId="55" fillId="0" borderId="57" applyNumberFormat="0" applyFill="0" applyAlignment="0" applyProtection="0"/>
    <xf numFmtId="0" fontId="12" fillId="0" borderId="58">
      <alignment vertical="center"/>
    </xf>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171" fontId="12" fillId="0" borderId="63">
      <alignment vertical="center"/>
    </xf>
    <xf numFmtId="171" fontId="14" fillId="5" borderId="58">
      <alignment horizontal="right" vertical="center"/>
    </xf>
    <xf numFmtId="0" fontId="12" fillId="63" borderId="55" applyNumberFormat="0" applyFont="0" applyAlignment="0" applyProtection="0"/>
    <xf numFmtId="171" fontId="14" fillId="5" borderId="58">
      <alignment horizontal="right" vertical="center"/>
    </xf>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0" fontId="12" fillId="0" borderId="58">
      <alignment vertical="center"/>
    </xf>
    <xf numFmtId="0" fontId="48" fillId="45" borderId="54" applyNumberFormat="0" applyAlignment="0" applyProtection="0"/>
    <xf numFmtId="0" fontId="38" fillId="59" borderId="54" applyNumberFormat="0" applyAlignment="0" applyProtection="0"/>
    <xf numFmtId="0" fontId="12" fillId="0" borderId="58">
      <alignment vertical="center"/>
    </xf>
    <xf numFmtId="0" fontId="48" fillId="45" borderId="54" applyNumberFormat="0" applyAlignment="0" applyProtection="0"/>
    <xf numFmtId="0" fontId="38" fillId="59" borderId="54" applyNumberFormat="0" applyAlignment="0" applyProtection="0"/>
    <xf numFmtId="0" fontId="12" fillId="0" borderId="58">
      <alignment vertical="center"/>
    </xf>
    <xf numFmtId="171" fontId="12" fillId="0" borderId="58">
      <alignment vertical="center"/>
    </xf>
    <xf numFmtId="0" fontId="53" fillId="59" borderId="61" applyNumberFormat="0" applyAlignment="0" applyProtection="0"/>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171" fontId="14" fillId="5" borderId="58">
      <alignment horizontal="right" vertical="center"/>
    </xf>
    <xf numFmtId="171"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171" fontId="12" fillId="0" borderId="58">
      <alignment vertical="center"/>
    </xf>
    <xf numFmtId="0" fontId="12" fillId="0" borderId="58">
      <alignment vertical="center"/>
    </xf>
    <xf numFmtId="0" fontId="48" fillId="45" borderId="54" applyNumberFormat="0" applyAlignment="0" applyProtection="0"/>
    <xf numFmtId="164" fontId="14" fillId="5" borderId="63">
      <alignment horizontal="right" vertical="center"/>
    </xf>
    <xf numFmtId="0" fontId="12" fillId="0" borderId="58">
      <alignment vertical="center"/>
    </xf>
    <xf numFmtId="0" fontId="38" fillId="59" borderId="54" applyNumberFormat="0" applyAlignment="0" applyProtection="0"/>
    <xf numFmtId="0" fontId="38" fillId="59" borderId="54" applyNumberFormat="0" applyAlignment="0" applyProtection="0"/>
    <xf numFmtId="0" fontId="12" fillId="0" borderId="58">
      <alignment vertical="center"/>
    </xf>
    <xf numFmtId="171" fontId="12" fillId="0" borderId="58">
      <alignment vertical="center"/>
    </xf>
    <xf numFmtId="0" fontId="38" fillId="59"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48" fillId="45" borderId="54" applyNumberFormat="0" applyAlignment="0" applyProtection="0"/>
    <xf numFmtId="0" fontId="38" fillId="59" borderId="54" applyNumberFormat="0" applyAlignment="0" applyProtection="0"/>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0" fontId="53" fillId="59" borderId="56" applyNumberFormat="0" applyAlignment="0" applyProtection="0"/>
    <xf numFmtId="0" fontId="55" fillId="0" borderId="62" applyNumberFormat="0" applyFill="0" applyAlignment="0" applyProtection="0"/>
    <xf numFmtId="171" fontId="12" fillId="0" borderId="58">
      <alignment vertical="center"/>
    </xf>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164" fontId="14" fillId="5" borderId="63">
      <alignment horizontal="right" vertical="center"/>
    </xf>
    <xf numFmtId="0" fontId="48" fillId="45"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0" fontId="38" fillId="59" borderId="54" applyNumberFormat="0" applyAlignment="0" applyProtection="0"/>
    <xf numFmtId="0" fontId="12" fillId="0" borderId="58">
      <alignment vertical="center"/>
    </xf>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0" fontId="12" fillId="0" borderId="58">
      <alignment vertical="center"/>
    </xf>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12" fillId="0" borderId="58">
      <alignment vertical="center"/>
    </xf>
    <xf numFmtId="164" fontId="14" fillId="5" borderId="58">
      <alignment horizontal="right" vertical="center"/>
    </xf>
    <xf numFmtId="0" fontId="55" fillId="0" borderId="57" applyNumberFormat="0" applyFill="0" applyAlignment="0" applyProtection="0"/>
    <xf numFmtId="171" fontId="12" fillId="0" borderId="58">
      <alignment vertical="center"/>
    </xf>
    <xf numFmtId="0" fontId="48" fillId="45" borderId="54" applyNumberFormat="0" applyAlignment="0" applyProtection="0"/>
    <xf numFmtId="0" fontId="53" fillId="59" borderId="56" applyNumberForma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171" fontId="14" fillId="5" borderId="58">
      <alignment horizontal="right" vertical="center"/>
    </xf>
    <xf numFmtId="0" fontId="38" fillId="59" borderId="54" applyNumberFormat="0" applyAlignment="0" applyProtection="0"/>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12" fillId="0" borderId="63">
      <alignment vertical="center"/>
    </xf>
    <xf numFmtId="0" fontId="53" fillId="59" borderId="56" applyNumberFormat="0" applyAlignment="0" applyProtection="0"/>
    <xf numFmtId="0" fontId="38" fillId="59" borderId="59" applyNumberFormat="0" applyAlignment="0" applyProtection="0"/>
    <xf numFmtId="0" fontId="12" fillId="63" borderId="55" applyNumberFormat="0" applyFont="0" applyAlignment="0" applyProtection="0"/>
    <xf numFmtId="171" fontId="12" fillId="0" borderId="58">
      <alignment vertical="center"/>
    </xf>
    <xf numFmtId="0" fontId="12" fillId="0" borderId="58">
      <alignment vertical="center"/>
    </xf>
    <xf numFmtId="0" fontId="55" fillId="0" borderId="62" applyNumberFormat="0" applyFill="0" applyAlignment="0" applyProtection="0"/>
    <xf numFmtId="0" fontId="12" fillId="0" borderId="58">
      <alignment vertical="center"/>
    </xf>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38" fillId="59" borderId="54" applyNumberFormat="0" applyAlignment="0" applyProtection="0"/>
    <xf numFmtId="0" fontId="12" fillId="63" borderId="55" applyNumberFormat="0" applyFont="0" applyAlignment="0" applyProtection="0"/>
    <xf numFmtId="171" fontId="12" fillId="0" borderId="58">
      <alignment vertical="center"/>
    </xf>
    <xf numFmtId="0" fontId="38" fillId="59" borderId="54" applyNumberFormat="0" applyAlignment="0" applyProtection="0"/>
    <xf numFmtId="0" fontId="12" fillId="0" borderId="58">
      <alignment vertical="center"/>
    </xf>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12" fillId="63" borderId="55" applyNumberFormat="0" applyFont="0" applyAlignment="0" applyProtection="0"/>
    <xf numFmtId="171" fontId="12" fillId="0" borderId="58">
      <alignment vertical="center"/>
    </xf>
    <xf numFmtId="164" fontId="14" fillId="5" borderId="63">
      <alignment horizontal="right" vertical="center"/>
    </xf>
    <xf numFmtId="0" fontId="38" fillId="59" borderId="54" applyNumberFormat="0" applyAlignment="0" applyProtection="0"/>
    <xf numFmtId="171" fontId="14" fillId="5" borderId="58">
      <alignment horizontal="right" vertical="center"/>
    </xf>
    <xf numFmtId="0" fontId="12" fillId="63" borderId="60" applyNumberFormat="0" applyFont="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0" fontId="53" fillId="59" borderId="56" applyNumberFormat="0" applyAlignment="0" applyProtection="0"/>
    <xf numFmtId="0" fontId="53" fillId="59" borderId="56" applyNumberFormat="0" applyAlignment="0" applyProtection="0"/>
    <xf numFmtId="0" fontId="53" fillId="59" borderId="56" applyNumberFormat="0" applyAlignment="0" applyProtection="0"/>
    <xf numFmtId="0" fontId="12" fillId="0" borderId="58">
      <alignment vertical="center"/>
    </xf>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171" fontId="12" fillId="0" borderId="58">
      <alignment vertical="center"/>
    </xf>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0" fontId="12" fillId="0" borderId="58">
      <alignment vertical="center"/>
    </xf>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12" fillId="0" borderId="58">
      <alignment vertical="center"/>
    </xf>
    <xf numFmtId="0" fontId="48" fillId="45" borderId="54" applyNumberFormat="0" applyAlignment="0" applyProtection="0"/>
    <xf numFmtId="0" fontId="48" fillId="45" borderId="54" applyNumberFormat="0" applyAlignment="0" applyProtection="0"/>
    <xf numFmtId="164" fontId="14" fillId="5" borderId="58">
      <alignment horizontal="right" vertical="center"/>
    </xf>
    <xf numFmtId="0" fontId="12" fillId="0" borderId="58">
      <alignment vertical="center"/>
    </xf>
    <xf numFmtId="0" fontId="55" fillId="0" borderId="57" applyNumberFormat="0" applyFill="0" applyAlignment="0" applyProtection="0"/>
    <xf numFmtId="171" fontId="14" fillId="5" borderId="58">
      <alignment horizontal="right" vertical="center"/>
    </xf>
    <xf numFmtId="0" fontId="53" fillId="59" borderId="56" applyNumberFormat="0" applyAlignment="0" applyProtection="0"/>
    <xf numFmtId="171" fontId="14" fillId="5" borderId="58">
      <alignment horizontal="right" vertical="center"/>
    </xf>
    <xf numFmtId="0" fontId="38" fillId="59" borderId="54" applyNumberFormat="0" applyAlignment="0" applyProtection="0"/>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171" fontId="14" fillId="5" borderId="58">
      <alignment horizontal="right" vertical="center"/>
    </xf>
    <xf numFmtId="0" fontId="12" fillId="0" borderId="58">
      <alignment vertical="center"/>
    </xf>
    <xf numFmtId="0" fontId="12" fillId="0" borderId="58">
      <alignment vertical="center"/>
    </xf>
    <xf numFmtId="0" fontId="48" fillId="45" borderId="54" applyNumberFormat="0" applyAlignment="0" applyProtection="0"/>
    <xf numFmtId="164" fontId="14" fillId="5" borderId="58">
      <alignment horizontal="right" vertical="center"/>
    </xf>
    <xf numFmtId="171" fontId="12" fillId="0" borderId="58">
      <alignment vertical="center"/>
    </xf>
    <xf numFmtId="0" fontId="53" fillId="59" borderId="56" applyNumberFormat="0" applyAlignment="0" applyProtection="0"/>
    <xf numFmtId="0" fontId="55" fillId="0" borderId="57" applyNumberFormat="0" applyFill="0" applyAlignment="0" applyProtection="0"/>
    <xf numFmtId="0" fontId="12" fillId="0" borderId="58">
      <alignment vertical="center"/>
    </xf>
    <xf numFmtId="171" fontId="14" fillId="5" borderId="58">
      <alignment horizontal="right" vertical="center"/>
    </xf>
    <xf numFmtId="164" fontId="14" fillId="5" borderId="63">
      <alignment horizontal="right" vertical="center"/>
    </xf>
    <xf numFmtId="171" fontId="12" fillId="0" borderId="63">
      <alignment vertical="center"/>
    </xf>
    <xf numFmtId="171" fontId="12" fillId="0" borderId="58">
      <alignment vertical="center"/>
    </xf>
    <xf numFmtId="0" fontId="48" fillId="45" borderId="54" applyNumberFormat="0" applyAlignment="0" applyProtection="0"/>
    <xf numFmtId="164" fontId="14" fillId="5" borderId="58">
      <alignment horizontal="right" vertical="center"/>
    </xf>
    <xf numFmtId="171" fontId="12" fillId="0" borderId="58">
      <alignment vertical="center"/>
    </xf>
    <xf numFmtId="0" fontId="12" fillId="0" borderId="58">
      <alignment vertical="center"/>
    </xf>
    <xf numFmtId="0" fontId="12" fillId="0" borderId="58">
      <alignment vertical="center"/>
    </xf>
    <xf numFmtId="171" fontId="12" fillId="0" borderId="58">
      <alignment vertical="center"/>
    </xf>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48" fillId="45" borderId="54" applyNumberFormat="0" applyAlignment="0" applyProtection="0"/>
    <xf numFmtId="0" fontId="48" fillId="45" borderId="54" applyNumberFormat="0" applyAlignment="0" applyProtection="0"/>
    <xf numFmtId="0" fontId="48" fillId="45" borderId="54"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164" fontId="14" fillId="5" borderId="58">
      <alignment horizontal="right" vertical="center"/>
    </xf>
    <xf numFmtId="171" fontId="12" fillId="0" borderId="58">
      <alignment vertical="center"/>
    </xf>
    <xf numFmtId="0" fontId="48" fillId="45" borderId="54" applyNumberFormat="0" applyAlignment="0" applyProtection="0"/>
    <xf numFmtId="171" fontId="14" fillId="5" borderId="58">
      <alignment horizontal="right" vertical="center"/>
    </xf>
    <xf numFmtId="171" fontId="14" fillId="5" borderId="58">
      <alignment horizontal="right" vertical="center"/>
    </xf>
    <xf numFmtId="0" fontId="12" fillId="0" borderId="58">
      <alignment vertical="center"/>
    </xf>
    <xf numFmtId="0" fontId="48" fillId="45" borderId="54" applyNumberFormat="0" applyAlignment="0" applyProtection="0"/>
    <xf numFmtId="164" fontId="14" fillId="5" borderId="58">
      <alignment horizontal="right" vertical="center"/>
    </xf>
    <xf numFmtId="0" fontId="38" fillId="59" borderId="54" applyNumberFormat="0" applyAlignment="0" applyProtection="0"/>
    <xf numFmtId="0" fontId="12" fillId="0" borderId="63">
      <alignment vertical="center"/>
    </xf>
    <xf numFmtId="0" fontId="12" fillId="63" borderId="55" applyNumberFormat="0" applyFont="0" applyAlignment="0" applyProtection="0"/>
    <xf numFmtId="164" fontId="14" fillId="5" borderId="58">
      <alignment horizontal="right" vertical="center"/>
    </xf>
    <xf numFmtId="164" fontId="14" fillId="5" borderId="63">
      <alignment horizontal="right" vertical="center"/>
    </xf>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0" fontId="38" fillId="59" borderId="59" applyNumberFormat="0" applyAlignment="0" applyProtection="0"/>
    <xf numFmtId="164" fontId="14" fillId="5" borderId="63">
      <alignment horizontal="right" vertical="center"/>
    </xf>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164" fontId="14" fillId="5" borderId="58">
      <alignment horizontal="right" vertical="center"/>
    </xf>
    <xf numFmtId="171" fontId="12" fillId="0" borderId="58">
      <alignment vertical="center"/>
    </xf>
    <xf numFmtId="0" fontId="48" fillId="45" borderId="59" applyNumberFormat="0" applyAlignment="0" applyProtection="0"/>
    <xf numFmtId="164"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0" fontId="48" fillId="45" borderId="59" applyNumberFormat="0" applyAlignment="0" applyProtection="0"/>
    <xf numFmtId="0" fontId="53" fillId="59" borderId="56" applyNumberFormat="0" applyAlignment="0" applyProtection="0"/>
    <xf numFmtId="0" fontId="12" fillId="0" borderId="63">
      <alignment vertical="center"/>
    </xf>
    <xf numFmtId="171" fontId="14" fillId="5" borderId="58">
      <alignment horizontal="right" vertical="center"/>
    </xf>
    <xf numFmtId="0" fontId="38" fillId="59" borderId="54" applyNumberFormat="0" applyAlignment="0" applyProtection="0"/>
    <xf numFmtId="171" fontId="12" fillId="0" borderId="58">
      <alignment vertical="center"/>
    </xf>
    <xf numFmtId="0" fontId="12" fillId="63" borderId="55" applyNumberFormat="0" applyFont="0" applyAlignment="0" applyProtection="0"/>
    <xf numFmtId="0" fontId="53" fillId="59" borderId="56" applyNumberFormat="0" applyAlignment="0" applyProtection="0"/>
    <xf numFmtId="0" fontId="48" fillId="45" borderId="54" applyNumberFormat="0" applyAlignment="0" applyProtection="0"/>
    <xf numFmtId="0" fontId="12" fillId="63" borderId="55" applyNumberFormat="0" applyFont="0" applyAlignment="0" applyProtection="0"/>
    <xf numFmtId="0" fontId="48" fillId="45" borderId="59" applyNumberFormat="0" applyAlignment="0" applyProtection="0"/>
    <xf numFmtId="0" fontId="38" fillId="59" borderId="54" applyNumberFormat="0" applyAlignment="0" applyProtection="0"/>
    <xf numFmtId="0" fontId="38" fillId="59" borderId="54" applyNumberFormat="0" applyAlignment="0" applyProtection="0"/>
    <xf numFmtId="171" fontId="14" fillId="5" borderId="58">
      <alignment horizontal="right" vertical="center"/>
    </xf>
    <xf numFmtId="0" fontId="53" fillId="59" borderId="56" applyNumberFormat="0" applyAlignment="0" applyProtection="0"/>
    <xf numFmtId="0" fontId="12" fillId="0" borderId="58">
      <alignment vertical="center"/>
    </xf>
    <xf numFmtId="0" fontId="48" fillId="45" borderId="54" applyNumberFormat="0" applyAlignment="0" applyProtection="0"/>
    <xf numFmtId="0" fontId="55" fillId="0" borderId="57" applyNumberFormat="0" applyFill="0" applyAlignment="0" applyProtection="0"/>
    <xf numFmtId="0" fontId="53" fillId="59" borderId="56" applyNumberFormat="0" applyAlignment="0" applyProtection="0"/>
    <xf numFmtId="0" fontId="12" fillId="0" borderId="58">
      <alignment vertical="center"/>
    </xf>
    <xf numFmtId="0" fontId="53" fillId="59" borderId="56" applyNumberFormat="0" applyAlignment="0" applyProtection="0"/>
    <xf numFmtId="171" fontId="12" fillId="0" borderId="58">
      <alignment vertical="center"/>
    </xf>
    <xf numFmtId="171" fontId="14" fillId="5" borderId="58">
      <alignment horizontal="right" vertical="center"/>
    </xf>
    <xf numFmtId="171" fontId="14" fillId="5" borderId="58">
      <alignment horizontal="right" vertical="center"/>
    </xf>
    <xf numFmtId="171" fontId="14" fillId="5" borderId="58">
      <alignment horizontal="right" vertical="center"/>
    </xf>
    <xf numFmtId="171" fontId="12" fillId="0" borderId="58">
      <alignment vertical="center"/>
    </xf>
    <xf numFmtId="0" fontId="48" fillId="45" borderId="54" applyNumberFormat="0" applyAlignment="0" applyProtection="0"/>
    <xf numFmtId="0" fontId="12" fillId="0" borderId="58">
      <alignment vertical="center"/>
    </xf>
    <xf numFmtId="171" fontId="14" fillId="5" borderId="58">
      <alignment horizontal="right" vertical="center"/>
    </xf>
    <xf numFmtId="0" fontId="12" fillId="0" borderId="58">
      <alignment vertical="center"/>
    </xf>
    <xf numFmtId="0" fontId="38" fillId="59" borderId="54" applyNumberForma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171"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38" fillId="59" borderId="54" applyNumberFormat="0" applyAlignment="0" applyProtection="0"/>
    <xf numFmtId="171"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48" fillId="45" borderId="54" applyNumberFormat="0" applyAlignment="0" applyProtection="0"/>
    <xf numFmtId="0" fontId="12" fillId="0" borderId="58">
      <alignment vertical="center"/>
    </xf>
    <xf numFmtId="0" fontId="12" fillId="0" borderId="58">
      <alignment vertical="center"/>
    </xf>
    <xf numFmtId="0" fontId="53" fillId="59" borderId="56" applyNumberFormat="0" applyAlignment="0" applyProtection="0"/>
    <xf numFmtId="0" fontId="12" fillId="0" borderId="58">
      <alignment vertical="center"/>
    </xf>
    <xf numFmtId="0" fontId="53" fillId="59" borderId="56" applyNumberFormat="0" applyAlignment="0" applyProtection="0"/>
    <xf numFmtId="171" fontId="14" fillId="5" borderId="58">
      <alignment horizontal="right" vertical="center"/>
    </xf>
    <xf numFmtId="164" fontId="14" fillId="5" borderId="58">
      <alignment horizontal="right" vertical="center"/>
    </xf>
    <xf numFmtId="0" fontId="53" fillId="59" borderId="56"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12" fillId="0" borderId="58">
      <alignment vertical="center"/>
    </xf>
    <xf numFmtId="171" fontId="12" fillId="0" borderId="58">
      <alignment vertical="center"/>
    </xf>
    <xf numFmtId="0" fontId="12" fillId="0" borderId="58">
      <alignment vertical="center"/>
    </xf>
    <xf numFmtId="0" fontId="48" fillId="45" borderId="54" applyNumberFormat="0" applyAlignment="0" applyProtection="0"/>
    <xf numFmtId="171"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48" fillId="45" borderId="54" applyNumberFormat="0" applyAlignment="0" applyProtection="0"/>
    <xf numFmtId="171" fontId="12" fillId="0" borderId="58">
      <alignment vertical="center"/>
    </xf>
    <xf numFmtId="0" fontId="12" fillId="0" borderId="58">
      <alignment vertical="center"/>
    </xf>
    <xf numFmtId="0" fontId="48" fillId="45" borderId="54" applyNumberFormat="0" applyAlignment="0" applyProtection="0"/>
    <xf numFmtId="0" fontId="48" fillId="45" borderId="59" applyNumberFormat="0" applyAlignment="0" applyProtection="0"/>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0" fontId="48" fillId="45"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0" fontId="12" fillId="0" borderId="58">
      <alignment vertical="center"/>
    </xf>
    <xf numFmtId="0" fontId="53" fillId="59" borderId="56" applyNumberFormat="0" applyAlignment="0" applyProtection="0"/>
    <xf numFmtId="171" fontId="14" fillId="5" borderId="58">
      <alignment horizontal="right" vertical="center"/>
    </xf>
    <xf numFmtId="0" fontId="12" fillId="63" borderId="60" applyNumberFormat="0" applyFont="0" applyAlignment="0" applyProtection="0"/>
    <xf numFmtId="0" fontId="53" fillId="59" borderId="56" applyNumberFormat="0" applyAlignment="0" applyProtection="0"/>
    <xf numFmtId="171" fontId="14" fillId="5" borderId="63">
      <alignment horizontal="right" vertical="center"/>
    </xf>
    <xf numFmtId="0" fontId="38" fillId="59" borderId="54" applyNumberFormat="0" applyAlignment="0" applyProtection="0"/>
    <xf numFmtId="171"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12" fillId="0" borderId="58">
      <alignment vertical="center"/>
    </xf>
    <xf numFmtId="0" fontId="55" fillId="0" borderId="57" applyNumberFormat="0" applyFill="0" applyAlignment="0" applyProtection="0"/>
    <xf numFmtId="0" fontId="38" fillId="59" borderId="54" applyNumberFormat="0" applyAlignment="0" applyProtection="0"/>
    <xf numFmtId="0" fontId="55" fillId="0" borderId="57" applyNumberFormat="0" applyFill="0" applyAlignment="0" applyProtection="0"/>
    <xf numFmtId="0" fontId="48" fillId="45" borderId="54" applyNumberFormat="0" applyAlignment="0" applyProtection="0"/>
    <xf numFmtId="171"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0" fontId="12" fillId="63" borderId="60" applyNumberFormat="0" applyFont="0" applyAlignment="0" applyProtection="0"/>
    <xf numFmtId="0" fontId="55" fillId="0" borderId="57" applyNumberFormat="0" applyFill="0" applyAlignment="0" applyProtection="0"/>
    <xf numFmtId="171" fontId="12" fillId="0" borderId="58">
      <alignment vertical="center"/>
    </xf>
    <xf numFmtId="0" fontId="53" fillId="59" borderId="61" applyNumberFormat="0" applyAlignment="0" applyProtection="0"/>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53" fillId="59" borderId="56" applyNumberFormat="0" applyAlignment="0" applyProtection="0"/>
    <xf numFmtId="171"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0" fontId="53" fillId="59" borderId="56" applyNumberFormat="0" applyAlignment="0" applyProtection="0"/>
    <xf numFmtId="0" fontId="53" fillId="59" borderId="61" applyNumberFormat="0" applyAlignment="0" applyProtection="0"/>
    <xf numFmtId="171" fontId="12" fillId="0" borderId="63">
      <alignment vertical="center"/>
    </xf>
    <xf numFmtId="0" fontId="12" fillId="63" borderId="55" applyNumberFormat="0" applyFont="0" applyAlignment="0" applyProtection="0"/>
    <xf numFmtId="0" fontId="53" fillId="59" borderId="56" applyNumberFormat="0" applyAlignment="0" applyProtection="0"/>
    <xf numFmtId="0" fontId="48" fillId="45" borderId="54" applyNumberFormat="0" applyAlignment="0" applyProtection="0"/>
    <xf numFmtId="171" fontId="14" fillId="5" borderId="58">
      <alignment horizontal="right" vertical="center"/>
    </xf>
    <xf numFmtId="171"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0" fontId="48" fillId="45" borderId="54" applyNumberFormat="0" applyAlignment="0" applyProtection="0"/>
    <xf numFmtId="0" fontId="53" fillId="59" borderId="56" applyNumberFormat="0" applyAlignment="0" applyProtection="0"/>
    <xf numFmtId="0" fontId="55" fillId="0" borderId="57" applyNumberFormat="0" applyFill="0" applyAlignment="0" applyProtection="0"/>
    <xf numFmtId="0" fontId="55" fillId="0" borderId="62" applyNumberFormat="0" applyFill="0" applyAlignment="0" applyProtection="0"/>
    <xf numFmtId="0" fontId="53" fillId="59" borderId="56" applyNumberFormat="0" applyAlignment="0" applyProtection="0"/>
    <xf numFmtId="0" fontId="38" fillId="59" borderId="54" applyNumberFormat="0" applyAlignment="0" applyProtection="0"/>
    <xf numFmtId="0" fontId="55" fillId="0" borderId="57" applyNumberFormat="0" applyFill="0" applyAlignment="0" applyProtection="0"/>
    <xf numFmtId="0" fontId="53" fillId="59" borderId="61" applyNumberFormat="0" applyAlignment="0" applyProtection="0"/>
    <xf numFmtId="171" fontId="12" fillId="0" borderId="63">
      <alignment vertical="center"/>
    </xf>
    <xf numFmtId="0" fontId="38" fillId="59" borderId="54" applyNumberFormat="0" applyAlignment="0" applyProtection="0"/>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0" fontId="12" fillId="0" borderId="58">
      <alignment vertical="center"/>
    </xf>
    <xf numFmtId="171" fontId="14" fillId="5" borderId="58">
      <alignment horizontal="right" vertical="center"/>
    </xf>
    <xf numFmtId="164" fontId="14" fillId="5" borderId="58">
      <alignment horizontal="right" vertical="center"/>
    </xf>
    <xf numFmtId="0" fontId="12" fillId="0" borderId="63">
      <alignment vertical="center"/>
    </xf>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55" fillId="0" borderId="57" applyNumberFormat="0" applyFill="0" applyAlignment="0" applyProtection="0"/>
    <xf numFmtId="164" fontId="14" fillId="5" borderId="58">
      <alignment horizontal="right" vertical="center"/>
    </xf>
    <xf numFmtId="171" fontId="12" fillId="0" borderId="58">
      <alignment vertical="center"/>
    </xf>
    <xf numFmtId="0" fontId="12" fillId="0" borderId="58">
      <alignment vertical="center"/>
    </xf>
    <xf numFmtId="171" fontId="14" fillId="5" borderId="58">
      <alignment horizontal="right" vertical="center"/>
    </xf>
    <xf numFmtId="0" fontId="48" fillId="45" borderId="54" applyNumberFormat="0" applyAlignment="0" applyProtection="0"/>
    <xf numFmtId="164" fontId="14" fillId="5" borderId="58">
      <alignment horizontal="right" vertical="center"/>
    </xf>
    <xf numFmtId="171" fontId="12" fillId="0" borderId="58">
      <alignment vertical="center"/>
    </xf>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38" fillId="59" borderId="59" applyNumberFormat="0" applyAlignment="0" applyProtection="0"/>
    <xf numFmtId="0" fontId="12" fillId="0" borderId="58">
      <alignment vertical="center"/>
    </xf>
    <xf numFmtId="0" fontId="55" fillId="0" borderId="57" applyNumberFormat="0" applyFill="0" applyAlignment="0" applyProtection="0"/>
    <xf numFmtId="0" fontId="48" fillId="45" borderId="54" applyNumberFormat="0" applyAlignment="0" applyProtection="0"/>
    <xf numFmtId="171" fontId="12" fillId="0" borderId="58">
      <alignment vertical="center"/>
    </xf>
    <xf numFmtId="171" fontId="12" fillId="0" borderId="58">
      <alignment vertical="center"/>
    </xf>
    <xf numFmtId="0" fontId="38" fillId="59" borderId="59" applyNumberFormat="0" applyAlignment="0" applyProtection="0"/>
    <xf numFmtId="0" fontId="38" fillId="59" borderId="54" applyNumberFormat="0" applyAlignment="0" applyProtection="0"/>
    <xf numFmtId="164" fontId="14" fillId="5" borderId="58">
      <alignment horizontal="right" vertical="center"/>
    </xf>
    <xf numFmtId="171" fontId="12" fillId="0" borderId="63">
      <alignment vertical="center"/>
    </xf>
    <xf numFmtId="171" fontId="14" fillId="5" borderId="58">
      <alignment horizontal="right" vertical="center"/>
    </xf>
    <xf numFmtId="0" fontId="48" fillId="45" borderId="54" applyNumberFormat="0" applyAlignment="0" applyProtection="0"/>
    <xf numFmtId="0" fontId="48" fillId="45" borderId="59" applyNumberFormat="0" applyAlignment="0" applyProtection="0"/>
    <xf numFmtId="164"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171"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171" fontId="12" fillId="0" borderId="58">
      <alignment vertical="center"/>
    </xf>
    <xf numFmtId="0" fontId="12" fillId="0" borderId="58">
      <alignment vertical="center"/>
    </xf>
    <xf numFmtId="164" fontId="14" fillId="5" borderId="58">
      <alignment horizontal="right" vertical="center"/>
    </xf>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0" fontId="12" fillId="63" borderId="55" applyNumberFormat="0" applyFont="0" applyAlignment="0" applyProtection="0"/>
    <xf numFmtId="0" fontId="12" fillId="0" borderId="58">
      <alignment vertical="center"/>
    </xf>
    <xf numFmtId="171" fontId="12" fillId="0" borderId="63">
      <alignment vertical="center"/>
    </xf>
    <xf numFmtId="164"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0" fontId="48" fillId="45" borderId="59" applyNumberFormat="0" applyAlignment="0" applyProtection="0"/>
    <xf numFmtId="0" fontId="12" fillId="63" borderId="55" applyNumberFormat="0" applyFont="0" applyAlignment="0" applyProtection="0"/>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48" fillId="45" borderId="54" applyNumberFormat="0" applyAlignment="0" applyProtection="0"/>
    <xf numFmtId="0" fontId="48" fillId="45" borderId="54" applyNumberFormat="0" applyAlignment="0" applyProtection="0"/>
    <xf numFmtId="0" fontId="12" fillId="63" borderId="55" applyNumberFormat="0" applyFont="0" applyAlignment="0" applyProtection="0"/>
    <xf numFmtId="164" fontId="14" fillId="5" borderId="58">
      <alignment horizontal="right" vertical="center"/>
    </xf>
    <xf numFmtId="0" fontId="38" fillId="59" borderId="54" applyNumberFormat="0" applyAlignment="0" applyProtection="0"/>
    <xf numFmtId="171"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171" fontId="12" fillId="0" borderId="58">
      <alignment vertical="center"/>
    </xf>
    <xf numFmtId="0" fontId="53" fillId="59" borderId="56" applyNumberFormat="0" applyAlignment="0" applyProtection="0"/>
    <xf numFmtId="171" fontId="14" fillId="5" borderId="58">
      <alignment horizontal="right" vertical="center"/>
    </xf>
    <xf numFmtId="164" fontId="14" fillId="5" borderId="63">
      <alignment horizontal="right" vertical="center"/>
    </xf>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53" fillId="59" borderId="56" applyNumberFormat="0" applyAlignment="0" applyProtection="0"/>
    <xf numFmtId="0" fontId="12" fillId="0" borderId="58">
      <alignment vertical="center"/>
    </xf>
    <xf numFmtId="0" fontId="12" fillId="0" borderId="58">
      <alignment vertical="center"/>
    </xf>
    <xf numFmtId="0" fontId="12" fillId="63" borderId="55" applyNumberFormat="0" applyFont="0" applyAlignment="0" applyProtection="0"/>
    <xf numFmtId="171" fontId="12" fillId="0" borderId="58">
      <alignment vertical="center"/>
    </xf>
    <xf numFmtId="0" fontId="12" fillId="0" borderId="58">
      <alignment vertical="center"/>
    </xf>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164" fontId="14" fillId="5" borderId="58">
      <alignment horizontal="right" vertical="center"/>
    </xf>
    <xf numFmtId="0" fontId="12" fillId="0" borderId="58">
      <alignment vertical="center"/>
    </xf>
    <xf numFmtId="171" fontId="14" fillId="5" borderId="63">
      <alignment horizontal="right" vertical="center"/>
    </xf>
    <xf numFmtId="0" fontId="48" fillId="45" borderId="54" applyNumberFormat="0" applyAlignment="0" applyProtection="0"/>
    <xf numFmtId="0" fontId="12" fillId="0" borderId="58">
      <alignment vertical="center"/>
    </xf>
    <xf numFmtId="0" fontId="48" fillId="45" borderId="59" applyNumberFormat="0" applyAlignment="0" applyProtection="0"/>
    <xf numFmtId="171" fontId="12" fillId="0" borderId="58">
      <alignment vertical="center"/>
    </xf>
    <xf numFmtId="0" fontId="12" fillId="0" borderId="58">
      <alignment vertical="center"/>
    </xf>
    <xf numFmtId="0" fontId="12" fillId="0" borderId="63">
      <alignment vertical="center"/>
    </xf>
    <xf numFmtId="0" fontId="38" fillId="59" borderId="54" applyNumberFormat="0" applyAlignment="0" applyProtection="0"/>
    <xf numFmtId="0" fontId="48" fillId="45" borderId="54" applyNumberFormat="0" applyAlignment="0" applyProtection="0"/>
    <xf numFmtId="0" fontId="12" fillId="0" borderId="58">
      <alignment vertical="center"/>
    </xf>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0" fontId="55" fillId="0" borderId="57" applyNumberFormat="0" applyFill="0" applyAlignment="0" applyProtection="0"/>
    <xf numFmtId="0" fontId="12" fillId="0" borderId="58">
      <alignment vertical="center"/>
    </xf>
    <xf numFmtId="171" fontId="14" fillId="5" borderId="58">
      <alignment horizontal="right" vertical="center"/>
    </xf>
    <xf numFmtId="0" fontId="12" fillId="0" borderId="58">
      <alignment vertical="center"/>
    </xf>
    <xf numFmtId="0" fontId="38" fillId="59"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55" fillId="0" borderId="57" applyNumberFormat="0" applyFill="0" applyAlignment="0" applyProtection="0"/>
    <xf numFmtId="0" fontId="55" fillId="0" borderId="62" applyNumberFormat="0" applyFill="0" applyAlignment="0" applyProtection="0"/>
    <xf numFmtId="171" fontId="14" fillId="5" borderId="58">
      <alignment horizontal="right" vertical="center"/>
    </xf>
    <xf numFmtId="0" fontId="12" fillId="63" borderId="55" applyNumberFormat="0" applyFont="0" applyAlignment="0" applyProtection="0"/>
    <xf numFmtId="0" fontId="12" fillId="0" borderId="63">
      <alignment vertical="center"/>
    </xf>
    <xf numFmtId="171"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171" fontId="14" fillId="5" borderId="63">
      <alignment horizontal="right" vertical="center"/>
    </xf>
    <xf numFmtId="0" fontId="38" fillId="59" borderId="54" applyNumberFormat="0" applyAlignment="0" applyProtection="0"/>
    <xf numFmtId="0" fontId="55" fillId="0" borderId="57" applyNumberFormat="0" applyFill="0" applyAlignment="0" applyProtection="0"/>
    <xf numFmtId="0" fontId="53" fillId="59" borderId="61" applyNumberFormat="0" applyAlignment="0" applyProtection="0"/>
    <xf numFmtId="171" fontId="14" fillId="5" borderId="58">
      <alignment horizontal="right" vertical="center"/>
    </xf>
    <xf numFmtId="0" fontId="38" fillId="59" borderId="54" applyNumberFormat="0" applyAlignment="0" applyProtection="0"/>
    <xf numFmtId="164" fontId="14" fillId="5" borderId="58">
      <alignment horizontal="right" vertical="center"/>
    </xf>
    <xf numFmtId="0" fontId="12" fillId="0" borderId="58">
      <alignment vertical="center"/>
    </xf>
    <xf numFmtId="0" fontId="48" fillId="45" borderId="54" applyNumberFormat="0" applyAlignment="0" applyProtection="0"/>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0" fontId="12" fillId="0" borderId="63">
      <alignment vertical="center"/>
    </xf>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55" fillId="0" borderId="62" applyNumberFormat="0" applyFill="0" applyAlignment="0" applyProtection="0"/>
    <xf numFmtId="0" fontId="12" fillId="63" borderId="55" applyNumberFormat="0" applyFont="0" applyAlignment="0" applyProtection="0"/>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171" fontId="12" fillId="0" borderId="58">
      <alignment vertical="center"/>
    </xf>
    <xf numFmtId="0" fontId="38" fillId="59" borderId="54" applyNumberFormat="0" applyAlignment="0" applyProtection="0"/>
    <xf numFmtId="0" fontId="53" fillId="59" borderId="56" applyNumberFormat="0" applyAlignment="0" applyProtection="0"/>
    <xf numFmtId="171"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0" fontId="55" fillId="0" borderId="57" applyNumberFormat="0" applyFill="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38" fillId="59" borderId="54" applyNumberFormat="0" applyAlignment="0" applyProtection="0"/>
    <xf numFmtId="171" fontId="12" fillId="0" borderId="58">
      <alignment vertical="center"/>
    </xf>
    <xf numFmtId="0" fontId="38" fillId="59" borderId="54" applyNumberFormat="0" applyAlignment="0" applyProtection="0"/>
    <xf numFmtId="0" fontId="53" fillId="59" borderId="56" applyNumberFormat="0" applyAlignment="0" applyProtection="0"/>
    <xf numFmtId="0" fontId="55" fillId="0" borderId="57" applyNumberFormat="0" applyFill="0" applyAlignment="0" applyProtection="0"/>
    <xf numFmtId="0" fontId="53" fillId="59" borderId="56" applyNumberFormat="0" applyAlignment="0" applyProtection="0"/>
    <xf numFmtId="0" fontId="12" fillId="0" borderId="58">
      <alignment vertical="center"/>
    </xf>
    <xf numFmtId="0" fontId="38" fillId="59" borderId="54" applyNumberFormat="0" applyAlignment="0" applyProtection="0"/>
    <xf numFmtId="164" fontId="14" fillId="5" borderId="58">
      <alignment horizontal="right" vertical="center"/>
    </xf>
    <xf numFmtId="171" fontId="12" fillId="0" borderId="58">
      <alignment vertical="center"/>
    </xf>
    <xf numFmtId="0" fontId="53" fillId="59" borderId="56" applyNumberFormat="0" applyAlignment="0" applyProtection="0"/>
    <xf numFmtId="0" fontId="12" fillId="0" borderId="58">
      <alignment vertical="center"/>
    </xf>
    <xf numFmtId="0" fontId="12" fillId="0" borderId="58">
      <alignment vertical="center"/>
    </xf>
    <xf numFmtId="0" fontId="12" fillId="0" borderId="63">
      <alignment vertical="center"/>
    </xf>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164" fontId="14" fillId="5" borderId="63">
      <alignment horizontal="right" vertical="center"/>
    </xf>
    <xf numFmtId="0" fontId="55" fillId="0" borderId="62" applyNumberFormat="0" applyFill="0" applyAlignment="0" applyProtection="0"/>
    <xf numFmtId="171" fontId="14" fillId="5" borderId="58">
      <alignment horizontal="right" vertical="center"/>
    </xf>
    <xf numFmtId="0" fontId="12" fillId="0" borderId="58">
      <alignment vertical="center"/>
    </xf>
    <xf numFmtId="0" fontId="12" fillId="63" borderId="55" applyNumberFormat="0" applyFont="0" applyAlignment="0" applyProtection="0"/>
    <xf numFmtId="171" fontId="12" fillId="0" borderId="58">
      <alignment vertical="center"/>
    </xf>
    <xf numFmtId="0" fontId="38" fillId="59" borderId="54" applyNumberFormat="0" applyAlignment="0" applyProtection="0"/>
    <xf numFmtId="0" fontId="12" fillId="0" borderId="58">
      <alignment vertical="center"/>
    </xf>
    <xf numFmtId="0" fontId="55" fillId="0" borderId="57" applyNumberFormat="0" applyFill="0" applyAlignment="0" applyProtection="0"/>
    <xf numFmtId="0" fontId="53" fillId="59" borderId="56"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12" fillId="63" borderId="55" applyNumberFormat="0" applyFont="0" applyAlignment="0" applyProtection="0"/>
    <xf numFmtId="171" fontId="14" fillId="5" borderId="58">
      <alignment horizontal="right" vertical="center"/>
    </xf>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171" fontId="14" fillId="5" borderId="58">
      <alignment horizontal="right" vertical="center"/>
    </xf>
    <xf numFmtId="171" fontId="14" fillId="5" borderId="58">
      <alignment horizontal="right" vertical="center"/>
    </xf>
    <xf numFmtId="164" fontId="14" fillId="5" borderId="58">
      <alignment horizontal="right" vertical="center"/>
    </xf>
    <xf numFmtId="164" fontId="14" fillId="5" borderId="58">
      <alignment horizontal="right" vertical="center"/>
    </xf>
    <xf numFmtId="171" fontId="12" fillId="0" borderId="58">
      <alignment vertical="center"/>
    </xf>
    <xf numFmtId="0" fontId="48" fillId="45" borderId="54" applyNumberFormat="0" applyAlignment="0" applyProtection="0"/>
    <xf numFmtId="0" fontId="48" fillId="45" borderId="54" applyNumberFormat="0" applyAlignment="0" applyProtection="0"/>
    <xf numFmtId="0" fontId="12" fillId="0" borderId="58">
      <alignment vertical="center"/>
    </xf>
    <xf numFmtId="171" fontId="12" fillId="0" borderId="58">
      <alignment vertical="center"/>
    </xf>
    <xf numFmtId="0" fontId="12" fillId="0" borderId="58">
      <alignment vertical="center"/>
    </xf>
    <xf numFmtId="171" fontId="12" fillId="0" borderId="58">
      <alignment vertical="center"/>
    </xf>
    <xf numFmtId="0" fontId="55" fillId="0" borderId="57" applyNumberFormat="0" applyFill="0" applyAlignment="0" applyProtection="0"/>
    <xf numFmtId="0" fontId="48" fillId="45" borderId="54" applyNumberFormat="0" applyAlignment="0" applyProtection="0"/>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164" fontId="14" fillId="5" borderId="58">
      <alignment horizontal="right" vertical="center"/>
    </xf>
    <xf numFmtId="0" fontId="38" fillId="59" borderId="59" applyNumberFormat="0" applyAlignment="0" applyProtection="0"/>
    <xf numFmtId="0" fontId="53" fillId="59" borderId="61" applyNumberFormat="0" applyAlignment="0" applyProtection="0"/>
    <xf numFmtId="0" fontId="48" fillId="45" borderId="54" applyNumberFormat="0" applyAlignment="0" applyProtection="0"/>
    <xf numFmtId="0" fontId="12" fillId="0" borderId="63">
      <alignment vertical="center"/>
    </xf>
    <xf numFmtId="0" fontId="55" fillId="0" borderId="57" applyNumberFormat="0" applyFill="0" applyAlignment="0" applyProtection="0"/>
    <xf numFmtId="0" fontId="12" fillId="63" borderId="55" applyNumberFormat="0" applyFont="0" applyAlignment="0" applyProtection="0"/>
    <xf numFmtId="0" fontId="12" fillId="0" borderId="63">
      <alignment vertical="center"/>
    </xf>
    <xf numFmtId="0" fontId="12" fillId="0" borderId="58">
      <alignment vertical="center"/>
    </xf>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12" fillId="0" borderId="58">
      <alignment vertical="center"/>
    </xf>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171" fontId="12" fillId="0" borderId="58">
      <alignment vertical="center"/>
    </xf>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0" fontId="53" fillId="59" borderId="61" applyNumberFormat="0" applyAlignment="0" applyProtection="0"/>
    <xf numFmtId="0" fontId="53" fillId="59" borderId="56" applyNumberFormat="0" applyAlignment="0" applyProtection="0"/>
    <xf numFmtId="0" fontId="12" fillId="0" borderId="58">
      <alignment vertical="center"/>
    </xf>
    <xf numFmtId="171" fontId="12" fillId="0" borderId="58">
      <alignment vertical="center"/>
    </xf>
    <xf numFmtId="164" fontId="14" fillId="5" borderId="58">
      <alignment horizontal="right" vertical="center"/>
    </xf>
    <xf numFmtId="0" fontId="12" fillId="0" borderId="58">
      <alignment vertical="center"/>
    </xf>
    <xf numFmtId="0" fontId="38" fillId="59" borderId="54" applyNumberFormat="0" applyAlignment="0" applyProtection="0"/>
    <xf numFmtId="0" fontId="53" fillId="59" borderId="56" applyNumberFormat="0" applyAlignment="0" applyProtection="0"/>
    <xf numFmtId="0" fontId="53" fillId="59" borderId="56" applyNumberFormat="0" applyAlignment="0" applyProtection="0"/>
    <xf numFmtId="0" fontId="12" fillId="63" borderId="55" applyNumberFormat="0" applyFont="0" applyAlignment="0" applyProtection="0"/>
    <xf numFmtId="0" fontId="48" fillId="45" borderId="54" applyNumberFormat="0" applyAlignment="0" applyProtection="0"/>
    <xf numFmtId="0" fontId="12" fillId="0" borderId="58">
      <alignment vertical="center"/>
    </xf>
    <xf numFmtId="171" fontId="12" fillId="0" borderId="58">
      <alignment vertical="center"/>
    </xf>
    <xf numFmtId="0" fontId="38" fillId="59" borderId="54" applyNumberFormat="0" applyAlignment="0" applyProtection="0"/>
    <xf numFmtId="0" fontId="55" fillId="0" borderId="57" applyNumberFormat="0" applyFill="0" applyAlignment="0" applyProtection="0"/>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0" fontId="38" fillId="59" borderId="54" applyNumberFormat="0" applyAlignment="0" applyProtection="0"/>
    <xf numFmtId="0" fontId="12" fillId="63" borderId="60" applyNumberFormat="0" applyFont="0" applyAlignment="0" applyProtection="0"/>
    <xf numFmtId="0" fontId="53" fillId="59" borderId="56" applyNumberFormat="0" applyAlignment="0" applyProtection="0"/>
    <xf numFmtId="164" fontId="14" fillId="5" borderId="63">
      <alignment horizontal="right" vertical="center"/>
    </xf>
    <xf numFmtId="0" fontId="48" fillId="45" borderId="54" applyNumberFormat="0" applyAlignment="0" applyProtection="0"/>
    <xf numFmtId="0" fontId="12" fillId="63" borderId="60" applyNumberFormat="0" applyFont="0" applyAlignment="0" applyProtection="0"/>
    <xf numFmtId="171" fontId="12" fillId="0" borderId="58">
      <alignment vertical="center"/>
    </xf>
    <xf numFmtId="0" fontId="12" fillId="0" borderId="58">
      <alignment vertical="center"/>
    </xf>
    <xf numFmtId="0" fontId="48" fillId="45" borderId="54" applyNumberFormat="0" applyAlignment="0" applyProtection="0"/>
    <xf numFmtId="0" fontId="48" fillId="45" borderId="59" applyNumberFormat="0" applyAlignment="0" applyProtection="0"/>
    <xf numFmtId="0" fontId="12" fillId="0" borderId="58">
      <alignment vertical="center"/>
    </xf>
    <xf numFmtId="0" fontId="38" fillId="59" borderId="54" applyNumberFormat="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171" fontId="14" fillId="5" borderId="58">
      <alignment horizontal="right" vertical="center"/>
    </xf>
    <xf numFmtId="0" fontId="12" fillId="0" borderId="58">
      <alignment vertical="center"/>
    </xf>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0" fontId="12" fillId="0" borderId="58">
      <alignment vertical="center"/>
    </xf>
    <xf numFmtId="164" fontId="14" fillId="5" borderId="58">
      <alignment horizontal="right" vertical="center"/>
    </xf>
    <xf numFmtId="171" fontId="12" fillId="0" borderId="63">
      <alignment vertical="center"/>
    </xf>
    <xf numFmtId="171" fontId="14" fillId="5" borderId="58">
      <alignment horizontal="right" vertical="center"/>
    </xf>
    <xf numFmtId="0" fontId="48" fillId="45" borderId="54" applyNumberFormat="0" applyAlignment="0" applyProtection="0"/>
    <xf numFmtId="0" fontId="53" fillId="59" borderId="61" applyNumberFormat="0" applyAlignment="0" applyProtection="0"/>
    <xf numFmtId="0" fontId="48" fillId="45" borderId="59"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171" fontId="12" fillId="0" borderId="58">
      <alignment vertical="center"/>
    </xf>
    <xf numFmtId="0" fontId="12" fillId="63" borderId="55" applyNumberFormat="0" applyFont="0" applyAlignment="0" applyProtection="0"/>
    <xf numFmtId="0" fontId="38" fillId="59" borderId="54" applyNumberFormat="0" applyAlignment="0" applyProtection="0"/>
    <xf numFmtId="0" fontId="48" fillId="45" borderId="54" applyNumberFormat="0" applyAlignment="0" applyProtection="0"/>
    <xf numFmtId="0" fontId="12" fillId="0" borderId="58">
      <alignment vertical="center"/>
    </xf>
    <xf numFmtId="0" fontId="53" fillId="59" borderId="56" applyNumberFormat="0" applyAlignment="0" applyProtection="0"/>
    <xf numFmtId="164" fontId="14" fillId="5" borderId="63">
      <alignment horizontal="right" vertical="center"/>
    </xf>
    <xf numFmtId="171" fontId="12" fillId="0" borderId="58">
      <alignment vertical="center"/>
    </xf>
    <xf numFmtId="0" fontId="12" fillId="63" borderId="55" applyNumberFormat="0" applyFont="0" applyAlignment="0" applyProtection="0"/>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164" fontId="14" fillId="5" borderId="63">
      <alignment horizontal="right" vertical="center"/>
    </xf>
    <xf numFmtId="0" fontId="12" fillId="63" borderId="55" applyNumberFormat="0" applyFont="0" applyAlignment="0" applyProtection="0"/>
    <xf numFmtId="0" fontId="12" fillId="63" borderId="55" applyNumberFormat="0" applyFont="0" applyAlignment="0" applyProtection="0"/>
    <xf numFmtId="164" fontId="14" fillId="5" borderId="58">
      <alignment horizontal="right" vertical="center"/>
    </xf>
    <xf numFmtId="164" fontId="14" fillId="5" borderId="58">
      <alignment horizontal="right" vertical="center"/>
    </xf>
    <xf numFmtId="171" fontId="12" fillId="0" borderId="58">
      <alignment vertical="center"/>
    </xf>
    <xf numFmtId="0" fontId="48" fillId="45" borderId="54" applyNumberFormat="0" applyAlignment="0" applyProtection="0"/>
    <xf numFmtId="0" fontId="38" fillId="59" borderId="54" applyNumberFormat="0" applyAlignment="0" applyProtection="0"/>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164" fontId="14" fillId="5" borderId="58">
      <alignment horizontal="right" vertical="center"/>
    </xf>
    <xf numFmtId="171" fontId="14" fillId="5" borderId="58">
      <alignment horizontal="right" vertical="center"/>
    </xf>
    <xf numFmtId="0" fontId="38" fillId="59" borderId="59" applyNumberFormat="0" applyAlignment="0" applyProtection="0"/>
    <xf numFmtId="171" fontId="12" fillId="0" borderId="58">
      <alignment vertical="center"/>
    </xf>
    <xf numFmtId="171" fontId="14" fillId="5" borderId="63">
      <alignment horizontal="right" vertical="center"/>
    </xf>
    <xf numFmtId="0" fontId="12" fillId="0" borderId="58">
      <alignment vertical="center"/>
    </xf>
    <xf numFmtId="0" fontId="12" fillId="63" borderId="55" applyNumberFormat="0" applyFont="0" applyAlignment="0" applyProtection="0"/>
    <xf numFmtId="0" fontId="12" fillId="63" borderId="55" applyNumberFormat="0" applyFont="0" applyAlignment="0" applyProtection="0"/>
    <xf numFmtId="171" fontId="12" fillId="0" borderId="58">
      <alignment vertical="center"/>
    </xf>
    <xf numFmtId="164" fontId="14" fillId="5" borderId="58">
      <alignment horizontal="right" vertical="center"/>
    </xf>
    <xf numFmtId="0" fontId="55" fillId="0" borderId="57" applyNumberFormat="0" applyFill="0" applyAlignment="0" applyProtection="0"/>
    <xf numFmtId="0" fontId="48" fillId="45" borderId="59" applyNumberFormat="0" applyAlignment="0" applyProtection="0"/>
    <xf numFmtId="0" fontId="48" fillId="45" borderId="59" applyNumberFormat="0" applyAlignment="0" applyProtection="0"/>
    <xf numFmtId="0" fontId="12" fillId="63" borderId="55" applyNumberFormat="0" applyFont="0" applyAlignment="0" applyProtection="0"/>
    <xf numFmtId="0" fontId="48" fillId="45" borderId="54" applyNumberFormat="0" applyAlignment="0" applyProtection="0"/>
    <xf numFmtId="0" fontId="38" fillId="59" borderId="59" applyNumberFormat="0" applyAlignment="0" applyProtection="0"/>
    <xf numFmtId="0" fontId="53" fillId="59" borderId="56" applyNumberFormat="0" applyAlignment="0" applyProtection="0"/>
    <xf numFmtId="0" fontId="12" fillId="0" borderId="58">
      <alignment vertical="center"/>
    </xf>
    <xf numFmtId="0" fontId="53" fillId="59" borderId="61" applyNumberFormat="0" applyAlignment="0" applyProtection="0"/>
    <xf numFmtId="0" fontId="53" fillId="59" borderId="56" applyNumberFormat="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164" fontId="14" fillId="5" borderId="58">
      <alignment horizontal="right" vertical="center"/>
    </xf>
    <xf numFmtId="0" fontId="38" fillId="59" borderId="54" applyNumberFormat="0" applyAlignment="0" applyProtection="0"/>
    <xf numFmtId="0" fontId="12" fillId="0" borderId="58">
      <alignment vertical="center"/>
    </xf>
    <xf numFmtId="0" fontId="53" fillId="59" borderId="56" applyNumberFormat="0" applyAlignment="0" applyProtection="0"/>
    <xf numFmtId="0" fontId="38" fillId="59" borderId="54" applyNumberFormat="0" applyAlignment="0" applyProtection="0"/>
    <xf numFmtId="0" fontId="48" fillId="45" borderId="54" applyNumberFormat="0" applyAlignment="0" applyProtection="0"/>
    <xf numFmtId="0" fontId="48" fillId="45" borderId="54" applyNumberFormat="0" applyAlignment="0" applyProtection="0"/>
    <xf numFmtId="0" fontId="55" fillId="0" borderId="62" applyNumberFormat="0" applyFill="0" applyAlignment="0" applyProtection="0"/>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0" fontId="38" fillId="59" borderId="54" applyNumberFormat="0" applyAlignment="0" applyProtection="0"/>
    <xf numFmtId="0" fontId="48" fillId="45" borderId="59" applyNumberFormat="0" applyAlignment="0" applyProtection="0"/>
    <xf numFmtId="0" fontId="53" fillId="59" borderId="56" applyNumberFormat="0" applyAlignment="0" applyProtection="0"/>
    <xf numFmtId="171" fontId="14" fillId="5" borderId="58">
      <alignment horizontal="right" vertical="center"/>
    </xf>
    <xf numFmtId="0" fontId="53" fillId="59" borderId="56" applyNumberFormat="0" applyAlignment="0" applyProtection="0"/>
    <xf numFmtId="0" fontId="48" fillId="45" borderId="59" applyNumberFormat="0" applyAlignment="0" applyProtection="0"/>
    <xf numFmtId="0" fontId="48" fillId="45" borderId="54" applyNumberFormat="0" applyAlignment="0" applyProtection="0"/>
    <xf numFmtId="0" fontId="48" fillId="45" borderId="54" applyNumberFormat="0" applyAlignment="0" applyProtection="0"/>
    <xf numFmtId="0" fontId="12" fillId="0" borderId="58">
      <alignment vertical="center"/>
    </xf>
    <xf numFmtId="0" fontId="12" fillId="63" borderId="55" applyNumberFormat="0" applyFont="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12" fillId="63" borderId="60" applyNumberFormat="0" applyFont="0" applyAlignment="0" applyProtection="0"/>
    <xf numFmtId="164"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38" fillId="59" borderId="54" applyNumberFormat="0" applyAlignment="0" applyProtection="0"/>
    <xf numFmtId="0" fontId="12" fillId="0" borderId="58">
      <alignment vertical="center"/>
    </xf>
    <xf numFmtId="164" fontId="14" fillId="5" borderId="58">
      <alignment horizontal="right" vertical="center"/>
    </xf>
    <xf numFmtId="171" fontId="14" fillId="5" borderId="63">
      <alignment horizontal="right" vertical="center"/>
    </xf>
    <xf numFmtId="0" fontId="12" fillId="0" borderId="58">
      <alignment vertical="center"/>
    </xf>
    <xf numFmtId="0" fontId="12" fillId="63" borderId="55" applyNumberFormat="0" applyFont="0" applyAlignment="0" applyProtection="0"/>
    <xf numFmtId="164" fontId="14" fillId="5" borderId="58">
      <alignment horizontal="right" vertical="center"/>
    </xf>
    <xf numFmtId="0" fontId="12" fillId="0" borderId="58">
      <alignment vertical="center"/>
    </xf>
    <xf numFmtId="0" fontId="12" fillId="63" borderId="55" applyNumberFormat="0" applyFont="0" applyAlignment="0" applyProtection="0"/>
    <xf numFmtId="0" fontId="55" fillId="0" borderId="57" applyNumberFormat="0" applyFill="0" applyAlignment="0" applyProtection="0"/>
    <xf numFmtId="0" fontId="53" fillId="59" borderId="56" applyNumberFormat="0" applyAlignment="0" applyProtection="0"/>
    <xf numFmtId="0" fontId="38" fillId="59" borderId="54" applyNumberFormat="0" applyAlignment="0" applyProtection="0"/>
    <xf numFmtId="0" fontId="48" fillId="45" borderId="54" applyNumberFormat="0" applyAlignment="0" applyProtection="0"/>
    <xf numFmtId="171" fontId="14" fillId="5" borderId="58">
      <alignment horizontal="right" vertical="center"/>
    </xf>
    <xf numFmtId="171" fontId="14" fillId="5" borderId="58">
      <alignment horizontal="right" vertical="center"/>
    </xf>
    <xf numFmtId="0" fontId="55" fillId="0" borderId="57" applyNumberFormat="0" applyFill="0" applyAlignment="0" applyProtection="0"/>
    <xf numFmtId="0" fontId="12" fillId="63" borderId="55" applyNumberFormat="0" applyFont="0" applyAlignment="0" applyProtection="0"/>
    <xf numFmtId="0" fontId="53" fillId="59" borderId="61" applyNumberFormat="0" applyAlignment="0" applyProtection="0"/>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53" fillId="59" borderId="56" applyNumberFormat="0" applyAlignment="0" applyProtection="0"/>
    <xf numFmtId="164" fontId="14" fillId="5" borderId="58">
      <alignment horizontal="right" vertical="center"/>
    </xf>
    <xf numFmtId="0" fontId="53" fillId="59" borderId="61" applyNumberFormat="0" applyAlignment="0" applyProtection="0"/>
    <xf numFmtId="0" fontId="53" fillId="59" borderId="56" applyNumberFormat="0" applyAlignment="0" applyProtection="0"/>
    <xf numFmtId="164" fontId="14" fillId="5" borderId="58">
      <alignment horizontal="right" vertical="center"/>
    </xf>
    <xf numFmtId="0" fontId="48" fillId="45" borderId="54" applyNumberFormat="0" applyAlignment="0" applyProtection="0"/>
    <xf numFmtId="0" fontId="12" fillId="63" borderId="60" applyNumberFormat="0" applyFont="0" applyAlignment="0" applyProtection="0"/>
    <xf numFmtId="0" fontId="55" fillId="0" borderId="57" applyNumberFormat="0" applyFill="0" applyAlignment="0" applyProtection="0"/>
    <xf numFmtId="0" fontId="38" fillId="59" borderId="59" applyNumberFormat="0" applyAlignment="0" applyProtection="0"/>
    <xf numFmtId="164" fontId="14" fillId="5" borderId="58">
      <alignment horizontal="right" vertical="center"/>
    </xf>
    <xf numFmtId="0" fontId="53" fillId="59" borderId="56" applyNumberFormat="0" applyAlignment="0" applyProtection="0"/>
    <xf numFmtId="164" fontId="14" fillId="5" borderId="58">
      <alignment horizontal="right" vertical="center"/>
    </xf>
    <xf numFmtId="0" fontId="12" fillId="0" borderId="58">
      <alignment vertical="center"/>
    </xf>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0" fontId="38" fillId="59" borderId="59" applyNumberFormat="0" applyAlignment="0" applyProtection="0"/>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12" fillId="63" borderId="55" applyNumberFormat="0" applyFont="0" applyAlignment="0" applyProtection="0"/>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171" fontId="12" fillId="0" borderId="58">
      <alignment vertical="center"/>
    </xf>
    <xf numFmtId="171" fontId="12" fillId="0" borderId="63">
      <alignment vertical="center"/>
    </xf>
    <xf numFmtId="171" fontId="12" fillId="0" borderId="58">
      <alignment vertical="center"/>
    </xf>
    <xf numFmtId="164" fontId="14" fillId="5" borderId="63">
      <alignment horizontal="right" vertical="center"/>
    </xf>
    <xf numFmtId="0" fontId="12" fillId="0" borderId="58">
      <alignment vertical="center"/>
    </xf>
    <xf numFmtId="164" fontId="14" fillId="5" borderId="63">
      <alignment horizontal="right" vertical="center"/>
    </xf>
    <xf numFmtId="0" fontId="55" fillId="0" borderId="57" applyNumberFormat="0" applyFill="0" applyAlignment="0" applyProtection="0"/>
    <xf numFmtId="171" fontId="14" fillId="5" borderId="58">
      <alignment horizontal="right" vertical="center"/>
    </xf>
    <xf numFmtId="0" fontId="38" fillId="59" borderId="54" applyNumberFormat="0" applyAlignment="0" applyProtection="0"/>
    <xf numFmtId="0" fontId="12" fillId="0" borderId="58">
      <alignment vertical="center"/>
    </xf>
    <xf numFmtId="0" fontId="38" fillId="59" borderId="54" applyNumberFormat="0" applyAlignment="0" applyProtection="0"/>
    <xf numFmtId="0" fontId="38" fillId="59" borderId="54" applyNumberFormat="0" applyAlignment="0" applyProtection="0"/>
    <xf numFmtId="171" fontId="12" fillId="0" borderId="58">
      <alignment vertical="center"/>
    </xf>
    <xf numFmtId="0" fontId="48" fillId="45" borderId="54" applyNumberFormat="0" applyAlignment="0" applyProtection="0"/>
    <xf numFmtId="0" fontId="48" fillId="45" borderId="54" applyNumberFormat="0" applyAlignment="0" applyProtection="0"/>
    <xf numFmtId="164" fontId="14" fillId="5" borderId="58">
      <alignment horizontal="right" vertical="center"/>
    </xf>
    <xf numFmtId="0" fontId="48" fillId="45" borderId="54" applyNumberFormat="0" applyAlignment="0" applyProtection="0"/>
    <xf numFmtId="164" fontId="14" fillId="5" borderId="58">
      <alignment horizontal="right" vertical="center"/>
    </xf>
    <xf numFmtId="0" fontId="12" fillId="63" borderId="55" applyNumberFormat="0" applyFon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48" fillId="45" borderId="54" applyNumberFormat="0" applyAlignment="0" applyProtection="0"/>
    <xf numFmtId="0" fontId="55" fillId="0" borderId="57" applyNumberFormat="0" applyFill="0" applyAlignment="0" applyProtection="0"/>
    <xf numFmtId="0" fontId="53" fillId="59" borderId="56" applyNumberFormat="0" applyAlignment="0" applyProtection="0"/>
    <xf numFmtId="171" fontId="12" fillId="0" borderId="58">
      <alignment vertical="center"/>
    </xf>
    <xf numFmtId="164"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0" fontId="12" fillId="0" borderId="58">
      <alignment vertical="center"/>
    </xf>
    <xf numFmtId="0" fontId="53" fillId="59" borderId="56" applyNumberFormat="0" applyAlignment="0" applyProtection="0"/>
    <xf numFmtId="171" fontId="14" fillId="5" borderId="58">
      <alignment horizontal="right" vertical="center"/>
    </xf>
    <xf numFmtId="0" fontId="12" fillId="0" borderId="58">
      <alignment vertical="center"/>
    </xf>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12" fillId="0" borderId="58">
      <alignment vertical="center"/>
    </xf>
    <xf numFmtId="171" fontId="12" fillId="0" borderId="58">
      <alignment vertical="center"/>
    </xf>
    <xf numFmtId="0" fontId="12" fillId="63" borderId="55" applyNumberFormat="0" applyFont="0" applyAlignment="0" applyProtection="0"/>
    <xf numFmtId="0" fontId="48" fillId="45" borderId="54" applyNumberFormat="0" applyAlignment="0" applyProtection="0"/>
    <xf numFmtId="0" fontId="38" fillId="59" borderId="54" applyNumberFormat="0" applyAlignment="0" applyProtection="0"/>
    <xf numFmtId="0" fontId="38" fillId="59" borderId="59" applyNumberFormat="0" applyAlignment="0" applyProtection="0"/>
    <xf numFmtId="164" fontId="14" fillId="5" borderId="58">
      <alignment horizontal="right" vertical="center"/>
    </xf>
    <xf numFmtId="171" fontId="12" fillId="0" borderId="58">
      <alignment vertical="center"/>
    </xf>
    <xf numFmtId="0" fontId="53" fillId="59" borderId="56" applyNumberFormat="0" applyAlignment="0" applyProtection="0"/>
    <xf numFmtId="0" fontId="38" fillId="59" borderId="54" applyNumberFormat="0" applyAlignment="0" applyProtection="0"/>
    <xf numFmtId="0" fontId="48" fillId="45" borderId="54" applyNumberFormat="0" applyAlignment="0" applyProtection="0"/>
    <xf numFmtId="171" fontId="14" fillId="5" borderId="58">
      <alignment horizontal="right" vertical="center"/>
    </xf>
    <xf numFmtId="171" fontId="12" fillId="0" borderId="58">
      <alignment vertical="center"/>
    </xf>
    <xf numFmtId="0" fontId="38" fillId="59" borderId="54" applyNumberFormat="0" applyAlignment="0" applyProtection="0"/>
    <xf numFmtId="0" fontId="12" fillId="63" borderId="55" applyNumberFormat="0" applyFont="0" applyAlignment="0" applyProtection="0"/>
    <xf numFmtId="164" fontId="14" fillId="5" borderId="58">
      <alignment horizontal="right" vertical="center"/>
    </xf>
    <xf numFmtId="0" fontId="12" fillId="0" borderId="58">
      <alignment vertical="center"/>
    </xf>
    <xf numFmtId="171" fontId="12" fillId="0" borderId="58">
      <alignment vertical="center"/>
    </xf>
    <xf numFmtId="0" fontId="12" fillId="0" borderId="58">
      <alignment vertical="center"/>
    </xf>
    <xf numFmtId="0" fontId="53" fillId="59" borderId="56" applyNumberFormat="0" applyAlignment="0" applyProtection="0"/>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0" fontId="48" fillId="45" borderId="54" applyNumberFormat="0" applyAlignment="0" applyProtection="0"/>
    <xf numFmtId="0" fontId="12" fillId="0" borderId="63">
      <alignment vertical="center"/>
    </xf>
    <xf numFmtId="0" fontId="38" fillId="59" borderId="59" applyNumberFormat="0" applyAlignment="0" applyProtection="0"/>
    <xf numFmtId="0" fontId="53" fillId="59" borderId="56" applyNumberFormat="0" applyAlignment="0" applyProtection="0"/>
    <xf numFmtId="0" fontId="48" fillId="45" borderId="54" applyNumberFormat="0" applyAlignment="0" applyProtection="0"/>
    <xf numFmtId="0" fontId="55" fillId="0" borderId="62" applyNumberFormat="0" applyFill="0" applyAlignment="0" applyProtection="0"/>
    <xf numFmtId="0" fontId="55" fillId="0" borderId="57" applyNumberFormat="0" applyFill="0" applyAlignment="0" applyProtection="0"/>
    <xf numFmtId="0" fontId="53" fillId="59" borderId="56" applyNumberForma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171" fontId="12" fillId="0" borderId="58">
      <alignment vertical="center"/>
    </xf>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48" fillId="45" borderId="54" applyNumberFormat="0" applyAlignment="0" applyProtection="0"/>
    <xf numFmtId="171"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0" fontId="38" fillId="59" borderId="54" applyNumberFormat="0" applyAlignment="0" applyProtection="0"/>
    <xf numFmtId="0" fontId="55" fillId="0" borderId="57" applyNumberFormat="0" applyFill="0" applyAlignment="0" applyProtection="0"/>
    <xf numFmtId="0" fontId="53" fillId="59" borderId="56" applyNumberFormat="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38" fillId="59" borderId="54" applyNumberFormat="0" applyAlignment="0" applyProtection="0"/>
    <xf numFmtId="171" fontId="14" fillId="5" borderId="63">
      <alignment horizontal="right" vertical="center"/>
    </xf>
    <xf numFmtId="0" fontId="48" fillId="45" borderId="54" applyNumberFormat="0" applyAlignment="0" applyProtection="0"/>
    <xf numFmtId="0" fontId="53" fillId="59" borderId="56" applyNumberFormat="0" applyAlignment="0" applyProtection="0"/>
    <xf numFmtId="0" fontId="12" fillId="63" borderId="55" applyNumberFormat="0" applyFont="0" applyAlignment="0" applyProtection="0"/>
    <xf numFmtId="0" fontId="38" fillId="59" borderId="54" applyNumberFormat="0" applyAlignment="0" applyProtection="0"/>
    <xf numFmtId="0" fontId="38" fillId="59" borderId="54" applyNumberFormat="0" applyAlignment="0" applyProtection="0"/>
    <xf numFmtId="0" fontId="55" fillId="0" borderId="57" applyNumberFormat="0" applyFill="0" applyAlignment="0" applyProtection="0"/>
    <xf numFmtId="164" fontId="14" fillId="5" borderId="63">
      <alignment horizontal="right" vertical="center"/>
    </xf>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38" fillId="59" borderId="54" applyNumberFormat="0" applyAlignment="0" applyProtection="0"/>
    <xf numFmtId="0" fontId="53" fillId="59" borderId="56" applyNumberFormat="0" applyAlignment="0" applyProtection="0"/>
    <xf numFmtId="171" fontId="12" fillId="0" borderId="58">
      <alignment vertical="center"/>
    </xf>
    <xf numFmtId="0" fontId="12" fillId="63" borderId="55" applyNumberFormat="0" applyFont="0" applyAlignment="0" applyProtection="0"/>
    <xf numFmtId="171" fontId="14" fillId="5" borderId="58">
      <alignment horizontal="right" vertical="center"/>
    </xf>
    <xf numFmtId="0" fontId="38" fillId="59" borderId="54" applyNumberFormat="0" applyAlignment="0" applyProtection="0"/>
    <xf numFmtId="171" fontId="12" fillId="0" borderId="58">
      <alignment vertical="center"/>
    </xf>
    <xf numFmtId="0" fontId="38" fillId="59" borderId="54" applyNumberFormat="0" applyAlignment="0" applyProtection="0"/>
    <xf numFmtId="171" fontId="14" fillId="5" borderId="58">
      <alignment horizontal="right" vertical="center"/>
    </xf>
    <xf numFmtId="164" fontId="14" fillId="5" borderId="63">
      <alignment horizontal="right" vertical="center"/>
    </xf>
    <xf numFmtId="171" fontId="12" fillId="0" borderId="58">
      <alignment vertical="center"/>
    </xf>
    <xf numFmtId="164" fontId="14" fillId="5" borderId="58">
      <alignment horizontal="right" vertical="center"/>
    </xf>
    <xf numFmtId="0" fontId="55" fillId="0" borderId="57" applyNumberFormat="0" applyFill="0" applyAlignment="0" applyProtection="0"/>
    <xf numFmtId="0" fontId="48" fillId="45" borderId="54" applyNumberFormat="0" applyAlignment="0" applyProtection="0"/>
    <xf numFmtId="0" fontId="53" fillId="59" borderId="56" applyNumberFormat="0" applyAlignment="0" applyProtection="0"/>
    <xf numFmtId="171" fontId="14" fillId="5" borderId="63">
      <alignment horizontal="right" vertical="center"/>
    </xf>
    <xf numFmtId="0" fontId="12" fillId="0" borderId="63">
      <alignment vertical="center"/>
    </xf>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0" fontId="48" fillId="45"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53" fillId="59" borderId="56" applyNumberFormat="0" applyAlignment="0" applyProtection="0"/>
    <xf numFmtId="0" fontId="53" fillId="59" borderId="56" applyNumberFormat="0" applyAlignment="0" applyProtection="0"/>
    <xf numFmtId="164" fontId="14" fillId="5" borderId="58">
      <alignment horizontal="right" vertical="center"/>
    </xf>
    <xf numFmtId="0" fontId="12" fillId="0" borderId="58">
      <alignment vertical="center"/>
    </xf>
    <xf numFmtId="0" fontId="38" fillId="59"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53" fillId="59" borderId="56" applyNumberFormat="0" applyAlignment="0" applyProtection="0"/>
    <xf numFmtId="0" fontId="38" fillId="59" borderId="54" applyNumberFormat="0" applyAlignment="0" applyProtection="0"/>
    <xf numFmtId="171" fontId="14" fillId="5" borderId="58">
      <alignment horizontal="right" vertical="center"/>
    </xf>
    <xf numFmtId="0" fontId="12" fillId="63" borderId="60" applyNumberFormat="0" applyFont="0" applyAlignment="0" applyProtection="0"/>
    <xf numFmtId="0" fontId="48" fillId="45" borderId="59" applyNumberFormat="0" applyAlignment="0" applyProtection="0"/>
    <xf numFmtId="164" fontId="14" fillId="5" borderId="58">
      <alignment horizontal="right" vertical="center"/>
    </xf>
    <xf numFmtId="0" fontId="48" fillId="45"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12" fillId="0" borderId="58">
      <alignment vertical="center"/>
    </xf>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12" fillId="0" borderId="58">
      <alignment vertical="center"/>
    </xf>
    <xf numFmtId="0" fontId="48" fillId="45" borderId="54" applyNumberFormat="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0" fontId="12" fillId="0" borderId="58">
      <alignment vertical="center"/>
    </xf>
    <xf numFmtId="0" fontId="53" fillId="59" borderId="56"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0" borderId="58">
      <alignment vertical="center"/>
    </xf>
    <xf numFmtId="171" fontId="14" fillId="5" borderId="58">
      <alignment horizontal="right" vertical="center"/>
    </xf>
    <xf numFmtId="0" fontId="53" fillId="59" borderId="56" applyNumberFormat="0" applyAlignment="0" applyProtection="0"/>
    <xf numFmtId="164" fontId="14" fillId="5" borderId="58">
      <alignment horizontal="right" vertical="center"/>
    </xf>
    <xf numFmtId="0" fontId="38" fillId="59" borderId="59" applyNumberFormat="0" applyAlignment="0" applyProtection="0"/>
    <xf numFmtId="171" fontId="14" fillId="5" borderId="63">
      <alignment horizontal="right" vertical="center"/>
    </xf>
    <xf numFmtId="0" fontId="53" fillId="59" borderId="56" applyNumberFormat="0" applyAlignment="0" applyProtection="0"/>
    <xf numFmtId="0" fontId="55" fillId="0" borderId="57" applyNumberFormat="0" applyFill="0" applyAlignment="0" applyProtection="0"/>
    <xf numFmtId="164" fontId="14" fillId="5" borderId="58">
      <alignment horizontal="right" vertical="center"/>
    </xf>
    <xf numFmtId="0" fontId="38" fillId="59" borderId="54" applyNumberFormat="0" applyAlignment="0" applyProtection="0"/>
    <xf numFmtId="171" fontId="12" fillId="0" borderId="58">
      <alignment vertical="center"/>
    </xf>
    <xf numFmtId="0" fontId="55" fillId="0" borderId="57" applyNumberFormat="0" applyFill="0" applyAlignment="0" applyProtection="0"/>
    <xf numFmtId="0" fontId="38" fillId="59" borderId="54" applyNumberFormat="0" applyAlignment="0" applyProtection="0"/>
    <xf numFmtId="0" fontId="53" fillId="59" borderId="61" applyNumberFormat="0" applyAlignment="0" applyProtection="0"/>
    <xf numFmtId="0" fontId="38" fillId="59" borderId="54" applyNumberFormat="0" applyAlignment="0" applyProtection="0"/>
    <xf numFmtId="0" fontId="12" fillId="63" borderId="55" applyNumberFormat="0" applyFont="0" applyAlignment="0" applyProtection="0"/>
    <xf numFmtId="0" fontId="12" fillId="63" borderId="55" applyNumberFormat="0" applyFont="0" applyAlignment="0" applyProtection="0"/>
    <xf numFmtId="0" fontId="12" fillId="63" borderId="55" applyNumberFormat="0" applyFont="0" applyAlignment="0" applyProtection="0"/>
    <xf numFmtId="0" fontId="55" fillId="0" borderId="57" applyNumberFormat="0" applyFill="0" applyAlignment="0" applyProtection="0"/>
    <xf numFmtId="0" fontId="12" fillId="0" borderId="58">
      <alignment vertical="center"/>
    </xf>
    <xf numFmtId="0" fontId="38" fillId="59" borderId="54" applyNumberFormat="0" applyAlignment="0" applyProtection="0"/>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171" fontId="12" fillId="0" borderId="58">
      <alignment vertical="center"/>
    </xf>
    <xf numFmtId="0" fontId="55" fillId="0" borderId="57" applyNumberFormat="0" applyFill="0" applyAlignment="0" applyProtection="0"/>
    <xf numFmtId="0" fontId="12" fillId="0" borderId="58">
      <alignment vertical="center"/>
    </xf>
    <xf numFmtId="0" fontId="48" fillId="45" borderId="54" applyNumberFormat="0" applyAlignment="0" applyProtection="0"/>
    <xf numFmtId="0" fontId="38" fillId="59" borderId="54" applyNumberFormat="0" applyAlignment="0" applyProtection="0"/>
    <xf numFmtId="171" fontId="12" fillId="0" borderId="58">
      <alignment vertical="center"/>
    </xf>
    <xf numFmtId="171" fontId="14" fillId="5" borderId="58">
      <alignment horizontal="right" vertical="center"/>
    </xf>
    <xf numFmtId="0" fontId="38" fillId="59" borderId="59" applyNumberFormat="0" applyAlignment="0" applyProtection="0"/>
    <xf numFmtId="0" fontId="53" fillId="59" borderId="56" applyNumberFormat="0" applyAlignment="0" applyProtection="0"/>
    <xf numFmtId="0" fontId="55" fillId="0" borderId="57" applyNumberFormat="0" applyFill="0" applyAlignment="0" applyProtection="0"/>
    <xf numFmtId="0" fontId="53" fillId="59" borderId="56" applyNumberFormat="0" applyAlignment="0" applyProtection="0"/>
    <xf numFmtId="171" fontId="14" fillId="5" borderId="58">
      <alignment horizontal="right" vertical="center"/>
    </xf>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0" fontId="12" fillId="0" borderId="58">
      <alignment vertical="center"/>
    </xf>
    <xf numFmtId="0" fontId="55" fillId="0" borderId="57" applyNumberFormat="0" applyFill="0" applyAlignment="0" applyProtection="0"/>
    <xf numFmtId="0" fontId="12" fillId="63" borderId="60" applyNumberFormat="0" applyFont="0" applyAlignment="0" applyProtection="0"/>
    <xf numFmtId="171" fontId="12" fillId="0" borderId="58">
      <alignment vertical="center"/>
    </xf>
    <xf numFmtId="0" fontId="48" fillId="45" borderId="54" applyNumberFormat="0" applyAlignment="0" applyProtection="0"/>
    <xf numFmtId="171" fontId="12" fillId="0" borderId="58">
      <alignment vertical="center"/>
    </xf>
    <xf numFmtId="0" fontId="53" fillId="59" borderId="56" applyNumberFormat="0" applyAlignment="0" applyProtection="0"/>
    <xf numFmtId="0" fontId="55" fillId="0" borderId="57" applyNumberFormat="0" applyFill="0" applyAlignment="0" applyProtection="0"/>
    <xf numFmtId="171" fontId="14" fillId="5" borderId="58">
      <alignment horizontal="right" vertical="center"/>
    </xf>
    <xf numFmtId="0" fontId="12" fillId="63" borderId="55" applyNumberFormat="0" applyFont="0" applyAlignment="0" applyProtection="0"/>
    <xf numFmtId="164" fontId="14" fillId="5" borderId="58">
      <alignment horizontal="right" vertical="center"/>
    </xf>
    <xf numFmtId="0" fontId="53" fillId="59" borderId="56" applyNumberFormat="0" applyAlignment="0" applyProtection="0"/>
    <xf numFmtId="0" fontId="12" fillId="0" borderId="58">
      <alignment vertical="center"/>
    </xf>
    <xf numFmtId="164" fontId="14" fillId="5" borderId="58">
      <alignment horizontal="right" vertical="center"/>
    </xf>
    <xf numFmtId="0" fontId="38" fillId="59" borderId="54"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171" fontId="12" fillId="0" borderId="58">
      <alignment vertical="center"/>
    </xf>
    <xf numFmtId="0" fontId="38" fillId="59" borderId="54" applyNumberForma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12" fillId="63" borderId="55" applyNumberFormat="0" applyFont="0" applyAlignment="0" applyProtection="0"/>
    <xf numFmtId="164" fontId="14" fillId="5" borderId="63">
      <alignment horizontal="right" vertical="center"/>
    </xf>
    <xf numFmtId="164" fontId="14" fillId="5" borderId="58">
      <alignment horizontal="right" vertical="center"/>
    </xf>
    <xf numFmtId="171" fontId="12" fillId="0" borderId="58">
      <alignment vertical="center"/>
    </xf>
    <xf numFmtId="0" fontId="12" fillId="0" borderId="58">
      <alignment vertical="center"/>
    </xf>
    <xf numFmtId="0" fontId="12" fillId="0" borderId="58">
      <alignment vertical="center"/>
    </xf>
    <xf numFmtId="0" fontId="48" fillId="45" borderId="54" applyNumberFormat="0" applyAlignment="0" applyProtection="0"/>
    <xf numFmtId="0" fontId="12" fillId="0" borderId="58">
      <alignment vertical="center"/>
    </xf>
    <xf numFmtId="0" fontId="38" fillId="59" borderId="54" applyNumberFormat="0" applyAlignment="0" applyProtection="0"/>
    <xf numFmtId="0" fontId="53" fillId="59" borderId="56" applyNumberFormat="0" applyAlignment="0" applyProtection="0"/>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38" fillId="59" borderId="54" applyNumberFormat="0" applyAlignment="0" applyProtection="0"/>
    <xf numFmtId="0" fontId="48" fillId="45" borderId="54" applyNumberFormat="0" applyAlignment="0" applyProtection="0"/>
    <xf numFmtId="0" fontId="12" fillId="0" borderId="58">
      <alignment vertical="center"/>
    </xf>
    <xf numFmtId="0" fontId="48" fillId="45" borderId="54" applyNumberFormat="0" applyAlignment="0" applyProtection="0"/>
    <xf numFmtId="0" fontId="12" fillId="0" borderId="58">
      <alignment vertical="center"/>
    </xf>
    <xf numFmtId="164" fontId="14" fillId="5" borderId="63">
      <alignment horizontal="right" vertical="center"/>
    </xf>
    <xf numFmtId="0" fontId="38" fillId="59" borderId="54" applyNumberFormat="0" applyAlignment="0" applyProtection="0"/>
    <xf numFmtId="171" fontId="14" fillId="5" borderId="58">
      <alignment horizontal="right" vertical="center"/>
    </xf>
    <xf numFmtId="0" fontId="12" fillId="0" borderId="58">
      <alignment vertical="center"/>
    </xf>
    <xf numFmtId="0" fontId="12" fillId="0" borderId="63">
      <alignment vertical="center"/>
    </xf>
    <xf numFmtId="0" fontId="53" fillId="59" borderId="56" applyNumberFormat="0" applyAlignment="0" applyProtection="0"/>
    <xf numFmtId="164" fontId="14" fillId="5" borderId="58">
      <alignment horizontal="right" vertical="center"/>
    </xf>
    <xf numFmtId="164" fontId="14" fillId="5" borderId="63">
      <alignment horizontal="right" vertical="center"/>
    </xf>
    <xf numFmtId="171"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0" fontId="12" fillId="63" borderId="55" applyNumberFormat="0" applyFont="0" applyAlignment="0" applyProtection="0"/>
    <xf numFmtId="171" fontId="12" fillId="0" borderId="58">
      <alignment vertical="center"/>
    </xf>
    <xf numFmtId="0" fontId="48" fillId="45" borderId="54" applyNumberFormat="0" applyAlignment="0" applyProtection="0"/>
    <xf numFmtId="171" fontId="14" fillId="5" borderId="58">
      <alignment horizontal="right" vertical="center"/>
    </xf>
    <xf numFmtId="164" fontId="14" fillId="5" borderId="58">
      <alignment horizontal="right" vertical="center"/>
    </xf>
    <xf numFmtId="0" fontId="12" fillId="0" borderId="58">
      <alignment vertical="center"/>
    </xf>
    <xf numFmtId="0" fontId="55" fillId="0" borderId="57" applyNumberFormat="0" applyFill="0" applyAlignment="0" applyProtection="0"/>
    <xf numFmtId="0" fontId="55" fillId="0" borderId="62" applyNumberFormat="0" applyFill="0" applyAlignment="0" applyProtection="0"/>
    <xf numFmtId="164" fontId="14" fillId="5" borderId="58">
      <alignment horizontal="right" vertical="center"/>
    </xf>
    <xf numFmtId="164" fontId="14" fillId="5" borderId="58">
      <alignment horizontal="right" vertical="center"/>
    </xf>
    <xf numFmtId="164" fontId="14" fillId="5" borderId="58">
      <alignment horizontal="right" vertical="center"/>
    </xf>
    <xf numFmtId="171" fontId="12" fillId="0" borderId="58">
      <alignment vertical="center"/>
    </xf>
    <xf numFmtId="0" fontId="48" fillId="45" borderId="54" applyNumberFormat="0" applyAlignment="0" applyProtection="0"/>
    <xf numFmtId="171" fontId="14" fillId="5" borderId="58">
      <alignment horizontal="right" vertical="center"/>
    </xf>
    <xf numFmtId="164" fontId="14" fillId="5" borderId="58">
      <alignment horizontal="right" vertical="center"/>
    </xf>
    <xf numFmtId="171" fontId="14" fillId="5" borderId="58">
      <alignment horizontal="right" vertical="center"/>
    </xf>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12" fillId="0" borderId="58">
      <alignment vertical="center"/>
    </xf>
    <xf numFmtId="164" fontId="14" fillId="5" borderId="58">
      <alignment horizontal="right" vertical="center"/>
    </xf>
    <xf numFmtId="0" fontId="48" fillId="45" borderId="54" applyNumberFormat="0" applyAlignment="0" applyProtection="0"/>
    <xf numFmtId="171" fontId="12" fillId="0" borderId="58">
      <alignment vertical="center"/>
    </xf>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171" fontId="12" fillId="0" borderId="63">
      <alignment vertical="center"/>
    </xf>
    <xf numFmtId="0" fontId="53" fillId="59" borderId="61" applyNumberFormat="0" applyAlignment="0" applyProtection="0"/>
    <xf numFmtId="0" fontId="53" fillId="59" borderId="56" applyNumberForma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0" fontId="12" fillId="63" borderId="55" applyNumberFormat="0" applyFont="0" applyAlignment="0" applyProtection="0"/>
    <xf numFmtId="0" fontId="38" fillId="59" borderId="54" applyNumberFormat="0" applyAlignment="0" applyProtection="0"/>
    <xf numFmtId="171" fontId="12" fillId="0" borderId="58">
      <alignment vertical="center"/>
    </xf>
    <xf numFmtId="0" fontId="55" fillId="0" borderId="57" applyNumberFormat="0" applyFill="0" applyAlignment="0" applyProtection="0"/>
    <xf numFmtId="0" fontId="12" fillId="0" borderId="58">
      <alignment vertical="center"/>
    </xf>
    <xf numFmtId="0" fontId="12" fillId="0" borderId="58">
      <alignment vertical="center"/>
    </xf>
    <xf numFmtId="0" fontId="12" fillId="0" borderId="58">
      <alignment vertical="center"/>
    </xf>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0" fontId="38" fillId="59" borderId="54" applyNumberFormat="0" applyAlignment="0" applyProtection="0"/>
    <xf numFmtId="0" fontId="38" fillId="59" borderId="54" applyNumberFormat="0" applyAlignment="0" applyProtection="0"/>
    <xf numFmtId="164" fontId="14" fillId="5" borderId="58">
      <alignment horizontal="right" vertical="center"/>
    </xf>
    <xf numFmtId="0" fontId="12" fillId="63" borderId="55" applyNumberFormat="0" applyFont="0" applyAlignment="0" applyProtection="0"/>
    <xf numFmtId="171" fontId="14" fillId="5" borderId="58">
      <alignment horizontal="right" vertical="center"/>
    </xf>
    <xf numFmtId="0" fontId="12" fillId="0" borderId="58">
      <alignment vertical="center"/>
    </xf>
    <xf numFmtId="171" fontId="14" fillId="5" borderId="58">
      <alignment horizontal="right" vertical="center"/>
    </xf>
    <xf numFmtId="0" fontId="38" fillId="59" borderId="59" applyNumberFormat="0" applyAlignment="0" applyProtection="0"/>
    <xf numFmtId="164" fontId="14" fillId="5" borderId="58">
      <alignment horizontal="right" vertical="center"/>
    </xf>
    <xf numFmtId="0" fontId="53" fillId="59" borderId="56" applyNumberFormat="0" applyAlignment="0" applyProtection="0"/>
    <xf numFmtId="0" fontId="53" fillId="59" borderId="56" applyNumberFormat="0" applyAlignment="0" applyProtection="0"/>
    <xf numFmtId="0" fontId="55" fillId="0" borderId="57" applyNumberFormat="0" applyFill="0" applyAlignment="0" applyProtection="0"/>
    <xf numFmtId="0" fontId="12" fillId="0" borderId="58">
      <alignment vertical="center"/>
    </xf>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0" fontId="48" fillId="45" borderId="59" applyNumberFormat="0" applyAlignment="0" applyProtection="0"/>
    <xf numFmtId="171" fontId="12" fillId="0" borderId="58">
      <alignment vertical="center"/>
    </xf>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171" fontId="12" fillId="0" borderId="58">
      <alignment vertical="center"/>
    </xf>
    <xf numFmtId="164" fontId="14" fillId="5" borderId="58">
      <alignment horizontal="right" vertical="center"/>
    </xf>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0" fontId="55" fillId="0" borderId="62" applyNumberFormat="0" applyFill="0" applyAlignment="0" applyProtection="0"/>
    <xf numFmtId="164" fontId="14" fillId="5" borderId="58">
      <alignment horizontal="right" vertical="center"/>
    </xf>
    <xf numFmtId="0" fontId="53" fillId="59" borderId="56" applyNumberFormat="0" applyAlignment="0" applyProtection="0"/>
    <xf numFmtId="0" fontId="55" fillId="0" borderId="62" applyNumberFormat="0" applyFill="0" applyAlignment="0" applyProtection="0"/>
    <xf numFmtId="0" fontId="53" fillId="59" borderId="56" applyNumberFormat="0" applyAlignment="0" applyProtection="0"/>
    <xf numFmtId="0" fontId="12" fillId="63" borderId="55" applyNumberFormat="0" applyFont="0" applyAlignment="0" applyProtection="0"/>
    <xf numFmtId="0" fontId="12" fillId="0" borderId="58">
      <alignment vertical="center"/>
    </xf>
    <xf numFmtId="0" fontId="38" fillId="59" borderId="59" applyNumberFormat="0" applyAlignment="0" applyProtection="0"/>
    <xf numFmtId="0" fontId="12" fillId="0" borderId="63">
      <alignment vertical="center"/>
    </xf>
    <xf numFmtId="0" fontId="12" fillId="63" borderId="55" applyNumberFormat="0" applyFont="0" applyAlignment="0" applyProtection="0"/>
    <xf numFmtId="0" fontId="12" fillId="0" borderId="58">
      <alignment vertical="center"/>
    </xf>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164" fontId="14" fillId="5" borderId="58">
      <alignment horizontal="right" vertical="center"/>
    </xf>
    <xf numFmtId="0" fontId="12" fillId="0" borderId="58">
      <alignment vertical="center"/>
    </xf>
    <xf numFmtId="0" fontId="12" fillId="0" borderId="63">
      <alignment vertical="center"/>
    </xf>
    <xf numFmtId="0" fontId="55" fillId="0" borderId="57" applyNumberFormat="0" applyFill="0" applyAlignment="0" applyProtection="0"/>
    <xf numFmtId="0" fontId="38" fillId="59" borderId="54" applyNumberFormat="0" applyAlignment="0" applyProtection="0"/>
    <xf numFmtId="0" fontId="48" fillId="45" borderId="54" applyNumberFormat="0" applyAlignment="0" applyProtection="0"/>
    <xf numFmtId="0" fontId="12" fillId="63" borderId="55" applyNumberFormat="0" applyFont="0" applyAlignment="0" applyProtection="0"/>
    <xf numFmtId="164" fontId="14" fillId="5" borderId="58">
      <alignment horizontal="right" vertical="center"/>
    </xf>
    <xf numFmtId="171" fontId="14" fillId="5" borderId="58">
      <alignment horizontal="right" vertical="center"/>
    </xf>
    <xf numFmtId="0" fontId="12" fillId="63" borderId="55" applyNumberFormat="0" applyFont="0" applyAlignment="0" applyProtection="0"/>
    <xf numFmtId="0" fontId="48" fillId="45" borderId="54" applyNumberFormat="0" applyAlignment="0" applyProtection="0"/>
    <xf numFmtId="0" fontId="48" fillId="45" borderId="59" applyNumberFormat="0" applyAlignment="0" applyProtection="0"/>
    <xf numFmtId="0" fontId="48" fillId="45" borderId="59" applyNumberFormat="0" applyAlignment="0" applyProtection="0"/>
    <xf numFmtId="171" fontId="12" fillId="0" borderId="58">
      <alignment vertical="center"/>
    </xf>
    <xf numFmtId="0" fontId="12" fillId="63" borderId="55" applyNumberFormat="0" applyFont="0" applyAlignment="0" applyProtection="0"/>
    <xf numFmtId="164" fontId="14" fillId="5" borderId="58">
      <alignment horizontal="right" vertical="center"/>
    </xf>
    <xf numFmtId="0" fontId="12" fillId="0" borderId="58">
      <alignment vertical="center"/>
    </xf>
    <xf numFmtId="164" fontId="14" fillId="5" borderId="58">
      <alignment horizontal="right" vertical="center"/>
    </xf>
    <xf numFmtId="171" fontId="12" fillId="0" borderId="58">
      <alignment vertical="center"/>
    </xf>
    <xf numFmtId="0" fontId="12" fillId="0" borderId="58">
      <alignment vertical="center"/>
    </xf>
    <xf numFmtId="0" fontId="48" fillId="45" borderId="54" applyNumberFormat="0" applyAlignment="0" applyProtection="0"/>
    <xf numFmtId="0" fontId="12" fillId="0" borderId="58">
      <alignment vertical="center"/>
    </xf>
    <xf numFmtId="171" fontId="12" fillId="0" borderId="58">
      <alignment vertical="center"/>
    </xf>
    <xf numFmtId="0" fontId="53" fillId="59" borderId="61" applyNumberFormat="0" applyAlignment="0" applyProtection="0"/>
    <xf numFmtId="0" fontId="38" fillId="59" borderId="54" applyNumberFormat="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38" fillId="59" borderId="54" applyNumberFormat="0" applyAlignment="0" applyProtection="0"/>
    <xf numFmtId="0" fontId="12" fillId="63" borderId="55" applyNumberFormat="0" applyFont="0" applyAlignment="0" applyProtection="0"/>
    <xf numFmtId="0" fontId="12" fillId="0" borderId="58">
      <alignment vertical="center"/>
    </xf>
    <xf numFmtId="0" fontId="12" fillId="0" borderId="58">
      <alignment vertical="center"/>
    </xf>
    <xf numFmtId="0" fontId="53" fillId="59" borderId="56" applyNumberFormat="0" applyAlignment="0" applyProtection="0"/>
    <xf numFmtId="0" fontId="12" fillId="63" borderId="60" applyNumberFormat="0" applyFont="0" applyAlignment="0" applyProtection="0"/>
    <xf numFmtId="171" fontId="14" fillId="5" borderId="58">
      <alignment horizontal="right" vertical="center"/>
    </xf>
    <xf numFmtId="0" fontId="12" fillId="0" borderId="58">
      <alignment vertical="center"/>
    </xf>
    <xf numFmtId="0" fontId="38" fillId="59" borderId="54" applyNumberFormat="0" applyAlignment="0" applyProtection="0"/>
    <xf numFmtId="171" fontId="14" fillId="5" borderId="58">
      <alignment horizontal="right" vertical="center"/>
    </xf>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48" fillId="45" borderId="54" applyNumberFormat="0" applyAlignment="0" applyProtection="0"/>
    <xf numFmtId="0" fontId="12" fillId="0" borderId="58">
      <alignment vertical="center"/>
    </xf>
    <xf numFmtId="0" fontId="53" fillId="59" borderId="56" applyNumberFormat="0" applyAlignment="0" applyProtection="0"/>
    <xf numFmtId="0" fontId="12" fillId="63" borderId="55" applyNumberFormat="0" applyFont="0" applyAlignment="0" applyProtection="0"/>
    <xf numFmtId="171" fontId="12" fillId="0" borderId="63">
      <alignment vertical="center"/>
    </xf>
    <xf numFmtId="164" fontId="14" fillId="5" borderId="58">
      <alignment horizontal="right" vertical="center"/>
    </xf>
    <xf numFmtId="0" fontId="12" fillId="0" borderId="58">
      <alignment vertical="center"/>
    </xf>
    <xf numFmtId="171" fontId="12" fillId="0" borderId="63">
      <alignment vertical="center"/>
    </xf>
    <xf numFmtId="0" fontId="48" fillId="45" borderId="54" applyNumberFormat="0" applyAlignment="0" applyProtection="0"/>
    <xf numFmtId="171" fontId="12" fillId="0" borderId="58">
      <alignment vertical="center"/>
    </xf>
    <xf numFmtId="0" fontId="55" fillId="0" borderId="57" applyNumberFormat="0" applyFill="0" applyAlignment="0" applyProtection="0"/>
    <xf numFmtId="0" fontId="38" fillId="59" borderId="54" applyNumberFormat="0" applyAlignment="0" applyProtection="0"/>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0" fontId="48" fillId="45" borderId="54" applyNumberFormat="0" applyAlignment="0" applyProtection="0"/>
    <xf numFmtId="0" fontId="53" fillId="59" borderId="56" applyNumberFormat="0" applyAlignment="0" applyProtection="0"/>
    <xf numFmtId="164" fontId="14" fillId="5" borderId="58">
      <alignment horizontal="right" vertical="center"/>
    </xf>
    <xf numFmtId="171" fontId="14" fillId="5" borderId="58">
      <alignment horizontal="right" vertical="center"/>
    </xf>
    <xf numFmtId="171" fontId="12" fillId="0" borderId="58">
      <alignment vertical="center"/>
    </xf>
    <xf numFmtId="0" fontId="12" fillId="63" borderId="55" applyNumberFormat="0" applyFont="0" applyAlignment="0" applyProtection="0"/>
    <xf numFmtId="0" fontId="38" fillId="59" borderId="59" applyNumberFormat="0" applyAlignment="0" applyProtection="0"/>
    <xf numFmtId="164" fontId="14" fillId="5" borderId="58">
      <alignment horizontal="right" vertical="center"/>
    </xf>
    <xf numFmtId="0" fontId="38" fillId="59" borderId="54" applyNumberFormat="0" applyAlignment="0" applyProtection="0"/>
    <xf numFmtId="0" fontId="12" fillId="0" borderId="58">
      <alignment vertical="center"/>
    </xf>
    <xf numFmtId="0" fontId="48" fillId="45" borderId="54" applyNumberFormat="0" applyAlignment="0" applyProtection="0"/>
    <xf numFmtId="171" fontId="12" fillId="0" borderId="63">
      <alignment vertical="center"/>
    </xf>
    <xf numFmtId="164" fontId="14" fillId="5" borderId="58">
      <alignment horizontal="right" vertical="center"/>
    </xf>
    <xf numFmtId="0" fontId="12" fillId="0" borderId="58">
      <alignment vertical="center"/>
    </xf>
    <xf numFmtId="164" fontId="14" fillId="5" borderId="58">
      <alignment horizontal="right" vertical="center"/>
    </xf>
    <xf numFmtId="0" fontId="12" fillId="63" borderId="60" applyNumberFormat="0" applyFont="0" applyAlignment="0" applyProtection="0"/>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164" fontId="14" fillId="5" borderId="58">
      <alignment horizontal="right" vertical="center"/>
    </xf>
    <xf numFmtId="171" fontId="14" fillId="5" borderId="58">
      <alignment horizontal="right" vertical="center"/>
    </xf>
    <xf numFmtId="164" fontId="14" fillId="5" borderId="58">
      <alignment horizontal="right" vertical="center"/>
    </xf>
    <xf numFmtId="0" fontId="48" fillId="45" borderId="54" applyNumberFormat="0" applyAlignment="0" applyProtection="0"/>
    <xf numFmtId="0" fontId="38" fillId="59" borderId="59" applyNumberFormat="0" applyAlignment="0" applyProtection="0"/>
    <xf numFmtId="0" fontId="38" fillId="59" borderId="54" applyNumberFormat="0" applyAlignment="0" applyProtection="0"/>
    <xf numFmtId="171" fontId="12" fillId="0" borderId="58">
      <alignment vertical="center"/>
    </xf>
    <xf numFmtId="0" fontId="12" fillId="0" borderId="58">
      <alignment vertical="center"/>
    </xf>
    <xf numFmtId="0" fontId="55" fillId="0" borderId="57" applyNumberFormat="0" applyFill="0" applyAlignment="0" applyProtection="0"/>
    <xf numFmtId="0" fontId="12" fillId="0" borderId="58">
      <alignment vertical="center"/>
    </xf>
    <xf numFmtId="171" fontId="12" fillId="0" borderId="58">
      <alignment vertical="center"/>
    </xf>
    <xf numFmtId="171" fontId="14" fillId="5" borderId="63">
      <alignment horizontal="right" vertical="center"/>
    </xf>
    <xf numFmtId="0" fontId="55" fillId="0" borderId="57" applyNumberFormat="0" applyFill="0" applyAlignment="0" applyProtection="0"/>
    <xf numFmtId="171" fontId="14" fillId="5" borderId="58">
      <alignment horizontal="right" vertical="center"/>
    </xf>
    <xf numFmtId="0" fontId="12" fillId="63" borderId="55" applyNumberFormat="0" applyFont="0" applyAlignment="0" applyProtection="0"/>
    <xf numFmtId="164" fontId="14" fillId="5" borderId="58">
      <alignment horizontal="right" vertical="center"/>
    </xf>
    <xf numFmtId="171" fontId="14" fillId="5" borderId="58">
      <alignment horizontal="right" vertical="center"/>
    </xf>
    <xf numFmtId="0" fontId="53" fillId="59" borderId="56" applyNumberFormat="0" applyAlignment="0" applyProtection="0"/>
    <xf numFmtId="0" fontId="53" fillId="59" borderId="56" applyNumberFormat="0" applyAlignment="0" applyProtection="0"/>
    <xf numFmtId="171" fontId="14" fillId="5" borderId="58">
      <alignment horizontal="right" vertical="center"/>
    </xf>
    <xf numFmtId="171"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48" fillId="45" borderId="54" applyNumberFormat="0" applyAlignment="0" applyProtection="0"/>
    <xf numFmtId="0" fontId="12" fillId="63" borderId="55" applyNumberFormat="0" applyFont="0" applyAlignment="0" applyProtection="0"/>
    <xf numFmtId="0" fontId="48" fillId="45" borderId="54" applyNumberFormat="0" applyAlignment="0" applyProtection="0"/>
    <xf numFmtId="0" fontId="53" fillId="59" borderId="56" applyNumberFormat="0" applyAlignment="0" applyProtection="0"/>
    <xf numFmtId="0" fontId="55" fillId="0" borderId="57" applyNumberFormat="0" applyFill="0" applyAlignment="0" applyProtection="0"/>
    <xf numFmtId="0" fontId="55" fillId="0" borderId="57" applyNumberFormat="0" applyFill="0" applyAlignment="0" applyProtection="0"/>
    <xf numFmtId="0" fontId="53" fillId="59" borderId="56" applyNumberFormat="0" applyAlignment="0" applyProtection="0"/>
    <xf numFmtId="0" fontId="53" fillId="59" borderId="56" applyNumberFormat="0" applyAlignment="0" applyProtection="0"/>
    <xf numFmtId="0" fontId="53" fillId="59" borderId="56" applyNumberFormat="0" applyAlignment="0" applyProtection="0"/>
    <xf numFmtId="0" fontId="12" fillId="0" borderId="63">
      <alignment vertical="center"/>
    </xf>
    <xf numFmtId="0" fontId="38" fillId="59" borderId="54" applyNumberFormat="0" applyAlignment="0" applyProtection="0"/>
    <xf numFmtId="0" fontId="12" fillId="0" borderId="58">
      <alignment vertical="center"/>
    </xf>
    <xf numFmtId="0" fontId="38" fillId="59" borderId="54" applyNumberFormat="0" applyAlignment="0" applyProtection="0"/>
    <xf numFmtId="0" fontId="12" fillId="63" borderId="55" applyNumberFormat="0" applyFont="0" applyAlignment="0" applyProtection="0"/>
    <xf numFmtId="171" fontId="12" fillId="0" borderId="58">
      <alignment vertical="center"/>
    </xf>
    <xf numFmtId="0" fontId="12" fillId="0" borderId="58">
      <alignment vertical="center"/>
    </xf>
    <xf numFmtId="0" fontId="48" fillId="45" borderId="54" applyNumberFormat="0" applyAlignment="0" applyProtection="0"/>
    <xf numFmtId="0" fontId="12" fillId="0" borderId="58">
      <alignment vertical="center"/>
    </xf>
    <xf numFmtId="0" fontId="55" fillId="0" borderId="57" applyNumberFormat="0" applyFill="0" applyAlignment="0" applyProtection="0"/>
    <xf numFmtId="0" fontId="48" fillId="45" borderId="54" applyNumberFormat="0" applyAlignment="0" applyProtection="0"/>
    <xf numFmtId="0" fontId="55" fillId="0" borderId="57" applyNumberFormat="0" applyFill="0" applyAlignment="0" applyProtection="0"/>
    <xf numFmtId="171" fontId="12" fillId="0" borderId="63">
      <alignment vertical="center"/>
    </xf>
    <xf numFmtId="0" fontId="55" fillId="0" borderId="57" applyNumberFormat="0" applyFill="0" applyAlignment="0" applyProtection="0"/>
    <xf numFmtId="171" fontId="12" fillId="0" borderId="58">
      <alignment vertical="center"/>
    </xf>
    <xf numFmtId="164" fontId="14" fillId="5" borderId="58">
      <alignment horizontal="right" vertical="center"/>
    </xf>
    <xf numFmtId="171" fontId="14" fillId="5" borderId="58">
      <alignment horizontal="right" vertical="center"/>
    </xf>
    <xf numFmtId="0" fontId="12" fillId="63" borderId="55" applyNumberFormat="0" applyFont="0" applyAlignment="0" applyProtection="0"/>
    <xf numFmtId="0" fontId="12" fillId="0" borderId="58">
      <alignment vertical="center"/>
    </xf>
    <xf numFmtId="0" fontId="12" fillId="63" borderId="55" applyNumberFormat="0" applyFont="0" applyAlignment="0" applyProtection="0"/>
    <xf numFmtId="0" fontId="48" fillId="45" borderId="54" applyNumberFormat="0" applyAlignment="0" applyProtection="0"/>
    <xf numFmtId="164" fontId="14" fillId="5" borderId="58">
      <alignment horizontal="right" vertical="center"/>
    </xf>
    <xf numFmtId="0" fontId="12" fillId="63" borderId="55" applyNumberFormat="0" applyFont="0" applyAlignment="0" applyProtection="0"/>
    <xf numFmtId="0" fontId="12" fillId="63" borderId="55" applyNumberFormat="0" applyFont="0" applyAlignment="0" applyProtection="0"/>
    <xf numFmtId="0" fontId="48" fillId="45" borderId="59" applyNumberFormat="0" applyAlignment="0" applyProtection="0"/>
    <xf numFmtId="0" fontId="48" fillId="45" borderId="54" applyNumberFormat="0" applyAlignment="0" applyProtection="0"/>
    <xf numFmtId="0" fontId="38" fillId="59" borderId="54" applyNumberFormat="0" applyAlignment="0" applyProtection="0"/>
    <xf numFmtId="0" fontId="55" fillId="0" borderId="57" applyNumberFormat="0" applyFill="0" applyAlignment="0" applyProtection="0"/>
    <xf numFmtId="171" fontId="12" fillId="0" borderId="58">
      <alignment vertical="center"/>
    </xf>
    <xf numFmtId="0" fontId="38" fillId="59" borderId="54" applyNumberFormat="0" applyAlignment="0" applyProtection="0"/>
    <xf numFmtId="0" fontId="48" fillId="45" borderId="54" applyNumberFormat="0" applyAlignment="0" applyProtection="0"/>
    <xf numFmtId="0" fontId="12" fillId="0" borderId="58">
      <alignment vertical="center"/>
    </xf>
    <xf numFmtId="164" fontId="14" fillId="5" borderId="58">
      <alignment horizontal="right" vertical="center"/>
    </xf>
    <xf numFmtId="171" fontId="14" fillId="5" borderId="58">
      <alignment horizontal="right" vertical="center"/>
    </xf>
    <xf numFmtId="171" fontId="14" fillId="5" borderId="63">
      <alignment horizontal="right" vertical="center"/>
    </xf>
    <xf numFmtId="0" fontId="53" fillId="59" borderId="56" applyNumberFormat="0" applyAlignment="0" applyProtection="0"/>
    <xf numFmtId="171" fontId="14" fillId="5" borderId="58">
      <alignment horizontal="right" vertical="center"/>
    </xf>
    <xf numFmtId="0" fontId="38" fillId="59" borderId="54" applyNumberFormat="0" applyAlignment="0" applyProtection="0"/>
    <xf numFmtId="0" fontId="38" fillId="59" borderId="54" applyNumberFormat="0" applyAlignment="0" applyProtection="0"/>
    <xf numFmtId="0" fontId="12" fillId="63" borderId="55" applyNumberFormat="0" applyFont="0" applyAlignment="0" applyProtection="0"/>
    <xf numFmtId="0" fontId="38" fillId="59" borderId="54" applyNumberFormat="0" applyAlignment="0" applyProtection="0"/>
    <xf numFmtId="0" fontId="12" fillId="0" borderId="58">
      <alignment vertical="center"/>
    </xf>
    <xf numFmtId="164" fontId="14" fillId="5" borderId="58">
      <alignment horizontal="right" vertical="center"/>
    </xf>
    <xf numFmtId="164" fontId="14" fillId="5" borderId="58">
      <alignment horizontal="right" vertical="center"/>
    </xf>
    <xf numFmtId="0" fontId="12" fillId="0" borderId="58">
      <alignment vertical="center"/>
    </xf>
    <xf numFmtId="0" fontId="48" fillId="45" borderId="54" applyNumberFormat="0" applyAlignment="0" applyProtection="0"/>
    <xf numFmtId="0" fontId="12" fillId="63" borderId="55" applyNumberFormat="0" applyFont="0" applyAlignment="0" applyProtection="0"/>
    <xf numFmtId="0" fontId="48" fillId="45" borderId="54" applyNumberFormat="0" applyAlignment="0" applyProtection="0"/>
    <xf numFmtId="164" fontId="14" fillId="5" borderId="58">
      <alignment horizontal="right" vertical="center"/>
    </xf>
    <xf numFmtId="164" fontId="14" fillId="5" borderId="58">
      <alignment horizontal="right" vertical="center"/>
    </xf>
    <xf numFmtId="0" fontId="48" fillId="45" borderId="54" applyNumberFormat="0" applyAlignment="0" applyProtection="0"/>
    <xf numFmtId="0" fontId="53" fillId="59" borderId="56" applyNumberFormat="0" applyAlignment="0" applyProtection="0"/>
    <xf numFmtId="0" fontId="55" fillId="0" borderId="57" applyNumberFormat="0" applyFill="0" applyAlignment="0" applyProtection="0"/>
    <xf numFmtId="0" fontId="12" fillId="63" borderId="55" applyNumberFormat="0" applyFont="0" applyAlignment="0" applyProtection="0"/>
    <xf numFmtId="0" fontId="38" fillId="59" borderId="54" applyNumberFormat="0" applyAlignment="0" applyProtection="0"/>
    <xf numFmtId="164" fontId="14" fillId="5" borderId="58">
      <alignment horizontal="right" vertical="center"/>
    </xf>
    <xf numFmtId="0" fontId="38" fillId="59" borderId="54" applyNumberFormat="0" applyAlignment="0" applyProtection="0"/>
    <xf numFmtId="0" fontId="12" fillId="0" borderId="58">
      <alignment vertical="center"/>
    </xf>
    <xf numFmtId="0" fontId="12" fillId="63" borderId="55" applyNumberFormat="0" applyFont="0" applyAlignment="0" applyProtection="0"/>
    <xf numFmtId="0" fontId="12" fillId="63" borderId="55" applyNumberFormat="0" applyFont="0" applyAlignment="0" applyProtection="0"/>
    <xf numFmtId="0" fontId="53" fillId="59" borderId="56" applyNumberFormat="0" applyAlignment="0" applyProtection="0"/>
    <xf numFmtId="0" fontId="38" fillId="59" borderId="54" applyNumberFormat="0" applyAlignment="0" applyProtection="0"/>
    <xf numFmtId="0" fontId="55" fillId="0" borderId="57" applyNumberFormat="0" applyFill="0" applyAlignment="0" applyProtection="0"/>
    <xf numFmtId="171" fontId="12" fillId="0" borderId="58">
      <alignment vertical="center"/>
    </xf>
    <xf numFmtId="164" fontId="14" fillId="5" borderId="58">
      <alignment horizontal="right" vertical="center"/>
    </xf>
    <xf numFmtId="164" fontId="14" fillId="5" borderId="58">
      <alignment horizontal="right" vertical="center"/>
    </xf>
    <xf numFmtId="0" fontId="48" fillId="45" borderId="54" applyNumberFormat="0" applyAlignment="0" applyProtection="0"/>
    <xf numFmtId="0" fontId="38" fillId="59" borderId="54" applyNumberFormat="0" applyAlignment="0" applyProtection="0"/>
    <xf numFmtId="0" fontId="55" fillId="0" borderId="62" applyNumberFormat="0" applyFill="0" applyAlignment="0" applyProtection="0"/>
    <xf numFmtId="171" fontId="12" fillId="0" borderId="58">
      <alignment vertical="center"/>
    </xf>
    <xf numFmtId="0" fontId="12" fillId="63" borderId="55" applyNumberFormat="0" applyFont="0" applyAlignment="0" applyProtection="0"/>
    <xf numFmtId="0" fontId="12" fillId="63" borderId="60" applyNumberFormat="0" applyFont="0" applyAlignment="0" applyProtection="0"/>
    <xf numFmtId="164" fontId="14" fillId="5" borderId="58">
      <alignment horizontal="right" vertical="center"/>
    </xf>
    <xf numFmtId="0" fontId="53" fillId="59" borderId="56" applyNumberFormat="0" applyAlignment="0" applyProtection="0"/>
    <xf numFmtId="0" fontId="12" fillId="63" borderId="55" applyNumberFormat="0" applyFont="0" applyAlignment="0" applyProtection="0"/>
    <xf numFmtId="164" fontId="14" fillId="5" borderId="58">
      <alignment horizontal="right" vertical="center"/>
    </xf>
    <xf numFmtId="0" fontId="55" fillId="0" borderId="57" applyNumberFormat="0" applyFill="0" applyAlignment="0" applyProtection="0"/>
    <xf numFmtId="164" fontId="14" fillId="5" borderId="58">
      <alignment horizontal="right" vertical="center"/>
    </xf>
    <xf numFmtId="0" fontId="12" fillId="0" borderId="58">
      <alignment vertical="center"/>
    </xf>
    <xf numFmtId="0" fontId="55" fillId="0" borderId="57" applyNumberFormat="0" applyFill="0" applyAlignment="0" applyProtection="0"/>
    <xf numFmtId="0" fontId="55" fillId="0" borderId="57" applyNumberFormat="0" applyFill="0" applyAlignment="0" applyProtection="0"/>
    <xf numFmtId="171" fontId="12" fillId="0" borderId="58">
      <alignment vertical="center"/>
    </xf>
    <xf numFmtId="0" fontId="55" fillId="0" borderId="57" applyNumberFormat="0" applyFill="0" applyAlignment="0" applyProtection="0"/>
    <xf numFmtId="171" fontId="12" fillId="0" borderId="63">
      <alignment vertical="center"/>
    </xf>
    <xf numFmtId="0" fontId="38" fillId="59" borderId="54" applyNumberFormat="0" applyAlignment="0" applyProtection="0"/>
    <xf numFmtId="0" fontId="55" fillId="0" borderId="57" applyNumberFormat="0" applyFill="0" applyAlignment="0" applyProtection="0"/>
    <xf numFmtId="0" fontId="38" fillId="59" borderId="59" applyNumberFormat="0" applyAlignment="0" applyProtection="0"/>
    <xf numFmtId="0" fontId="55" fillId="0" borderId="57" applyNumberFormat="0" applyFill="0" applyAlignment="0" applyProtection="0"/>
    <xf numFmtId="0" fontId="53" fillId="59" borderId="56" applyNumberFormat="0" applyAlignment="0" applyProtection="0"/>
    <xf numFmtId="0" fontId="48" fillId="45" borderId="54" applyNumberFormat="0" applyAlignment="0" applyProtection="0"/>
    <xf numFmtId="164" fontId="14" fillId="5" borderId="58">
      <alignment horizontal="right" vertical="center"/>
    </xf>
    <xf numFmtId="171" fontId="14" fillId="5" borderId="63">
      <alignment horizontal="right" vertical="center"/>
    </xf>
    <xf numFmtId="0" fontId="12" fillId="0" borderId="63">
      <alignment vertical="center"/>
    </xf>
    <xf numFmtId="171" fontId="12" fillId="0" borderId="58">
      <alignment vertical="center"/>
    </xf>
    <xf numFmtId="0" fontId="12" fillId="0" borderId="58">
      <alignment vertical="center"/>
    </xf>
    <xf numFmtId="0" fontId="48" fillId="45" borderId="54" applyNumberFormat="0" applyAlignment="0" applyProtection="0"/>
    <xf numFmtId="0" fontId="55" fillId="0" borderId="57" applyNumberFormat="0" applyFill="0" applyAlignment="0" applyProtection="0"/>
    <xf numFmtId="164" fontId="14" fillId="5" borderId="58">
      <alignment horizontal="right" vertical="center"/>
    </xf>
    <xf numFmtId="0" fontId="53" fillId="59" borderId="56" applyNumberFormat="0" applyAlignment="0" applyProtection="0"/>
    <xf numFmtId="0" fontId="48" fillId="45"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12" fillId="0" borderId="58">
      <alignment vertical="center"/>
    </xf>
    <xf numFmtId="0" fontId="48" fillId="45" borderId="54" applyNumberFormat="0" applyAlignment="0" applyProtection="0"/>
    <xf numFmtId="0" fontId="48" fillId="45" borderId="54" applyNumberFormat="0" applyAlignment="0" applyProtection="0"/>
    <xf numFmtId="171" fontId="14" fillId="5" borderId="58">
      <alignment horizontal="right" vertical="center"/>
    </xf>
    <xf numFmtId="171" fontId="14" fillId="5" borderId="58">
      <alignment horizontal="right" vertical="center"/>
    </xf>
    <xf numFmtId="164" fontId="14" fillId="5" borderId="58">
      <alignment horizontal="right" vertical="center"/>
    </xf>
    <xf numFmtId="0" fontId="55" fillId="0" borderId="57" applyNumberFormat="0" applyFill="0" applyAlignment="0" applyProtection="0"/>
    <xf numFmtId="0" fontId="12" fillId="0" borderId="58">
      <alignment vertical="center"/>
    </xf>
    <xf numFmtId="171" fontId="14" fillId="5" borderId="58">
      <alignment horizontal="right" vertical="center"/>
    </xf>
    <xf numFmtId="164" fontId="14" fillId="5" borderId="58">
      <alignment horizontal="right" vertical="center"/>
    </xf>
    <xf numFmtId="164" fontId="14" fillId="5" borderId="58">
      <alignment horizontal="right" vertical="center"/>
    </xf>
    <xf numFmtId="171" fontId="12" fillId="0" borderId="58">
      <alignment vertical="center"/>
    </xf>
    <xf numFmtId="0" fontId="12" fillId="0" borderId="58">
      <alignment vertical="center"/>
    </xf>
    <xf numFmtId="0" fontId="48" fillId="45" borderId="54" applyNumberFormat="0" applyAlignment="0" applyProtection="0"/>
    <xf numFmtId="0" fontId="12" fillId="0" borderId="58">
      <alignment vertical="center"/>
    </xf>
    <xf numFmtId="0" fontId="38" fillId="59" borderId="54" applyNumberFormat="0" applyAlignment="0" applyProtection="0"/>
    <xf numFmtId="0" fontId="38" fillId="59" borderId="54" applyNumberFormat="0" applyAlignment="0" applyProtection="0"/>
    <xf numFmtId="0" fontId="53" fillId="59" borderId="56" applyNumberFormat="0" applyAlignment="0" applyProtection="0"/>
    <xf numFmtId="0" fontId="12" fillId="0" borderId="58">
      <alignment vertical="center"/>
    </xf>
    <xf numFmtId="0" fontId="12" fillId="63" borderId="55" applyNumberFormat="0" applyFont="0" applyAlignment="0" applyProtection="0"/>
    <xf numFmtId="171" fontId="12" fillId="0" borderId="58">
      <alignment vertical="center"/>
    </xf>
    <xf numFmtId="0" fontId="12" fillId="63" borderId="55" applyNumberFormat="0" applyFont="0" applyAlignment="0" applyProtection="0"/>
    <xf numFmtId="0" fontId="55" fillId="0" borderId="57" applyNumberFormat="0" applyFill="0" applyAlignment="0" applyProtection="0"/>
    <xf numFmtId="164" fontId="14" fillId="5" borderId="58">
      <alignment horizontal="right" vertical="center"/>
    </xf>
    <xf numFmtId="164" fontId="14" fillId="5" borderId="58">
      <alignment horizontal="right" vertical="center"/>
    </xf>
    <xf numFmtId="0" fontId="12" fillId="0" borderId="58">
      <alignment vertical="center"/>
    </xf>
    <xf numFmtId="0" fontId="12" fillId="63" borderId="60" applyNumberFormat="0" applyFont="0" applyAlignment="0" applyProtection="0"/>
    <xf numFmtId="0" fontId="55" fillId="0" borderId="62" applyNumberFormat="0" applyFill="0" applyAlignment="0" applyProtection="0"/>
    <xf numFmtId="0" fontId="12" fillId="0" borderId="58">
      <alignment vertical="center"/>
    </xf>
    <xf numFmtId="0" fontId="55" fillId="0" borderId="57" applyNumberFormat="0" applyFill="0" applyAlignment="0" applyProtection="0"/>
    <xf numFmtId="0" fontId="38" fillId="59" borderId="54" applyNumberFormat="0" applyAlignment="0" applyProtection="0"/>
    <xf numFmtId="0" fontId="55" fillId="0" borderId="57" applyNumberFormat="0" applyFill="0" applyAlignment="0" applyProtection="0"/>
    <xf numFmtId="0" fontId="48" fillId="45" borderId="54" applyNumberFormat="0" applyAlignment="0" applyProtection="0"/>
    <xf numFmtId="0" fontId="12" fillId="63" borderId="55" applyNumberFormat="0" applyFont="0" applyAlignment="0" applyProtection="0"/>
    <xf numFmtId="0" fontId="53" fillId="59" borderId="56" applyNumberFormat="0" applyAlignment="0" applyProtection="0"/>
    <xf numFmtId="0" fontId="55" fillId="0" borderId="57" applyNumberFormat="0" applyFill="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171" fontId="14" fillId="5" borderId="63">
      <alignment horizontal="right" vertical="center"/>
    </xf>
    <xf numFmtId="0" fontId="55" fillId="0" borderId="62" applyNumberFormat="0" applyFill="0" applyAlignment="0" applyProtection="0"/>
    <xf numFmtId="0" fontId="12" fillId="0" borderId="63">
      <alignment vertical="center"/>
    </xf>
    <xf numFmtId="171" fontId="12" fillId="0" borderId="63">
      <alignment vertical="center"/>
    </xf>
    <xf numFmtId="0" fontId="38" fillId="59" borderId="59" applyNumberFormat="0" applyAlignment="0" applyProtection="0"/>
    <xf numFmtId="0" fontId="48" fillId="45" borderId="59" applyNumberFormat="0" applyAlignment="0" applyProtection="0"/>
    <xf numFmtId="0" fontId="53" fillId="59" borderId="61" applyNumberFormat="0" applyAlignment="0" applyProtection="0"/>
    <xf numFmtId="0" fontId="12" fillId="0" borderId="63">
      <alignment vertical="center"/>
    </xf>
    <xf numFmtId="171" fontId="12" fillId="0" borderId="63">
      <alignment vertical="center"/>
    </xf>
    <xf numFmtId="171"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38" fillId="59" borderId="59" applyNumberFormat="0" applyAlignment="0" applyProtection="0"/>
    <xf numFmtId="0" fontId="12" fillId="0" borderId="63">
      <alignment vertical="center"/>
    </xf>
    <xf numFmtId="171"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171" fontId="14" fillId="5" borderId="63">
      <alignment horizontal="right" vertical="center"/>
    </xf>
    <xf numFmtId="164" fontId="14" fillId="5" borderId="63">
      <alignment horizontal="right" vertical="center"/>
    </xf>
    <xf numFmtId="0" fontId="53" fillId="59" borderId="61" applyNumberFormat="0" applyAlignment="0" applyProtection="0"/>
    <xf numFmtId="171" fontId="14" fillId="5" borderId="63">
      <alignment horizontal="right" vertical="center"/>
    </xf>
    <xf numFmtId="0" fontId="12" fillId="63" borderId="60" applyNumberFormat="0" applyFont="0" applyAlignment="0" applyProtection="0"/>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171" fontId="12" fillId="0" borderId="63">
      <alignment vertical="center"/>
    </xf>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71" fontId="12" fillId="0" borderId="63">
      <alignment vertical="center"/>
    </xf>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171" fontId="14" fillId="5" borderId="63">
      <alignment horizontal="right" vertical="center"/>
    </xf>
    <xf numFmtId="0" fontId="53" fillId="59" borderId="61" applyNumberForma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0" fontId="12" fillId="0" borderId="63">
      <alignment vertical="center"/>
    </xf>
    <xf numFmtId="171" fontId="14" fillId="5" borderId="63">
      <alignment horizontal="right" vertical="center"/>
    </xf>
    <xf numFmtId="0" fontId="12" fillId="0" borderId="63">
      <alignment vertical="center"/>
    </xf>
    <xf numFmtId="0" fontId="55" fillId="0" borderId="62" applyNumberFormat="0" applyFill="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48" fillId="45" borderId="59"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38" fillId="59" borderId="59"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164" fontId="14" fillId="5" borderId="63">
      <alignment horizontal="right" vertical="center"/>
    </xf>
    <xf numFmtId="0" fontId="55" fillId="0" borderId="62" applyNumberFormat="0" applyFill="0" applyAlignment="0" applyProtection="0"/>
    <xf numFmtId="0" fontId="12" fillId="0" borderId="63">
      <alignment vertical="center"/>
    </xf>
    <xf numFmtId="171" fontId="12" fillId="0" borderId="63">
      <alignment vertical="center"/>
    </xf>
    <xf numFmtId="0" fontId="38" fillId="59" borderId="59" applyNumberFormat="0" applyAlignment="0" applyProtection="0"/>
    <xf numFmtId="164" fontId="14" fillId="5" borderId="63">
      <alignment horizontal="right" vertical="center"/>
    </xf>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0" fontId="53" fillId="59" borderId="61" applyNumberFormat="0" applyAlignment="0" applyProtection="0"/>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164" fontId="14" fillId="5" borderId="63">
      <alignment horizontal="right" vertical="center"/>
    </xf>
    <xf numFmtId="0" fontId="12" fillId="0" borderId="63">
      <alignment vertical="center"/>
    </xf>
    <xf numFmtId="0" fontId="12" fillId="0" borderId="63">
      <alignment vertical="center"/>
    </xf>
    <xf numFmtId="171" fontId="14" fillId="5" borderId="63">
      <alignment horizontal="right" vertical="center"/>
    </xf>
    <xf numFmtId="0" fontId="12" fillId="0" borderId="63">
      <alignment vertical="center"/>
    </xf>
    <xf numFmtId="0"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38" fillId="59" borderId="59" applyNumberFormat="0" applyAlignment="0" applyProtection="0"/>
    <xf numFmtId="171"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2" fillId="0" borderId="63">
      <alignment vertical="center"/>
    </xf>
    <xf numFmtId="171" fontId="12" fillId="0" borderId="63">
      <alignmen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12" fillId="0" borderId="63">
      <alignment vertical="center"/>
    </xf>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171"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171" fontId="14" fillId="5" borderId="63">
      <alignment horizontal="right" vertical="center"/>
    </xf>
    <xf numFmtId="171" fontId="12" fillId="0" borderId="63">
      <alignment vertical="center"/>
    </xf>
    <xf numFmtId="0" fontId="12" fillId="63" borderId="60" applyNumberFormat="0" applyFont="0" applyAlignment="0" applyProtection="0"/>
    <xf numFmtId="0" fontId="38" fillId="59"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171" fontId="12" fillId="0" borderId="63">
      <alignment vertical="center"/>
    </xf>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48" fillId="45" borderId="59" applyNumberFormat="0" applyAlignment="0" applyProtection="0"/>
    <xf numFmtId="0" fontId="53" fillId="59" borderId="61" applyNumberFormat="0" applyAlignment="0" applyProtection="0"/>
    <xf numFmtId="171" fontId="14" fillId="5" borderId="63">
      <alignment horizontal="right" vertical="center"/>
    </xf>
    <xf numFmtId="0" fontId="12" fillId="0" borderId="63">
      <alignment vertical="center"/>
    </xf>
    <xf numFmtId="0" fontId="12" fillId="63" borderId="60" applyNumberFormat="0" applyFont="0" applyAlignment="0" applyProtection="0"/>
    <xf numFmtId="171" fontId="14" fillId="5" borderId="63">
      <alignment horizontal="right" vertical="center"/>
    </xf>
    <xf numFmtId="0" fontId="12" fillId="63" borderId="60" applyNumberFormat="0" applyFont="0" applyAlignment="0" applyProtection="0"/>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0" fontId="38" fillId="59"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71" fontId="12" fillId="0" borderId="63">
      <alignment vertical="center"/>
    </xf>
    <xf numFmtId="171" fontId="12" fillId="0" borderId="63">
      <alignment vertical="center"/>
    </xf>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0" fontId="48" fillId="45" borderId="59"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71" fontId="12" fillId="0" borderId="63">
      <alignment vertical="center"/>
    </xf>
    <xf numFmtId="171" fontId="14" fillId="5" borderId="63">
      <alignment horizontal="right" vertical="center"/>
    </xf>
    <xf numFmtId="0" fontId="55" fillId="0" borderId="62" applyNumberFormat="0" applyFill="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71" fontId="14" fillId="5" borderId="63">
      <alignment horizontal="right" vertical="center"/>
    </xf>
    <xf numFmtId="0" fontId="48" fillId="45" borderId="59" applyNumberFormat="0" applyAlignment="0" applyProtection="0"/>
    <xf numFmtId="0" fontId="12" fillId="63" borderId="60" applyNumberFormat="0" applyFont="0" applyAlignment="0" applyProtection="0"/>
    <xf numFmtId="171" fontId="12" fillId="0" borderId="63">
      <alignmen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38" fillId="59" borderId="59" applyNumberFormat="0" applyAlignment="0" applyProtection="0"/>
    <xf numFmtId="171" fontId="12" fillId="0" borderId="63">
      <alignment vertical="center"/>
    </xf>
    <xf numFmtId="0" fontId="53" fillId="59" borderId="61" applyNumberFormat="0" applyAlignment="0" applyProtection="0"/>
    <xf numFmtId="0" fontId="12" fillId="0" borderId="63">
      <alignmen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53" fillId="59" borderId="61" applyNumberFormat="0" applyAlignment="0" applyProtection="0"/>
    <xf numFmtId="171" fontId="14" fillId="5" borderId="63">
      <alignment horizontal="right" vertical="center"/>
    </xf>
    <xf numFmtId="0" fontId="53" fillId="59" borderId="61" applyNumberFormat="0" applyAlignment="0" applyProtection="0"/>
    <xf numFmtId="0" fontId="12" fillId="0" borderId="63">
      <alignment vertical="center"/>
    </xf>
    <xf numFmtId="0" fontId="55" fillId="0" borderId="62" applyNumberFormat="0" applyFill="0" applyAlignment="0" applyProtection="0"/>
    <xf numFmtId="171" fontId="12" fillId="0" borderId="63">
      <alignment vertical="center"/>
    </xf>
    <xf numFmtId="164" fontId="14" fillId="5" borderId="63">
      <alignment horizontal="right" vertical="center"/>
    </xf>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55" fillId="0" borderId="62" applyNumberFormat="0" applyFill="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164" fontId="14" fillId="5" borderId="63">
      <alignment horizontal="right" vertical="center"/>
    </xf>
    <xf numFmtId="0" fontId="53" fillId="59" borderId="61"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0" fontId="12" fillId="63" borderId="60" applyNumberFormat="0" applyFont="0" applyAlignment="0" applyProtection="0"/>
    <xf numFmtId="164" fontId="14" fillId="5" borderId="63">
      <alignment horizontal="right" vertical="center"/>
    </xf>
    <xf numFmtId="0" fontId="12" fillId="63" borderId="60" applyNumberFormat="0" applyFont="0" applyAlignment="0" applyProtection="0"/>
    <xf numFmtId="0" fontId="12" fillId="0" borderId="63">
      <alignment vertical="center"/>
    </xf>
    <xf numFmtId="0" fontId="12" fillId="0" borderId="63">
      <alignment vertical="center"/>
    </xf>
    <xf numFmtId="171" fontId="12" fillId="0" borderId="63">
      <alignment vertical="center"/>
    </xf>
    <xf numFmtId="171" fontId="14" fillId="5" borderId="63">
      <alignment horizontal="right" vertical="center"/>
    </xf>
    <xf numFmtId="0" fontId="12" fillId="0" borderId="63">
      <alignment vertical="center"/>
    </xf>
    <xf numFmtId="0" fontId="12" fillId="0" borderId="63">
      <alignment vertical="center"/>
    </xf>
    <xf numFmtId="171" fontId="12" fillId="0" borderId="63">
      <alignment vertical="center"/>
    </xf>
    <xf numFmtId="0" fontId="55" fillId="0" borderId="62" applyNumberFormat="0" applyFill="0" applyAlignment="0" applyProtection="0"/>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55" fillId="0" borderId="62" applyNumberFormat="0" applyFill="0" applyAlignment="0" applyProtection="0"/>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12" fillId="0" borderId="63">
      <alignment vertical="center"/>
    </xf>
    <xf numFmtId="164" fontId="14" fillId="5" borderId="63">
      <alignment horizontal="right" vertical="center"/>
    </xf>
    <xf numFmtId="0" fontId="12" fillId="63" borderId="60" applyNumberFormat="0" applyFont="0" applyAlignment="0" applyProtection="0"/>
    <xf numFmtId="171" fontId="12" fillId="0" borderId="63">
      <alignment vertical="center"/>
    </xf>
    <xf numFmtId="0" fontId="48" fillId="45" borderId="59" applyNumberFormat="0" applyAlignment="0" applyProtection="0"/>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53" fillId="59" borderId="61" applyNumberFormat="0" applyAlignment="0" applyProtection="0"/>
    <xf numFmtId="0" fontId="48" fillId="45" borderId="59" applyNumberForma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0" fontId="53" fillId="59" borderId="61" applyNumberFormat="0" applyAlignment="0" applyProtection="0"/>
    <xf numFmtId="0" fontId="12" fillId="0" borderId="63">
      <alignment vertical="center"/>
    </xf>
    <xf numFmtId="0" fontId="55" fillId="0" borderId="62" applyNumberFormat="0" applyFill="0" applyAlignment="0" applyProtection="0"/>
    <xf numFmtId="0" fontId="48" fillId="45" borderId="59" applyNumberFormat="0" applyAlignment="0" applyProtection="0"/>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171" fontId="14" fillId="5" borderId="63">
      <alignment horizontal="right" vertical="center"/>
    </xf>
    <xf numFmtId="0" fontId="12" fillId="0" borderId="63">
      <alignment vertical="center"/>
    </xf>
    <xf numFmtId="0" fontId="38" fillId="59" borderId="59" applyNumberFormat="0" applyAlignment="0" applyProtection="0"/>
    <xf numFmtId="0" fontId="53" fillId="59" borderId="61" applyNumberFormat="0" applyAlignment="0" applyProtection="0"/>
    <xf numFmtId="0" fontId="12" fillId="0" borderId="63">
      <alignment vertical="center"/>
    </xf>
    <xf numFmtId="0" fontId="48" fillId="45" borderId="59" applyNumberFormat="0" applyAlignment="0" applyProtection="0"/>
    <xf numFmtId="0" fontId="12" fillId="0" borderId="63">
      <alignment vertical="center"/>
    </xf>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12" fillId="63" borderId="60" applyNumberFormat="0" applyFont="0" applyAlignment="0" applyProtection="0"/>
    <xf numFmtId="171" fontId="12" fillId="0" borderId="63">
      <alignment vertical="center"/>
    </xf>
    <xf numFmtId="0" fontId="12" fillId="0" borderId="63">
      <alignment vertical="center"/>
    </xf>
    <xf numFmtId="0" fontId="48" fillId="45" borderId="59" applyNumberForma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38" fillId="59" borderId="59" applyNumberFormat="0" applyAlignment="0" applyProtection="0"/>
    <xf numFmtId="171" fontId="14" fillId="5" borderId="63">
      <alignment horizontal="right" vertical="center"/>
    </xf>
    <xf numFmtId="171" fontId="14" fillId="5" borderId="63">
      <alignment horizontal="right" vertical="center"/>
    </xf>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171" fontId="12" fillId="0" borderId="63">
      <alignment vertical="center"/>
    </xf>
    <xf numFmtId="0" fontId="12" fillId="63" borderId="60" applyNumberFormat="0" applyFont="0" applyAlignment="0" applyProtection="0"/>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12" fillId="63" borderId="60" applyNumberFormat="0" applyFont="0" applyAlignment="0" applyProtection="0"/>
    <xf numFmtId="164" fontId="14" fillId="5" borderId="63">
      <alignment horizontal="right" vertical="center"/>
    </xf>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171"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48" fillId="45" borderId="59" applyNumberFormat="0" applyAlignment="0" applyProtection="0"/>
    <xf numFmtId="0" fontId="12" fillId="0" borderId="63">
      <alignment vertical="center"/>
    </xf>
    <xf numFmtId="0" fontId="53" fillId="59" borderId="61" applyNumberFormat="0" applyAlignment="0" applyProtection="0"/>
    <xf numFmtId="171" fontId="14" fillId="5" borderId="63">
      <alignment horizontal="right" vertical="center"/>
    </xf>
    <xf numFmtId="0" fontId="12" fillId="63" borderId="60" applyNumberFormat="0" applyFon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12" fillId="63" borderId="60" applyNumberFormat="0" applyFont="0" applyAlignment="0" applyProtection="0"/>
    <xf numFmtId="0" fontId="53" fillId="59" borderId="61" applyNumberFormat="0" applyAlignment="0" applyProtection="0"/>
    <xf numFmtId="164" fontId="14" fillId="5" borderId="63">
      <alignment horizontal="right" vertical="center"/>
    </xf>
    <xf numFmtId="0" fontId="12" fillId="0" borderId="63">
      <alignment vertical="center"/>
    </xf>
    <xf numFmtId="171"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171" fontId="12" fillId="0" borderId="63">
      <alignment vertical="center"/>
    </xf>
    <xf numFmtId="0" fontId="55" fillId="0" borderId="62" applyNumberFormat="0" applyFill="0" applyAlignment="0" applyProtection="0"/>
    <xf numFmtId="164"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38" fillId="59" borderId="59" applyNumberFormat="0" applyAlignment="0" applyProtection="0"/>
    <xf numFmtId="0" fontId="55" fillId="0" borderId="62" applyNumberFormat="0" applyFill="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0" fontId="12" fillId="63" borderId="60" applyNumberFormat="0" applyFont="0" applyAlignment="0" applyProtection="0"/>
    <xf numFmtId="171" fontId="14" fillId="5" borderId="63">
      <alignment horizontal="right" vertical="center"/>
    </xf>
    <xf numFmtId="0" fontId="38" fillId="59" borderId="59" applyNumberFormat="0" applyAlignment="0" applyProtection="0"/>
    <xf numFmtId="0" fontId="12" fillId="0" borderId="63">
      <alignment vertical="center"/>
    </xf>
    <xf numFmtId="0" fontId="53" fillId="59" borderId="61" applyNumberFormat="0" applyAlignment="0" applyProtection="0"/>
    <xf numFmtId="0" fontId="48" fillId="45" borderId="59" applyNumberFormat="0" applyAlignment="0" applyProtection="0"/>
    <xf numFmtId="0" fontId="12" fillId="63" borderId="60" applyNumberFormat="0" applyFont="0" applyAlignment="0" applyProtection="0"/>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53" fillId="59" borderId="61" applyNumberFormat="0" applyAlignment="0" applyProtection="0"/>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55" fillId="0" borderId="62" applyNumberFormat="0" applyFill="0" applyAlignment="0" applyProtection="0"/>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12" fillId="0" borderId="63">
      <alignment vertical="center"/>
    </xf>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38" fillId="59" borderId="59" applyNumberFormat="0" applyAlignment="0" applyProtection="0"/>
    <xf numFmtId="0" fontId="53" fillId="59" borderId="61" applyNumberFormat="0" applyAlignment="0" applyProtection="0"/>
    <xf numFmtId="0" fontId="53" fillId="59" borderId="61"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171" fontId="12" fillId="0" borderId="63">
      <alignment vertical="center"/>
    </xf>
    <xf numFmtId="0" fontId="12" fillId="63" borderId="60" applyNumberFormat="0" applyFont="0" applyAlignment="0" applyProtection="0"/>
    <xf numFmtId="171"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0" borderId="63">
      <alignment vertical="center"/>
    </xf>
    <xf numFmtId="0" fontId="53" fillId="59" borderId="61" applyNumberFormat="0" applyAlignment="0" applyProtection="0"/>
    <xf numFmtId="171" fontId="14" fillId="5" borderId="63">
      <alignment horizontal="righ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171" fontId="12" fillId="0" borderId="63">
      <alignment vertical="center"/>
    </xf>
    <xf numFmtId="0" fontId="38" fillId="59" borderId="59" applyNumberFormat="0" applyAlignment="0" applyProtection="0"/>
    <xf numFmtId="0" fontId="53" fillId="59" borderId="61" applyNumberFormat="0" applyAlignment="0" applyProtection="0"/>
    <xf numFmtId="0" fontId="12" fillId="0" borderId="63">
      <alignment vertical="center"/>
    </xf>
    <xf numFmtId="0" fontId="48" fillId="45" borderId="59" applyNumberFormat="0" applyAlignment="0" applyProtection="0"/>
    <xf numFmtId="0" fontId="48" fillId="45" borderId="59" applyNumberForma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48" fillId="45" borderId="59" applyNumberFormat="0" applyAlignment="0" applyProtection="0"/>
    <xf numFmtId="0" fontId="48" fillId="45" borderId="59" applyNumberFormat="0" applyAlignment="0" applyProtection="0"/>
    <xf numFmtId="171" fontId="12" fillId="0" borderId="63">
      <alignmen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171" fontId="14" fillId="5" borderId="63">
      <alignment horizontal="right" vertical="center"/>
    </xf>
    <xf numFmtId="164"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0" fontId="12" fillId="63" borderId="60" applyNumberFormat="0" applyFont="0" applyAlignment="0" applyProtection="0"/>
    <xf numFmtId="171" fontId="12" fillId="0" borderId="63">
      <alignment vertical="center"/>
    </xf>
    <xf numFmtId="0" fontId="12" fillId="63" borderId="60" applyNumberFormat="0" applyFont="0" applyAlignment="0" applyProtection="0"/>
    <xf numFmtId="171" fontId="12" fillId="0" borderId="63">
      <alignment vertical="center"/>
    </xf>
    <xf numFmtId="0" fontId="48" fillId="45"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38" fillId="59" borderId="59" applyNumberFormat="0" applyAlignment="0" applyProtection="0"/>
    <xf numFmtId="0" fontId="38" fillId="59" borderId="59" applyNumberFormat="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171" fontId="12" fillId="0" borderId="63">
      <alignment vertical="center"/>
    </xf>
    <xf numFmtId="164"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171" fontId="12" fillId="0" borderId="63">
      <alignment vertical="center"/>
    </xf>
    <xf numFmtId="164" fontId="14" fillId="5" borderId="63">
      <alignment horizontal="right" vertical="center"/>
    </xf>
    <xf numFmtId="0" fontId="12" fillId="0" borderId="63">
      <alignment vertical="center"/>
    </xf>
    <xf numFmtId="0" fontId="12" fillId="63" borderId="60" applyNumberFormat="0" applyFont="0" applyAlignment="0" applyProtection="0"/>
    <xf numFmtId="164" fontId="14" fillId="5" borderId="63">
      <alignment horizontal="right" vertical="center"/>
    </xf>
    <xf numFmtId="171" fontId="12" fillId="0" borderId="63">
      <alignment vertical="center"/>
    </xf>
    <xf numFmtId="164" fontId="14" fillId="5" borderId="63">
      <alignment horizontal="right" vertical="center"/>
    </xf>
    <xf numFmtId="0" fontId="12" fillId="0" borderId="63">
      <alignment vertical="center"/>
    </xf>
    <xf numFmtId="0" fontId="48" fillId="45"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38" fillId="59" borderId="59" applyNumberFormat="0" applyAlignment="0" applyProtection="0"/>
    <xf numFmtId="0" fontId="12" fillId="0" borderId="63">
      <alignment vertical="center"/>
    </xf>
    <xf numFmtId="0" fontId="38" fillId="59" borderId="59" applyNumberFormat="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48" fillId="45" borderId="59" applyNumberFormat="0" applyAlignment="0" applyProtection="0"/>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12" fillId="0" borderId="63">
      <alignment vertical="center"/>
    </xf>
    <xf numFmtId="0" fontId="48" fillId="45"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171" fontId="12" fillId="0" borderId="63">
      <alignment vertical="center"/>
    </xf>
    <xf numFmtId="0" fontId="55" fillId="0" borderId="62" applyNumberFormat="0" applyFill="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12" fillId="63" borderId="60" applyNumberFormat="0" applyFont="0" applyAlignment="0" applyProtection="0"/>
    <xf numFmtId="0" fontId="48" fillId="45" borderId="59" applyNumberFormat="0" applyAlignment="0" applyProtection="0"/>
    <xf numFmtId="0" fontId="38" fillId="59" borderId="59" applyNumberForma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12" fillId="0" borderId="63">
      <alignment vertical="center"/>
    </xf>
    <xf numFmtId="164" fontId="14" fillId="5" borderId="63">
      <alignment horizontal="right" vertical="center"/>
    </xf>
    <xf numFmtId="171" fontId="12" fillId="0" borderId="63">
      <alignment vertical="center"/>
    </xf>
    <xf numFmtId="164" fontId="14" fillId="5" borderId="63">
      <alignment horizontal="right" vertical="center"/>
    </xf>
    <xf numFmtId="164" fontId="14" fillId="5" borderId="63">
      <alignment horizontal="right" vertical="center"/>
    </xf>
    <xf numFmtId="0" fontId="12" fillId="0" borderId="63">
      <alignment vertical="center"/>
    </xf>
    <xf numFmtId="0" fontId="12" fillId="63" borderId="60" applyNumberFormat="0" applyFon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0" fontId="12" fillId="0" borderId="63">
      <alignment vertical="center"/>
    </xf>
    <xf numFmtId="171"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38" fillId="59" borderId="59" applyNumberFormat="0" applyAlignment="0" applyProtection="0"/>
    <xf numFmtId="171" fontId="12" fillId="0" borderId="63">
      <alignment vertical="center"/>
    </xf>
    <xf numFmtId="171" fontId="12" fillId="0" borderId="63">
      <alignment vertical="center"/>
    </xf>
    <xf numFmtId="164" fontId="14" fillId="5" borderId="63">
      <alignment horizontal="right" vertical="center"/>
    </xf>
    <xf numFmtId="0" fontId="12" fillId="0" borderId="63">
      <alignment vertical="center"/>
    </xf>
    <xf numFmtId="0" fontId="48" fillId="45" borderId="59" applyNumberFormat="0" applyAlignment="0" applyProtection="0"/>
    <xf numFmtId="0" fontId="38" fillId="59" borderId="59" applyNumberFormat="0" applyAlignment="0" applyProtection="0"/>
    <xf numFmtId="171"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0" fontId="12" fillId="0" borderId="63">
      <alignment vertical="center"/>
    </xf>
    <xf numFmtId="164" fontId="14" fillId="5" borderId="63">
      <alignment horizontal="right" vertical="center"/>
    </xf>
    <xf numFmtId="0" fontId="48" fillId="45" borderId="59" applyNumberFormat="0" applyAlignment="0" applyProtection="0"/>
    <xf numFmtId="171" fontId="12" fillId="0" borderId="63">
      <alignment vertical="center"/>
    </xf>
    <xf numFmtId="0" fontId="53" fillId="59" borderId="61" applyNumberFormat="0" applyAlignment="0" applyProtection="0"/>
    <xf numFmtId="0" fontId="53" fillId="59" borderId="61" applyNumberFormat="0" applyAlignment="0" applyProtection="0"/>
    <xf numFmtId="0" fontId="38" fillId="59" borderId="59" applyNumberFormat="0" applyAlignment="0" applyProtection="0"/>
    <xf numFmtId="0" fontId="12" fillId="0" borderId="63">
      <alignmen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48" fillId="45" borderId="59" applyNumberFormat="0" applyAlignment="0" applyProtection="0"/>
    <xf numFmtId="171" fontId="14" fillId="5" borderId="63">
      <alignment horizontal="right" vertical="center"/>
    </xf>
    <xf numFmtId="164" fontId="14" fillId="5" borderId="63">
      <alignment horizontal="right" vertical="center"/>
    </xf>
    <xf numFmtId="171" fontId="14" fillId="5" borderId="63">
      <alignment horizontal="right" vertical="center"/>
    </xf>
    <xf numFmtId="0" fontId="12" fillId="0" borderId="63">
      <alignmen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171" fontId="14" fillId="5" borderId="63">
      <alignment horizontal="right" vertical="center"/>
    </xf>
    <xf numFmtId="171" fontId="12" fillId="0" borderId="63">
      <alignment vertical="center"/>
    </xf>
    <xf numFmtId="0" fontId="48" fillId="45" borderId="59" applyNumberFormat="0" applyAlignment="0" applyProtection="0"/>
    <xf numFmtId="0" fontId="38" fillId="59" borderId="59" applyNumberFormat="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171" fontId="14" fillId="5" borderId="63">
      <alignment horizontal="right" vertical="center"/>
    </xf>
    <xf numFmtId="0" fontId="12" fillId="0" borderId="63">
      <alignment vertical="center"/>
    </xf>
    <xf numFmtId="0" fontId="12" fillId="0" borderId="63">
      <alignment vertical="center"/>
    </xf>
    <xf numFmtId="0" fontId="12" fillId="0" borderId="63">
      <alignment vertical="center"/>
    </xf>
    <xf numFmtId="0" fontId="53" fillId="59" borderId="61" applyNumberFormat="0" applyAlignment="0" applyProtection="0"/>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55" fillId="0" borderId="62" applyNumberFormat="0" applyFill="0" applyAlignment="0" applyProtection="0"/>
    <xf numFmtId="0" fontId="48" fillId="45" borderId="59" applyNumberFormat="0" applyAlignment="0" applyProtection="0"/>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171"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0" fontId="12" fillId="0" borderId="63">
      <alignment vertical="center"/>
    </xf>
    <xf numFmtId="171" fontId="12" fillId="0" borderId="63">
      <alignmen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38" fillId="59" borderId="59" applyNumberFormat="0" applyAlignment="0" applyProtection="0"/>
    <xf numFmtId="0" fontId="53" fillId="59" borderId="61" applyNumberFormat="0" applyAlignment="0" applyProtection="0"/>
    <xf numFmtId="0" fontId="48" fillId="45" borderId="59" applyNumberFormat="0" applyAlignment="0" applyProtection="0"/>
    <xf numFmtId="171" fontId="14" fillId="5" borderId="63">
      <alignment horizontal="righ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38" fillId="59" borderId="59" applyNumberFormat="0" applyAlignment="0" applyProtection="0"/>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12" fillId="0" borderId="63">
      <alignment vertical="center"/>
    </xf>
    <xf numFmtId="0"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38" fillId="59"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12" fillId="0" borderId="63">
      <alignment vertical="center"/>
    </xf>
    <xf numFmtId="171" fontId="12" fillId="0" borderId="63">
      <alignment vertical="center"/>
    </xf>
    <xf numFmtId="0" fontId="53" fillId="59" borderId="61" applyNumberFormat="0" applyAlignment="0" applyProtection="0"/>
    <xf numFmtId="0" fontId="55" fillId="0" borderId="62" applyNumberFormat="0" applyFill="0" applyAlignment="0" applyProtection="0"/>
    <xf numFmtId="0" fontId="12" fillId="0" borderId="63">
      <alignment vertical="center"/>
    </xf>
    <xf numFmtId="0" fontId="38" fillId="59" borderId="59" applyNumberFormat="0" applyAlignment="0" applyProtection="0"/>
    <xf numFmtId="0" fontId="38" fillId="59" borderId="59" applyNumberFormat="0" applyAlignment="0" applyProtection="0"/>
    <xf numFmtId="171" fontId="12" fillId="0" borderId="63">
      <alignment vertical="center"/>
    </xf>
    <xf numFmtId="0" fontId="12" fillId="63" borderId="60" applyNumberFormat="0" applyFont="0" applyAlignment="0" applyProtection="0"/>
    <xf numFmtId="171" fontId="12" fillId="0" borderId="63">
      <alignment vertical="center"/>
    </xf>
    <xf numFmtId="171" fontId="12" fillId="0" borderId="63">
      <alignment vertical="center"/>
    </xf>
    <xf numFmtId="171" fontId="12" fillId="0" borderId="63">
      <alignment vertical="center"/>
    </xf>
    <xf numFmtId="0" fontId="38" fillId="59" borderId="59" applyNumberFormat="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12" fillId="0" borderId="63">
      <alignment vertical="center"/>
    </xf>
    <xf numFmtId="0" fontId="55" fillId="0" borderId="62" applyNumberFormat="0" applyFill="0" applyAlignment="0" applyProtection="0"/>
    <xf numFmtId="0" fontId="48" fillId="45" borderId="59" applyNumberFormat="0" applyAlignment="0" applyProtection="0"/>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0" borderId="63">
      <alignment vertical="center"/>
    </xf>
    <xf numFmtId="0" fontId="48" fillId="45" borderId="59" applyNumberFormat="0" applyAlignment="0" applyProtection="0"/>
    <xf numFmtId="0" fontId="48" fillId="45" borderId="59" applyNumberFormat="0" applyAlignment="0" applyProtection="0"/>
    <xf numFmtId="164" fontId="14" fillId="5" borderId="63">
      <alignment horizontal="right" vertical="center"/>
    </xf>
    <xf numFmtId="0" fontId="12" fillId="0" borderId="63">
      <alignment vertical="center"/>
    </xf>
    <xf numFmtId="0" fontId="53" fillId="59" borderId="61" applyNumberFormat="0" applyAlignment="0" applyProtection="0"/>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12" fillId="63" borderId="60" applyNumberFormat="0" applyFont="0" applyAlignment="0" applyProtection="0"/>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12" fillId="63" borderId="60" applyNumberFormat="0" applyFont="0" applyAlignment="0" applyProtection="0"/>
    <xf numFmtId="171" fontId="14" fillId="5" borderId="63">
      <alignment horizontal="right" vertical="center"/>
    </xf>
    <xf numFmtId="164" fontId="14" fillId="5" borderId="63">
      <alignment horizontal="right" vertical="center"/>
    </xf>
    <xf numFmtId="171" fontId="14" fillId="5" borderId="63">
      <alignment horizontal="right" vertical="center"/>
    </xf>
    <xf numFmtId="0" fontId="12" fillId="0" borderId="63">
      <alignment vertical="center"/>
    </xf>
    <xf numFmtId="171" fontId="14" fillId="5" borderId="63">
      <alignment horizontal="right" vertical="center"/>
    </xf>
    <xf numFmtId="0" fontId="48" fillId="45" borderId="59" applyNumberFormat="0" applyAlignment="0" applyProtection="0"/>
    <xf numFmtId="0" fontId="12" fillId="0" borderId="63">
      <alignment vertical="center"/>
    </xf>
    <xf numFmtId="0" fontId="38" fillId="59" borderId="59" applyNumberFormat="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48" fillId="45" borderId="59" applyNumberFormat="0" applyAlignment="0" applyProtection="0"/>
    <xf numFmtId="0" fontId="48" fillId="45" borderId="59" applyNumberFormat="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0" fontId="53" fillId="59" borderId="61"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171" fontId="14" fillId="5" borderId="63">
      <alignment horizontal="right" vertical="center"/>
    </xf>
    <xf numFmtId="171" fontId="12" fillId="0" borderId="63">
      <alignment vertical="center"/>
    </xf>
    <xf numFmtId="0" fontId="48" fillId="45" borderId="59"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0" fontId="48" fillId="45" borderId="59" applyNumberFormat="0" applyAlignment="0" applyProtection="0"/>
    <xf numFmtId="171" fontId="14" fillId="5" borderId="63">
      <alignment horizontal="right" vertical="center"/>
    </xf>
    <xf numFmtId="171" fontId="12" fillId="0" borderId="63">
      <alignment vertical="center"/>
    </xf>
    <xf numFmtId="0" fontId="48" fillId="45" borderId="59" applyNumberFormat="0" applyAlignment="0" applyProtection="0"/>
    <xf numFmtId="0" fontId="55" fillId="0" borderId="62" applyNumberFormat="0" applyFill="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53" fillId="59" borderId="61" applyNumberFormat="0" applyAlignment="0" applyProtection="0"/>
    <xf numFmtId="0" fontId="12" fillId="0" borderId="63">
      <alignment vertical="center"/>
    </xf>
    <xf numFmtId="171" fontId="12" fillId="0" borderId="63">
      <alignment vertical="center"/>
    </xf>
    <xf numFmtId="171"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171" fontId="12" fillId="0" borderId="63">
      <alignment vertical="center"/>
    </xf>
    <xf numFmtId="0" fontId="12" fillId="0" borderId="63">
      <alignment vertical="center"/>
    </xf>
    <xf numFmtId="171" fontId="12" fillId="0" borderId="63">
      <alignmen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164" fontId="14" fillId="5" borderId="63">
      <alignment horizontal="right" vertical="center"/>
    </xf>
    <xf numFmtId="164" fontId="14" fillId="5" borderId="63">
      <alignment horizontal="right" vertical="center"/>
    </xf>
    <xf numFmtId="171" fontId="12" fillId="0" borderId="63">
      <alignment vertical="center"/>
    </xf>
    <xf numFmtId="171" fontId="12" fillId="0" borderId="63">
      <alignment vertical="center"/>
    </xf>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164" fontId="14" fillId="5" borderId="63">
      <alignment horizontal="right" vertical="center"/>
    </xf>
    <xf numFmtId="164" fontId="14" fillId="5" borderId="63">
      <alignment horizontal="right" vertical="center"/>
    </xf>
    <xf numFmtId="0" fontId="48" fillId="45" borderId="59" applyNumberFormat="0" applyAlignment="0" applyProtection="0"/>
    <xf numFmtId="0" fontId="12" fillId="0" borderId="63">
      <alignment vertical="center"/>
    </xf>
    <xf numFmtId="0" fontId="55" fillId="0" borderId="62" applyNumberFormat="0" applyFill="0" applyAlignment="0" applyProtection="0"/>
    <xf numFmtId="0" fontId="12" fillId="0" borderId="63">
      <alignment vertical="center"/>
    </xf>
    <xf numFmtId="171" fontId="14" fillId="5" borderId="63">
      <alignment horizontal="right" vertical="center"/>
    </xf>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164" fontId="14" fillId="5" borderId="63">
      <alignment horizontal="right" vertical="center"/>
    </xf>
    <xf numFmtId="0" fontId="12" fillId="63" borderId="60" applyNumberFormat="0" applyFont="0" applyAlignment="0" applyProtection="0"/>
    <xf numFmtId="171" fontId="14" fillId="5" borderId="63">
      <alignment horizontal="right" vertical="center"/>
    </xf>
    <xf numFmtId="0" fontId="53" fillId="59" borderId="61" applyNumberFormat="0" applyAlignment="0" applyProtection="0"/>
    <xf numFmtId="0" fontId="38" fillId="59" borderId="59" applyNumberFormat="0" applyAlignment="0" applyProtection="0"/>
    <xf numFmtId="171" fontId="14" fillId="5" borderId="63">
      <alignment horizontal="right" vertical="center"/>
    </xf>
    <xf numFmtId="171" fontId="14" fillId="5" borderId="63">
      <alignment horizontal="right" vertical="center"/>
    </xf>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12" fillId="0" borderId="63">
      <alignment vertical="center"/>
    </xf>
    <xf numFmtId="171" fontId="14" fillId="5" borderId="63">
      <alignment horizontal="righ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0" fontId="55" fillId="0" borderId="62" applyNumberFormat="0" applyFill="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38" fillId="59" borderId="59" applyNumberFormat="0" applyAlignment="0" applyProtection="0"/>
    <xf numFmtId="0" fontId="38" fillId="59" borderId="59" applyNumberFormat="0" applyAlignment="0" applyProtection="0"/>
    <xf numFmtId="0" fontId="12" fillId="0" borderId="63">
      <alignment vertical="center"/>
    </xf>
    <xf numFmtId="0" fontId="55" fillId="0" borderId="62" applyNumberFormat="0" applyFill="0" applyAlignment="0" applyProtection="0"/>
    <xf numFmtId="0" fontId="12" fillId="0" borderId="63">
      <alignment vertical="center"/>
    </xf>
    <xf numFmtId="171" fontId="12" fillId="0" borderId="63">
      <alignment vertical="center"/>
    </xf>
    <xf numFmtId="0" fontId="12" fillId="0" borderId="63">
      <alignmen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171"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0" fontId="55" fillId="0" borderId="62" applyNumberFormat="0" applyFill="0" applyAlignment="0" applyProtection="0"/>
    <xf numFmtId="0" fontId="53" fillId="59" borderId="61" applyNumberFormat="0" applyAlignment="0" applyProtection="0"/>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48" fillId="45" borderId="59" applyNumberFormat="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171" fontId="14" fillId="5" borderId="63">
      <alignment horizontal="right" vertical="center"/>
    </xf>
    <xf numFmtId="171" fontId="12" fillId="0" borderId="63">
      <alignment vertical="center"/>
    </xf>
    <xf numFmtId="164" fontId="14" fillId="5" borderId="63">
      <alignment horizontal="right" vertical="center"/>
    </xf>
    <xf numFmtId="164" fontId="14" fillId="5" borderId="63">
      <alignment horizontal="right" vertical="center"/>
    </xf>
    <xf numFmtId="171" fontId="12" fillId="0" borderId="63">
      <alignment vertical="center"/>
    </xf>
    <xf numFmtId="171" fontId="12" fillId="0" borderId="63">
      <alignment vertical="center"/>
    </xf>
    <xf numFmtId="0" fontId="12" fillId="0" borderId="63">
      <alignment vertical="center"/>
    </xf>
    <xf numFmtId="171"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55" fillId="0" borderId="62" applyNumberFormat="0" applyFill="0" applyAlignment="0" applyProtection="0"/>
    <xf numFmtId="171" fontId="12" fillId="0" borderId="63">
      <alignment vertical="center"/>
    </xf>
    <xf numFmtId="0" fontId="48" fillId="45" borderId="59" applyNumberFormat="0" applyAlignment="0" applyProtection="0"/>
    <xf numFmtId="0" fontId="12" fillId="0" borderId="63">
      <alignment vertical="center"/>
    </xf>
    <xf numFmtId="0" fontId="38" fillId="59" borderId="59" applyNumberFormat="0" applyAlignment="0" applyProtection="0"/>
    <xf numFmtId="0" fontId="38" fillId="59" borderId="59" applyNumberFormat="0" applyAlignment="0" applyProtection="0"/>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0" fontId="12" fillId="63" borderId="60" applyNumberFormat="0" applyFont="0" applyAlignment="0" applyProtection="0"/>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38" fillId="59" borderId="59" applyNumberFormat="0" applyAlignment="0" applyProtection="0"/>
    <xf numFmtId="171"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0" borderId="63">
      <alignment vertical="center"/>
    </xf>
    <xf numFmtId="0" fontId="12" fillId="63" borderId="60" applyNumberFormat="0" applyFont="0" applyAlignment="0" applyProtection="0"/>
    <xf numFmtId="0" fontId="12" fillId="0" borderId="63">
      <alignment vertical="center"/>
    </xf>
    <xf numFmtId="0" fontId="53" fillId="59" borderId="61" applyNumberFormat="0" applyAlignment="0" applyProtection="0"/>
    <xf numFmtId="171" fontId="12" fillId="0" borderId="63">
      <alignment vertical="center"/>
    </xf>
    <xf numFmtId="164" fontId="14" fillId="5" borderId="63">
      <alignment horizontal="right" vertical="center"/>
    </xf>
    <xf numFmtId="0" fontId="12" fillId="63" borderId="60" applyNumberFormat="0" applyFont="0" applyAlignment="0" applyProtection="0"/>
    <xf numFmtId="171" fontId="14" fillId="5" borderId="63">
      <alignment horizontal="right" vertical="center"/>
    </xf>
    <xf numFmtId="0" fontId="12" fillId="0" borderId="63">
      <alignment vertical="center"/>
    </xf>
    <xf numFmtId="0" fontId="53" fillId="59" borderId="61"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171" fontId="12" fillId="0" borderId="63">
      <alignment vertical="center"/>
    </xf>
    <xf numFmtId="0" fontId="55" fillId="0" borderId="62" applyNumberFormat="0" applyFill="0" applyAlignment="0" applyProtection="0"/>
    <xf numFmtId="0" fontId="38" fillId="59" borderId="59" applyNumberFormat="0" applyAlignment="0" applyProtection="0"/>
    <xf numFmtId="171" fontId="12" fillId="0" borderId="63">
      <alignment vertical="center"/>
    </xf>
    <xf numFmtId="0" fontId="53" fillId="59" borderId="61" applyNumberFormat="0" applyAlignment="0" applyProtection="0"/>
    <xf numFmtId="171" fontId="12" fillId="0" borderId="63">
      <alignment vertical="center"/>
    </xf>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63" borderId="60" applyNumberFormat="0" applyFont="0" applyAlignment="0" applyProtection="0"/>
    <xf numFmtId="171" fontId="14" fillId="5" borderId="63">
      <alignment horizontal="right" vertical="center"/>
    </xf>
    <xf numFmtId="164" fontId="14" fillId="5" borderId="63">
      <alignment horizontal="right" vertical="center"/>
    </xf>
    <xf numFmtId="164" fontId="14" fillId="5" borderId="63">
      <alignment horizontal="right" vertical="center"/>
    </xf>
    <xf numFmtId="171" fontId="12" fillId="0" borderId="63">
      <alignment vertical="center"/>
    </xf>
    <xf numFmtId="171" fontId="12" fillId="0" borderId="63">
      <alignment vertical="center"/>
    </xf>
    <xf numFmtId="164" fontId="14" fillId="5" borderId="63">
      <alignment horizontal="right" vertical="center"/>
    </xf>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12" fillId="63" borderId="60" applyNumberFormat="0" applyFont="0" applyAlignment="0" applyProtection="0"/>
    <xf numFmtId="0" fontId="55" fillId="0" borderId="62" applyNumberFormat="0" applyFill="0" applyAlignment="0" applyProtection="0"/>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53" fillId="59" borderId="61" applyNumberFormat="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0" borderId="63">
      <alignmen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12" fillId="0" borderId="63">
      <alignment vertical="center"/>
    </xf>
    <xf numFmtId="171" fontId="12" fillId="0" borderId="63">
      <alignment vertical="center"/>
    </xf>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171" fontId="12" fillId="0" borderId="63">
      <alignment vertical="center"/>
    </xf>
    <xf numFmtId="0" fontId="38" fillId="59" borderId="59" applyNumberFormat="0" applyAlignment="0" applyProtection="0"/>
    <xf numFmtId="164" fontId="14" fillId="5" borderId="63">
      <alignment horizontal="right" vertical="center"/>
    </xf>
    <xf numFmtId="171" fontId="12" fillId="0" borderId="63">
      <alignment vertical="center"/>
    </xf>
    <xf numFmtId="0" fontId="12" fillId="63" borderId="60" applyNumberFormat="0" applyFont="0" applyAlignment="0" applyProtection="0"/>
    <xf numFmtId="0" fontId="53" fillId="59" borderId="61" applyNumberFormat="0" applyAlignment="0" applyProtection="0"/>
    <xf numFmtId="171" fontId="12" fillId="0" borderId="63">
      <alignment vertical="center"/>
    </xf>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38" fillId="59" borderId="59" applyNumberFormat="0" applyAlignment="0" applyProtection="0"/>
    <xf numFmtId="164" fontId="14" fillId="5" borderId="63">
      <alignment horizontal="right" vertical="center"/>
    </xf>
    <xf numFmtId="0" fontId="38" fillId="59" borderId="59" applyNumberFormat="0" applyAlignment="0" applyProtection="0"/>
    <xf numFmtId="0" fontId="38" fillId="59" borderId="59" applyNumberFormat="0" applyAlignment="0" applyProtection="0"/>
    <xf numFmtId="164" fontId="14" fillId="5" borderId="63">
      <alignment horizontal="right" vertical="center"/>
    </xf>
    <xf numFmtId="0" fontId="38" fillId="59" borderId="59" applyNumberFormat="0" applyAlignment="0" applyProtection="0"/>
    <xf numFmtId="0" fontId="38" fillId="59" borderId="59" applyNumberFormat="0" applyAlignment="0" applyProtection="0"/>
    <xf numFmtId="0" fontId="53" fillId="59" borderId="61" applyNumberFormat="0" applyAlignment="0" applyProtection="0"/>
    <xf numFmtId="171" fontId="12" fillId="0" borderId="63">
      <alignmen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171" fontId="14" fillId="5" borderId="63">
      <alignment horizontal="right" vertical="center"/>
    </xf>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0" fontId="53" fillId="59" borderId="61" applyNumberFormat="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55" fillId="0" borderId="62" applyNumberFormat="0" applyFill="0" applyAlignment="0" applyProtection="0"/>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12" fillId="63" borderId="60" applyNumberFormat="0" applyFont="0" applyAlignment="0" applyProtection="0"/>
    <xf numFmtId="0" fontId="12" fillId="0" borderId="63">
      <alignment vertical="center"/>
    </xf>
    <xf numFmtId="171" fontId="14" fillId="5" borderId="63">
      <alignment horizontal="right" vertical="center"/>
    </xf>
    <xf numFmtId="171" fontId="12" fillId="0" borderId="63">
      <alignment vertical="center"/>
    </xf>
    <xf numFmtId="171"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0" fontId="12" fillId="0" borderId="63">
      <alignment vertical="center"/>
    </xf>
    <xf numFmtId="0" fontId="55" fillId="0" borderId="62" applyNumberFormat="0" applyFill="0" applyAlignment="0" applyProtection="0"/>
    <xf numFmtId="0" fontId="12" fillId="0" borderId="63">
      <alignment vertical="center"/>
    </xf>
    <xf numFmtId="171" fontId="14" fillId="5" borderId="63">
      <alignment horizontal="right" vertical="center"/>
    </xf>
    <xf numFmtId="0" fontId="12" fillId="0" borderId="63">
      <alignmen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164" fontId="14" fillId="5" borderId="63">
      <alignment horizontal="right" vertical="center"/>
    </xf>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12" fillId="0" borderId="63">
      <alignment vertical="center"/>
    </xf>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0" fontId="12" fillId="0" borderId="63">
      <alignment vertical="center"/>
    </xf>
    <xf numFmtId="0" fontId="53" fillId="59" borderId="61" applyNumberForma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171" fontId="14" fillId="5" borderId="63">
      <alignment horizontal="right" vertical="center"/>
    </xf>
    <xf numFmtId="0" fontId="48" fillId="45" borderId="59" applyNumberFormat="0" applyAlignment="0" applyProtection="0"/>
    <xf numFmtId="171" fontId="14" fillId="5" borderId="63">
      <alignment horizontal="right" vertical="center"/>
    </xf>
    <xf numFmtId="171" fontId="12" fillId="0" borderId="63">
      <alignment vertical="center"/>
    </xf>
    <xf numFmtId="0" fontId="38" fillId="59" borderId="59" applyNumberFormat="0" applyAlignment="0" applyProtection="0"/>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12" fillId="0" borderId="63">
      <alignment vertical="center"/>
    </xf>
    <xf numFmtId="0" fontId="53" fillId="59" borderId="61" applyNumberFormat="0" applyAlignment="0" applyProtection="0"/>
    <xf numFmtId="0" fontId="48" fillId="45" borderId="59" applyNumberFormat="0" applyAlignment="0" applyProtection="0"/>
    <xf numFmtId="0" fontId="38" fillId="59" borderId="59" applyNumberFormat="0" applyAlignment="0" applyProtection="0"/>
    <xf numFmtId="0" fontId="53" fillId="59" borderId="61" applyNumberFormat="0" applyAlignment="0" applyProtection="0"/>
    <xf numFmtId="171" fontId="12" fillId="0" borderId="63">
      <alignment vertical="center"/>
    </xf>
    <xf numFmtId="0" fontId="53" fillId="59" borderId="61" applyNumberFormat="0" applyAlignment="0" applyProtection="0"/>
    <xf numFmtId="0" fontId="12" fillId="63" borderId="60" applyNumberFormat="0" applyFont="0" applyAlignment="0" applyProtection="0"/>
    <xf numFmtId="0" fontId="48" fillId="45" borderId="59" applyNumberFormat="0" applyAlignment="0" applyProtection="0"/>
    <xf numFmtId="0" fontId="55" fillId="0" borderId="62" applyNumberFormat="0" applyFill="0" applyAlignment="0" applyProtection="0"/>
    <xf numFmtId="0" fontId="53" fillId="59" borderId="61" applyNumberFormat="0" applyAlignment="0" applyProtection="0"/>
    <xf numFmtId="171" fontId="14" fillId="5" borderId="63">
      <alignment horizontal="right" vertical="center"/>
    </xf>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0" fontId="38" fillId="59" borderId="59" applyNumberFormat="0" applyAlignment="0" applyProtection="0"/>
    <xf numFmtId="0" fontId="48" fillId="45" borderId="59" applyNumberFormat="0" applyAlignment="0" applyProtection="0"/>
    <xf numFmtId="0" fontId="53" fillId="59" borderId="61" applyNumberFormat="0" applyAlignment="0" applyProtection="0"/>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171" fontId="14" fillId="5" borderId="63">
      <alignment horizontal="right" vertical="center"/>
    </xf>
    <xf numFmtId="171" fontId="12" fillId="0" borderId="63">
      <alignment vertical="center"/>
    </xf>
    <xf numFmtId="164" fontId="14" fillId="5" borderId="63">
      <alignment horizontal="right" vertical="center"/>
    </xf>
    <xf numFmtId="171" fontId="12" fillId="0" borderId="63">
      <alignment vertical="center"/>
    </xf>
    <xf numFmtId="0" fontId="12" fillId="0" borderId="63">
      <alignment vertical="center"/>
    </xf>
    <xf numFmtId="171" fontId="12" fillId="0" borderId="63">
      <alignment vertical="center"/>
    </xf>
    <xf numFmtId="171" fontId="14" fillId="5" borderId="63">
      <alignment horizontal="right" vertical="center"/>
    </xf>
    <xf numFmtId="171" fontId="12" fillId="0" borderId="63">
      <alignment vertical="center"/>
    </xf>
    <xf numFmtId="0" fontId="12" fillId="0" borderId="63">
      <alignmen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12" fillId="63" borderId="60" applyNumberFormat="0" applyFont="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4" fillId="5" borderId="63">
      <alignment horizontal="right" vertical="center"/>
    </xf>
    <xf numFmtId="0" fontId="53" fillId="59" borderId="61" applyNumberFormat="0" applyAlignment="0" applyProtection="0"/>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12" fillId="0" borderId="63">
      <alignment vertical="center"/>
    </xf>
    <xf numFmtId="0"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171" fontId="14" fillId="5" borderId="63">
      <alignment horizontal="right" vertical="center"/>
    </xf>
    <xf numFmtId="0" fontId="12" fillId="0" borderId="63">
      <alignment vertical="center"/>
    </xf>
    <xf numFmtId="171" fontId="14" fillId="5" borderId="63">
      <alignment horizontal="right" vertical="center"/>
    </xf>
    <xf numFmtId="0" fontId="12" fillId="0" borderId="63">
      <alignment vertical="center"/>
    </xf>
    <xf numFmtId="0" fontId="12" fillId="0" borderId="63">
      <alignment vertical="center"/>
    </xf>
    <xf numFmtId="0" fontId="53" fillId="59" borderId="61" applyNumberFormat="0" applyAlignment="0" applyProtection="0"/>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171" fontId="14" fillId="5" borderId="63">
      <alignment horizontal="right" vertical="center"/>
    </xf>
    <xf numFmtId="0" fontId="12" fillId="0" borderId="63">
      <alignment vertical="center"/>
    </xf>
    <xf numFmtId="171" fontId="12" fillId="0" borderId="63">
      <alignment vertical="center"/>
    </xf>
    <xf numFmtId="0" fontId="55" fillId="0" borderId="62" applyNumberFormat="0" applyFill="0" applyAlignment="0" applyProtection="0"/>
    <xf numFmtId="164" fontId="14" fillId="5" borderId="63">
      <alignment horizontal="right" vertical="center"/>
    </xf>
    <xf numFmtId="171"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171" fontId="12" fillId="0" borderId="63">
      <alignment vertical="center"/>
    </xf>
    <xf numFmtId="0" fontId="12" fillId="0" borderId="63">
      <alignment vertical="center"/>
    </xf>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171" fontId="14" fillId="5" borderId="63">
      <alignment horizontal="right" vertical="center"/>
    </xf>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55" fillId="0" borderId="62" applyNumberFormat="0" applyFill="0" applyAlignment="0" applyProtection="0"/>
    <xf numFmtId="0" fontId="12" fillId="0" borderId="63">
      <alignment vertical="center"/>
    </xf>
    <xf numFmtId="0" fontId="53" fillId="59" borderId="61" applyNumberFormat="0" applyAlignment="0" applyProtection="0"/>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12" fillId="63" borderId="60" applyNumberFormat="0" applyFont="0" applyAlignment="0" applyProtection="0"/>
    <xf numFmtId="171" fontId="14" fillId="5" borderId="63">
      <alignment horizontal="right" vertical="center"/>
    </xf>
    <xf numFmtId="171" fontId="12" fillId="0" borderId="63">
      <alignment vertical="center"/>
    </xf>
    <xf numFmtId="171" fontId="12" fillId="0" borderId="63">
      <alignment vertical="center"/>
    </xf>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38" fillId="59" borderId="59" applyNumberFormat="0" applyAlignment="0" applyProtection="0"/>
    <xf numFmtId="0" fontId="38" fillId="59" borderId="59" applyNumberFormat="0" applyAlignment="0" applyProtection="0"/>
    <xf numFmtId="0" fontId="12" fillId="0" borderId="63">
      <alignment vertical="center"/>
    </xf>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171"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171" fontId="12" fillId="0" borderId="63">
      <alignment vertical="center"/>
    </xf>
    <xf numFmtId="0" fontId="12" fillId="63" borderId="60" applyNumberFormat="0" applyFont="0" applyAlignment="0" applyProtection="0"/>
    <xf numFmtId="0" fontId="38" fillId="59" borderId="59"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2" fillId="0" borderId="63">
      <alignment vertical="center"/>
    </xf>
    <xf numFmtId="164" fontId="14" fillId="5" borderId="63">
      <alignment horizontal="right" vertical="center"/>
    </xf>
    <xf numFmtId="0" fontId="53" fillId="59" borderId="61" applyNumberFormat="0" applyAlignment="0" applyProtection="0"/>
    <xf numFmtId="0" fontId="55" fillId="0" borderId="62" applyNumberFormat="0" applyFill="0" applyAlignment="0" applyProtection="0"/>
    <xf numFmtId="0" fontId="12" fillId="0" borderId="63">
      <alignment vertical="center"/>
    </xf>
    <xf numFmtId="171" fontId="14" fillId="5" borderId="63">
      <alignment horizontal="righ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171" fontId="14" fillId="5" borderId="63">
      <alignment horizontal="right" vertical="center"/>
    </xf>
    <xf numFmtId="0" fontId="48" fillId="45" borderId="59" applyNumberFormat="0" applyAlignment="0" applyProtection="0"/>
    <xf numFmtId="0" fontId="12" fillId="0" borderId="63">
      <alignment vertical="center"/>
    </xf>
    <xf numFmtId="0" fontId="38" fillId="59" borderId="59" applyNumberFormat="0" applyAlignment="0" applyProtection="0"/>
    <xf numFmtId="0" fontId="55" fillId="0" borderId="62" applyNumberFormat="0" applyFill="0" applyAlignment="0" applyProtection="0"/>
    <xf numFmtId="0" fontId="12" fillId="0" borderId="63">
      <alignment vertical="center"/>
    </xf>
    <xf numFmtId="0" fontId="12" fillId="0" borderId="63">
      <alignment vertical="center"/>
    </xf>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12" fillId="63" borderId="60" applyNumberFormat="0" applyFont="0" applyAlignment="0" applyProtection="0"/>
    <xf numFmtId="171" fontId="12" fillId="0" borderId="63">
      <alignment vertical="center"/>
    </xf>
    <xf numFmtId="0" fontId="12" fillId="63" borderId="60" applyNumberFormat="0" applyFont="0" applyAlignment="0" applyProtection="0"/>
    <xf numFmtId="171" fontId="12" fillId="0" borderId="63">
      <alignment vertical="center"/>
    </xf>
    <xf numFmtId="164" fontId="14" fillId="5" borderId="63">
      <alignment horizontal="right" vertical="center"/>
    </xf>
    <xf numFmtId="164" fontId="14" fillId="5" borderId="63">
      <alignment horizontal="right" vertical="center"/>
    </xf>
    <xf numFmtId="0" fontId="12" fillId="0" borderId="63">
      <alignment vertical="center"/>
    </xf>
    <xf numFmtId="164" fontId="14" fillId="5" borderId="63">
      <alignment horizontal="right" vertical="center"/>
    </xf>
    <xf numFmtId="164" fontId="14" fillId="5" borderId="63">
      <alignment horizontal="righ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5" fillId="0" borderId="62" applyNumberFormat="0" applyFill="0" applyAlignment="0" applyProtection="0"/>
    <xf numFmtId="0" fontId="48" fillId="45" borderId="59"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53" fillId="59" borderId="61" applyNumberFormat="0" applyAlignment="0" applyProtection="0"/>
    <xf numFmtId="0" fontId="38" fillId="59"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38" fillId="59" borderId="59" applyNumberFormat="0" applyAlignment="0" applyProtection="0"/>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171" fontId="14" fillId="5" borderId="63">
      <alignment horizontal="right" vertical="center"/>
    </xf>
    <xf numFmtId="0" fontId="38" fillId="59" borderId="59" applyNumberFormat="0" applyAlignment="0" applyProtection="0"/>
    <xf numFmtId="171" fontId="12" fillId="0" borderId="63">
      <alignment vertical="center"/>
    </xf>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171" fontId="12" fillId="0" borderId="63">
      <alignment vertical="center"/>
    </xf>
    <xf numFmtId="171" fontId="14" fillId="5" borderId="63">
      <alignment horizontal="right" vertical="center"/>
    </xf>
    <xf numFmtId="0" fontId="12" fillId="0" borderId="63">
      <alignment vertical="center"/>
    </xf>
    <xf numFmtId="0" fontId="53" fillId="59" borderId="61" applyNumberFormat="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171"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171" fontId="12" fillId="0" borderId="63">
      <alignmen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63" borderId="60" applyNumberFormat="0" applyFont="0" applyAlignment="0" applyProtection="0"/>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3" fillId="59" borderId="61" applyNumberFormat="0" applyAlignment="0" applyProtection="0"/>
    <xf numFmtId="0" fontId="53" fillId="59" borderId="61" applyNumberFormat="0" applyAlignment="0" applyProtection="0"/>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0" fontId="53" fillId="59" borderId="61" applyNumberFormat="0" applyAlignment="0" applyProtection="0"/>
    <xf numFmtId="171" fontId="14" fillId="5" borderId="63">
      <alignment horizontal="right" vertical="center"/>
    </xf>
    <xf numFmtId="0" fontId="12" fillId="0" borderId="63">
      <alignment vertical="center"/>
    </xf>
    <xf numFmtId="171" fontId="12" fillId="0" borderId="63">
      <alignment vertical="center"/>
    </xf>
    <xf numFmtId="0" fontId="55" fillId="0" borderId="62" applyNumberFormat="0" applyFill="0" applyAlignment="0" applyProtection="0"/>
    <xf numFmtId="0" fontId="48" fillId="45" borderId="59" applyNumberFormat="0" applyAlignment="0" applyProtection="0"/>
    <xf numFmtId="0" fontId="38" fillId="59" borderId="59"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171" fontId="12" fillId="0" borderId="63">
      <alignment vertical="center"/>
    </xf>
    <xf numFmtId="0" fontId="12" fillId="0" borderId="63">
      <alignment vertical="center"/>
    </xf>
    <xf numFmtId="171" fontId="12" fillId="0" borderId="63">
      <alignment vertical="center"/>
    </xf>
    <xf numFmtId="171"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55" fillId="0" borderId="62" applyNumberFormat="0" applyFill="0" applyAlignment="0" applyProtection="0"/>
    <xf numFmtId="0" fontId="38" fillId="59" borderId="59" applyNumberFormat="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12" fillId="0" borderId="63">
      <alignment vertical="center"/>
    </xf>
    <xf numFmtId="0" fontId="12" fillId="63" borderId="60" applyNumberFormat="0" applyFont="0" applyAlignment="0" applyProtection="0"/>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12" fillId="0" borderId="63">
      <alignment vertical="center"/>
    </xf>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38" fillId="59" borderId="59" applyNumberFormat="0" applyAlignment="0" applyProtection="0"/>
    <xf numFmtId="0" fontId="53" fillId="59" borderId="61" applyNumberFormat="0" applyAlignment="0" applyProtection="0"/>
    <xf numFmtId="0" fontId="12" fillId="0" borderId="63">
      <alignment vertical="center"/>
    </xf>
    <xf numFmtId="0" fontId="53" fillId="59" borderId="61" applyNumberFormat="0" applyAlignment="0" applyProtection="0"/>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0" fontId="12" fillId="63" borderId="60" applyNumberFormat="0" applyFont="0" applyAlignment="0" applyProtection="0"/>
    <xf numFmtId="0" fontId="12" fillId="0" borderId="63">
      <alignment vertical="center"/>
    </xf>
    <xf numFmtId="0" fontId="55" fillId="0" borderId="62" applyNumberFormat="0" applyFill="0" applyAlignment="0" applyProtection="0"/>
    <xf numFmtId="0" fontId="48" fillId="45" borderId="59" applyNumberForma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164" fontId="14" fillId="5" borderId="63">
      <alignment horizontal="right" vertical="center"/>
    </xf>
    <xf numFmtId="0" fontId="48" fillId="45" borderId="59"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164" fontId="14" fillId="5" borderId="63">
      <alignment horizontal="right" vertical="center"/>
    </xf>
    <xf numFmtId="171"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55" fillId="0" borderId="62" applyNumberFormat="0" applyFill="0" applyAlignment="0" applyProtection="0"/>
    <xf numFmtId="0" fontId="53" fillId="59" borderId="61" applyNumberFormat="0" applyAlignment="0" applyProtection="0"/>
    <xf numFmtId="171" fontId="14" fillId="5" borderId="63">
      <alignment horizontal="righ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55" fillId="0" borderId="62" applyNumberFormat="0" applyFill="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53" fillId="59" borderId="61" applyNumberFormat="0" applyAlignment="0" applyProtection="0"/>
    <xf numFmtId="0" fontId="48" fillId="45"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53" fillId="59" borderId="61" applyNumberFormat="0" applyAlignment="0" applyProtection="0"/>
    <xf numFmtId="164" fontId="14" fillId="5" borderId="63">
      <alignment horizontal="right" vertical="center"/>
    </xf>
    <xf numFmtId="0" fontId="12" fillId="63" borderId="60" applyNumberFormat="0" applyFont="0" applyAlignment="0" applyProtection="0"/>
    <xf numFmtId="0" fontId="12" fillId="0" borderId="63">
      <alignment vertical="center"/>
    </xf>
    <xf numFmtId="171"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38" fillId="59" borderId="59" applyNumberForma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38" fillId="59" borderId="59" applyNumberFormat="0" applyAlignment="0" applyProtection="0"/>
    <xf numFmtId="0" fontId="53" fillId="59" borderId="61" applyNumberFormat="0" applyAlignment="0" applyProtection="0"/>
    <xf numFmtId="0" fontId="48" fillId="45" borderId="59"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0" fontId="12" fillId="0" borderId="63">
      <alignmen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38" fillId="59" borderId="59" applyNumberFormat="0" applyAlignment="0" applyProtection="0"/>
    <xf numFmtId="0" fontId="12" fillId="0" borderId="63">
      <alignment vertical="center"/>
    </xf>
    <xf numFmtId="0" fontId="48" fillId="45" borderId="59" applyNumberFormat="0" applyAlignment="0" applyProtection="0"/>
    <xf numFmtId="0" fontId="53" fillId="59" borderId="61" applyNumberFormat="0" applyAlignment="0" applyProtection="0"/>
    <xf numFmtId="171" fontId="14" fillId="5" borderId="63">
      <alignment horizontal="right" vertical="center"/>
    </xf>
    <xf numFmtId="0" fontId="12" fillId="0" borderId="63">
      <alignment vertical="center"/>
    </xf>
    <xf numFmtId="164" fontId="14" fillId="5" borderId="63">
      <alignment horizontal="right" vertical="center"/>
    </xf>
    <xf numFmtId="171" fontId="12" fillId="0" borderId="63">
      <alignment vertical="center"/>
    </xf>
    <xf numFmtId="0" fontId="12" fillId="63" borderId="60" applyNumberFormat="0" applyFont="0" applyAlignment="0" applyProtection="0"/>
    <xf numFmtId="171" fontId="12" fillId="0" borderId="63">
      <alignment vertical="center"/>
    </xf>
    <xf numFmtId="0" fontId="55" fillId="0" borderId="62" applyNumberFormat="0" applyFill="0" applyAlignment="0" applyProtection="0"/>
    <xf numFmtId="0" fontId="53" fillId="59" borderId="61" applyNumberFormat="0" applyAlignment="0" applyProtection="0"/>
    <xf numFmtId="171"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71" fontId="14" fillId="5" borderId="63">
      <alignment horizontal="right" vertical="center"/>
    </xf>
    <xf numFmtId="164" fontId="14" fillId="5" borderId="63">
      <alignment horizontal="right" vertical="center"/>
    </xf>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48" fillId="45" borderId="59" applyNumberFormat="0" applyAlignment="0" applyProtection="0"/>
    <xf numFmtId="0" fontId="48" fillId="45" borderId="59" applyNumberFormat="0" applyAlignment="0" applyProtection="0"/>
    <xf numFmtId="164"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12" fillId="63" borderId="60" applyNumberFormat="0" applyFont="0" applyAlignment="0" applyProtection="0"/>
    <xf numFmtId="0" fontId="55" fillId="0" borderId="62" applyNumberFormat="0" applyFill="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38" fillId="59" borderId="59" applyNumberFormat="0" applyAlignment="0" applyProtection="0"/>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12" fillId="0" borderId="63">
      <alignment vertical="center"/>
    </xf>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64" fontId="14" fillId="5" borderId="63">
      <alignment horizontal="right" vertical="center"/>
    </xf>
    <xf numFmtId="171" fontId="14" fillId="5" borderId="63">
      <alignment horizontal="right" vertical="center"/>
    </xf>
    <xf numFmtId="171" fontId="12" fillId="0" borderId="63">
      <alignment vertical="center"/>
    </xf>
    <xf numFmtId="0" fontId="53" fillId="59" borderId="61" applyNumberFormat="0" applyAlignment="0" applyProtection="0"/>
    <xf numFmtId="0" fontId="12" fillId="0" borderId="63">
      <alignment vertical="center"/>
    </xf>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0" fontId="48" fillId="45" borderId="59" applyNumberFormat="0" applyAlignment="0" applyProtection="0"/>
    <xf numFmtId="0" fontId="48" fillId="45" borderId="59" applyNumberFormat="0" applyAlignment="0" applyProtection="0"/>
    <xf numFmtId="0" fontId="53" fillId="59" borderId="61" applyNumberFormat="0" applyAlignment="0" applyProtection="0"/>
    <xf numFmtId="0" fontId="53" fillId="59" borderId="61" applyNumberFormat="0" applyAlignment="0" applyProtection="0"/>
    <xf numFmtId="164" fontId="14" fillId="5" borderId="63">
      <alignment horizontal="right" vertical="center"/>
    </xf>
    <xf numFmtId="0" fontId="53" fillId="59" borderId="61"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171" fontId="14" fillId="5" borderId="63">
      <alignment horizontal="right" vertical="center"/>
    </xf>
    <xf numFmtId="164" fontId="14" fillId="5" borderId="63">
      <alignment horizontal="right" vertical="center"/>
    </xf>
    <xf numFmtId="0" fontId="53" fillId="59" borderId="61" applyNumberFormat="0" applyAlignment="0" applyProtection="0"/>
    <xf numFmtId="171" fontId="14" fillId="5" borderId="63">
      <alignment horizontal="right" vertical="center"/>
    </xf>
    <xf numFmtId="0" fontId="12" fillId="63" borderId="60" applyNumberFormat="0" applyFont="0" applyAlignment="0" applyProtection="0"/>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171" fontId="12" fillId="0" borderId="63">
      <alignment vertical="center"/>
    </xf>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71" fontId="12" fillId="0" borderId="63">
      <alignment vertical="center"/>
    </xf>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171" fontId="14" fillId="5" borderId="63">
      <alignment horizontal="right" vertical="center"/>
    </xf>
    <xf numFmtId="0" fontId="53" fillId="59" borderId="61" applyNumberForma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0" fontId="12" fillId="0" borderId="63">
      <alignment vertical="center"/>
    </xf>
    <xf numFmtId="171" fontId="14" fillId="5" borderId="63">
      <alignment horizontal="right" vertical="center"/>
    </xf>
    <xf numFmtId="0" fontId="12" fillId="0" borderId="63">
      <alignment vertical="center"/>
    </xf>
    <xf numFmtId="0" fontId="55" fillId="0" borderId="62" applyNumberFormat="0" applyFill="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48" fillId="45" borderId="59"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38" fillId="59" borderId="59"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164" fontId="14" fillId="5" borderId="63">
      <alignment horizontal="right" vertical="center"/>
    </xf>
    <xf numFmtId="0" fontId="55" fillId="0" borderId="62" applyNumberFormat="0" applyFill="0" applyAlignment="0" applyProtection="0"/>
    <xf numFmtId="0" fontId="12" fillId="0" borderId="63">
      <alignment vertical="center"/>
    </xf>
    <xf numFmtId="171" fontId="12" fillId="0" borderId="63">
      <alignment vertical="center"/>
    </xf>
    <xf numFmtId="0" fontId="38" fillId="59" borderId="59" applyNumberFormat="0" applyAlignment="0" applyProtection="0"/>
    <xf numFmtId="164" fontId="14" fillId="5" borderId="63">
      <alignment horizontal="right" vertical="center"/>
    </xf>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0" fontId="53" fillId="59" borderId="61" applyNumberFormat="0" applyAlignment="0" applyProtection="0"/>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164" fontId="14" fillId="5" borderId="63">
      <alignment horizontal="right" vertical="center"/>
    </xf>
    <xf numFmtId="0" fontId="12" fillId="0" borderId="63">
      <alignment vertical="center"/>
    </xf>
    <xf numFmtId="0" fontId="12" fillId="0" borderId="63">
      <alignment vertical="center"/>
    </xf>
    <xf numFmtId="171" fontId="14" fillId="5" borderId="63">
      <alignment horizontal="right" vertical="center"/>
    </xf>
    <xf numFmtId="0" fontId="12" fillId="0" borderId="63">
      <alignment vertical="center"/>
    </xf>
    <xf numFmtId="0"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38" fillId="59" borderId="59" applyNumberFormat="0" applyAlignment="0" applyProtection="0"/>
    <xf numFmtId="171"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2" fillId="0" borderId="63">
      <alignment vertical="center"/>
    </xf>
    <xf numFmtId="171" fontId="12" fillId="0" borderId="63">
      <alignmen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12" fillId="0" borderId="63">
      <alignment vertical="center"/>
    </xf>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171"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171" fontId="14" fillId="5" borderId="63">
      <alignment horizontal="right" vertical="center"/>
    </xf>
    <xf numFmtId="171" fontId="12" fillId="0" borderId="63">
      <alignment vertical="center"/>
    </xf>
    <xf numFmtId="0" fontId="12" fillId="63" borderId="60" applyNumberFormat="0" applyFont="0" applyAlignment="0" applyProtection="0"/>
    <xf numFmtId="0" fontId="38" fillId="59"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171" fontId="12" fillId="0" borderId="63">
      <alignment vertical="center"/>
    </xf>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48" fillId="45" borderId="59" applyNumberFormat="0" applyAlignment="0" applyProtection="0"/>
    <xf numFmtId="0" fontId="53" fillId="59" borderId="61" applyNumberFormat="0" applyAlignment="0" applyProtection="0"/>
    <xf numFmtId="171" fontId="14" fillId="5" borderId="63">
      <alignment horizontal="right" vertical="center"/>
    </xf>
    <xf numFmtId="0" fontId="12" fillId="0" borderId="63">
      <alignment vertical="center"/>
    </xf>
    <xf numFmtId="0" fontId="12" fillId="63" borderId="60" applyNumberFormat="0" applyFont="0" applyAlignment="0" applyProtection="0"/>
    <xf numFmtId="171" fontId="14" fillId="5" borderId="63">
      <alignment horizontal="right" vertical="center"/>
    </xf>
    <xf numFmtId="0" fontId="12" fillId="63" borderId="60" applyNumberFormat="0" applyFont="0" applyAlignment="0" applyProtection="0"/>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0" fontId="38" fillId="59"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71" fontId="12" fillId="0" borderId="63">
      <alignment vertical="center"/>
    </xf>
    <xf numFmtId="171" fontId="12" fillId="0" borderId="63">
      <alignment vertical="center"/>
    </xf>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171" fontId="12" fillId="0" borderId="63">
      <alignment vertical="center"/>
    </xf>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55" fillId="0" borderId="62" applyNumberFormat="0" applyFill="0" applyAlignment="0" applyProtection="0"/>
    <xf numFmtId="0" fontId="55" fillId="0" borderId="62" applyNumberFormat="0" applyFill="0" applyAlignment="0" applyProtection="0"/>
    <xf numFmtId="0" fontId="48" fillId="45" borderId="59"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171" fontId="12" fillId="0" borderId="63">
      <alignment vertical="center"/>
    </xf>
    <xf numFmtId="0" fontId="48" fillId="45" borderId="59" applyNumberFormat="0" applyAlignment="0" applyProtection="0"/>
    <xf numFmtId="0" fontId="55" fillId="0" borderId="62" applyNumberFormat="0" applyFill="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164" fontId="14" fillId="5" borderId="63">
      <alignment horizontal="right" vertical="center"/>
    </xf>
    <xf numFmtId="171" fontId="14" fillId="5" borderId="63">
      <alignment horizontal="right" vertical="center"/>
    </xf>
    <xf numFmtId="0" fontId="48" fillId="45" borderId="59" applyNumberFormat="0" applyAlignment="0" applyProtection="0"/>
    <xf numFmtId="171" fontId="12" fillId="0" borderId="63">
      <alignment vertical="center"/>
    </xf>
    <xf numFmtId="0" fontId="12" fillId="63" borderId="60" applyNumberFormat="0" applyFont="0" applyAlignment="0" applyProtection="0"/>
    <xf numFmtId="171" fontId="14" fillId="5" borderId="63">
      <alignment horizontal="right" vertical="center"/>
    </xf>
    <xf numFmtId="0" fontId="53" fillId="59" borderId="61" applyNumberFormat="0" applyAlignment="0" applyProtection="0"/>
    <xf numFmtId="171" fontId="12" fillId="0" borderId="63">
      <alignment vertical="center"/>
    </xf>
    <xf numFmtId="0" fontId="12" fillId="0" borderId="63">
      <alignment vertical="center"/>
    </xf>
    <xf numFmtId="0" fontId="12" fillId="63" borderId="60" applyNumberFormat="0" applyFont="0" applyAlignment="0" applyProtection="0"/>
    <xf numFmtId="0" fontId="12" fillId="0" borderId="63">
      <alignment vertical="center"/>
    </xf>
    <xf numFmtId="171" fontId="14" fillId="5" borderId="63">
      <alignment horizontal="right" vertical="center"/>
    </xf>
    <xf numFmtId="0" fontId="12" fillId="0" borderId="63">
      <alignment vertical="center"/>
    </xf>
    <xf numFmtId="0" fontId="12" fillId="0" borderId="63">
      <alignment vertical="center"/>
    </xf>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71" fontId="12" fillId="0" borderId="63">
      <alignment vertical="center"/>
    </xf>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48" fillId="45" borderId="59" applyNumberFormat="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171" fontId="14" fillId="5" borderId="63">
      <alignment horizontal="right" vertical="center"/>
    </xf>
    <xf numFmtId="0" fontId="48" fillId="45" borderId="59"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0" fontId="48" fillId="45" borderId="59" applyNumberFormat="0" applyAlignment="0" applyProtection="0"/>
    <xf numFmtId="0" fontId="12" fillId="0" borderId="63">
      <alignment vertical="center"/>
    </xf>
    <xf numFmtId="0" fontId="55" fillId="0" borderId="62" applyNumberFormat="0" applyFill="0" applyAlignment="0" applyProtection="0"/>
    <xf numFmtId="0" fontId="38" fillId="59" borderId="59"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12" fillId="0" borderId="63">
      <alignment vertical="center"/>
    </xf>
    <xf numFmtId="171" fontId="14" fillId="5" borderId="63">
      <alignment horizontal="righ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171" fontId="14" fillId="5" borderId="63">
      <alignment horizontal="right" vertical="center"/>
    </xf>
    <xf numFmtId="0" fontId="48" fillId="45" borderId="59" applyNumberFormat="0" applyAlignment="0" applyProtection="0"/>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53" fillId="59" borderId="61" applyNumberFormat="0" applyAlignment="0" applyProtection="0"/>
    <xf numFmtId="0" fontId="38" fillId="59"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38" fillId="59" borderId="59" applyNumberFormat="0" applyAlignment="0" applyProtection="0"/>
    <xf numFmtId="164" fontId="14" fillId="5" borderId="63">
      <alignment horizontal="right" vertical="center"/>
    </xf>
    <xf numFmtId="0" fontId="12" fillId="63" borderId="60" applyNumberFormat="0" applyFon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48" fillId="45" borderId="59" applyNumberFormat="0" applyAlignment="0" applyProtection="0"/>
    <xf numFmtId="171" fontId="12" fillId="0" borderId="63">
      <alignment vertical="center"/>
    </xf>
    <xf numFmtId="0" fontId="12" fillId="0" borderId="63">
      <alignment vertical="center"/>
    </xf>
    <xf numFmtId="171" fontId="12" fillId="0" borderId="63">
      <alignment vertical="center"/>
    </xf>
    <xf numFmtId="0" fontId="12" fillId="63" borderId="60" applyNumberFormat="0" applyFont="0" applyAlignment="0" applyProtection="0"/>
    <xf numFmtId="0" fontId="55" fillId="0" borderId="62" applyNumberFormat="0" applyFill="0" applyAlignment="0" applyProtection="0"/>
    <xf numFmtId="0" fontId="12" fillId="63" borderId="60" applyNumberFormat="0" applyFont="0" applyAlignment="0" applyProtection="0"/>
    <xf numFmtId="171" fontId="12" fillId="0" borderId="63">
      <alignment vertical="center"/>
    </xf>
    <xf numFmtId="0" fontId="12" fillId="0" borderId="63">
      <alignment vertical="center"/>
    </xf>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12" fillId="0" borderId="63">
      <alignment vertical="center"/>
    </xf>
    <xf numFmtId="0" fontId="38" fillId="59" borderId="59" applyNumberFormat="0" applyAlignment="0" applyProtection="0"/>
    <xf numFmtId="0"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55" fillId="0" borderId="62" applyNumberFormat="0" applyFill="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12" fillId="0" borderId="63">
      <alignment vertical="center"/>
    </xf>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38" fillId="59" borderId="59" applyNumberFormat="0" applyAlignment="0" applyProtection="0"/>
    <xf numFmtId="171" fontId="12" fillId="0" borderId="63">
      <alignment vertical="center"/>
    </xf>
    <xf numFmtId="0" fontId="48" fillId="45" borderId="59" applyNumberFormat="0" applyAlignment="0" applyProtection="0"/>
    <xf numFmtId="0" fontId="12" fillId="63" borderId="60" applyNumberFormat="0" applyFont="0" applyAlignment="0" applyProtection="0"/>
    <xf numFmtId="0" fontId="12" fillId="63" borderId="60" applyNumberFormat="0" applyFont="0" applyAlignment="0" applyProtection="0"/>
    <xf numFmtId="171" fontId="12" fillId="0" borderId="63">
      <alignmen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12" fillId="63" borderId="60" applyNumberFormat="0" applyFont="0" applyAlignment="0" applyProtection="0"/>
    <xf numFmtId="0" fontId="12" fillId="0" borderId="63">
      <alignment vertical="center"/>
    </xf>
    <xf numFmtId="0" fontId="53" fillId="59" borderId="61" applyNumberFormat="0" applyAlignment="0" applyProtection="0"/>
    <xf numFmtId="0" fontId="55" fillId="0" borderId="62" applyNumberFormat="0" applyFill="0" applyAlignment="0" applyProtection="0"/>
    <xf numFmtId="171" fontId="12" fillId="0" borderId="63">
      <alignment vertical="center"/>
    </xf>
    <xf numFmtId="0" fontId="48" fillId="45" borderId="59" applyNumberFormat="0" applyAlignment="0" applyProtection="0"/>
    <xf numFmtId="0"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2" fillId="0" borderId="63">
      <alignment vertical="center"/>
    </xf>
    <xf numFmtId="164" fontId="14" fillId="5" borderId="63">
      <alignment horizontal="right" vertical="center"/>
    </xf>
    <xf numFmtId="164" fontId="14" fillId="5" borderId="63">
      <alignment horizontal="right" vertical="center"/>
    </xf>
    <xf numFmtId="164" fontId="14" fillId="5" borderId="63">
      <alignment horizontal="right" vertical="center"/>
    </xf>
    <xf numFmtId="0" fontId="12" fillId="63" borderId="60" applyNumberFormat="0" applyFont="0" applyAlignment="0" applyProtection="0"/>
    <xf numFmtId="0" fontId="38" fillId="59"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53" fillId="59" borderId="61" applyNumberFormat="0" applyAlignment="0" applyProtection="0"/>
    <xf numFmtId="0" fontId="53" fillId="59" borderId="61" applyNumberFormat="0" applyAlignment="0" applyProtection="0"/>
    <xf numFmtId="171" fontId="12" fillId="0" borderId="63">
      <alignmen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171" fontId="12" fillId="0" borderId="63">
      <alignment vertical="center"/>
    </xf>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171" fontId="14" fillId="5" borderId="63">
      <alignment horizontal="right" vertical="center"/>
    </xf>
    <xf numFmtId="0" fontId="12" fillId="0" borderId="63">
      <alignment vertical="center"/>
    </xf>
    <xf numFmtId="0" fontId="38" fillId="59" borderId="59" applyNumberFormat="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53" fillId="59" borderId="61" applyNumberFormat="0" applyAlignment="0" applyProtection="0"/>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12" fillId="63" borderId="60" applyNumberFormat="0" applyFont="0" applyAlignment="0" applyProtection="0"/>
    <xf numFmtId="164"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5" fillId="0" borderId="62" applyNumberFormat="0" applyFill="0" applyAlignment="0" applyProtection="0"/>
    <xf numFmtId="0" fontId="55" fillId="0" borderId="62" applyNumberFormat="0" applyFill="0" applyAlignment="0" applyProtection="0"/>
    <xf numFmtId="0" fontId="48" fillId="45" borderId="59" applyNumberFormat="0" applyAlignment="0" applyProtection="0"/>
    <xf numFmtId="0" fontId="53" fillId="59" borderId="61" applyNumberFormat="0" applyAlignment="0" applyProtection="0"/>
    <xf numFmtId="0" fontId="12" fillId="0" borderId="63">
      <alignment vertical="center"/>
    </xf>
    <xf numFmtId="171" fontId="14" fillId="5" borderId="63">
      <alignment horizontal="right" vertical="center"/>
    </xf>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0" fontId="48" fillId="45" borderId="59" applyNumberFormat="0" applyAlignment="0" applyProtection="0"/>
    <xf numFmtId="164" fontId="14" fillId="5" borderId="63">
      <alignment horizontal="right" vertical="center"/>
    </xf>
    <xf numFmtId="0" fontId="55" fillId="0" borderId="62" applyNumberFormat="0" applyFill="0" applyAlignment="0" applyProtection="0"/>
    <xf numFmtId="171" fontId="12" fillId="0" borderId="63">
      <alignment vertical="center"/>
    </xf>
    <xf numFmtId="0" fontId="55" fillId="0" borderId="62" applyNumberFormat="0" applyFill="0" applyAlignment="0" applyProtection="0"/>
    <xf numFmtId="171" fontId="14" fillId="5" borderId="63">
      <alignment horizontal="right" vertical="center"/>
    </xf>
    <xf numFmtId="171" fontId="12" fillId="0" borderId="63">
      <alignment vertical="center"/>
    </xf>
    <xf numFmtId="164" fontId="14" fillId="5" borderId="63">
      <alignment horizontal="right" vertical="center"/>
    </xf>
    <xf numFmtId="0" fontId="12" fillId="0" borderId="63">
      <alignment vertical="center"/>
    </xf>
    <xf numFmtId="0" fontId="12" fillId="0" borderId="63">
      <alignment vertical="center"/>
    </xf>
    <xf numFmtId="164"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71" fontId="12" fillId="0" borderId="63">
      <alignment vertical="center"/>
    </xf>
    <xf numFmtId="164" fontId="14" fillId="5" borderId="63">
      <alignment horizontal="right" vertical="center"/>
    </xf>
    <xf numFmtId="164" fontId="14" fillId="5" borderId="63">
      <alignment horizontal="right" vertical="center"/>
    </xf>
    <xf numFmtId="0" fontId="48" fillId="45" borderId="59" applyNumberFormat="0" applyAlignment="0" applyProtection="0"/>
    <xf numFmtId="0" fontId="12" fillId="0" borderId="63">
      <alignment vertical="center"/>
    </xf>
    <xf numFmtId="0" fontId="12" fillId="0" borderId="63">
      <alignment vertical="center"/>
    </xf>
    <xf numFmtId="0" fontId="12" fillId="0" borderId="63">
      <alignment vertical="center"/>
    </xf>
    <xf numFmtId="0" fontId="12" fillId="63" borderId="60" applyNumberFormat="0" applyFont="0" applyAlignment="0" applyProtection="0"/>
    <xf numFmtId="171" fontId="12" fillId="0" borderId="63">
      <alignment vertical="center"/>
    </xf>
    <xf numFmtId="164" fontId="14" fillId="5" borderId="63">
      <alignment horizontal="right" vertical="center"/>
    </xf>
    <xf numFmtId="171" fontId="12" fillId="0" borderId="63">
      <alignment vertical="center"/>
    </xf>
    <xf numFmtId="0" fontId="53" fillId="59" borderId="61" applyNumberFormat="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71" fontId="12" fillId="0" borderId="63">
      <alignment vertical="center"/>
    </xf>
    <xf numFmtId="0" fontId="53" fillId="59" borderId="61" applyNumberFormat="0" applyAlignment="0" applyProtection="0"/>
    <xf numFmtId="0" fontId="12" fillId="0" borderId="63">
      <alignment vertical="center"/>
    </xf>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71" fontId="12" fillId="0" borderId="63">
      <alignment vertical="center"/>
    </xf>
    <xf numFmtId="164" fontId="14" fillId="5" borderId="63">
      <alignment horizontal="right" vertical="center"/>
    </xf>
    <xf numFmtId="0" fontId="53" fillId="59" borderId="61" applyNumberFormat="0" applyAlignment="0" applyProtection="0"/>
    <xf numFmtId="171" fontId="12" fillId="0" borderId="63">
      <alignment vertical="center"/>
    </xf>
    <xf numFmtId="0" fontId="48" fillId="45" borderId="59" applyNumberFormat="0" applyAlignment="0" applyProtection="0"/>
    <xf numFmtId="0" fontId="12" fillId="0" borderId="63">
      <alignment vertical="center"/>
    </xf>
    <xf numFmtId="0"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0" fontId="55" fillId="0" borderId="62" applyNumberFormat="0" applyFill="0" applyAlignment="0" applyProtection="0"/>
    <xf numFmtId="0" fontId="12" fillId="0" borderId="63">
      <alignment vertical="center"/>
    </xf>
    <xf numFmtId="0" fontId="12" fillId="0" borderId="63">
      <alignment vertical="center"/>
    </xf>
    <xf numFmtId="0" fontId="12" fillId="0" borderId="63">
      <alignmen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0" fontId="12" fillId="0" borderId="63">
      <alignment vertical="center"/>
    </xf>
    <xf numFmtId="0" fontId="53" fillId="59" borderId="61" applyNumberFormat="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0" fontId="48" fillId="45" borderId="59" applyNumberFormat="0" applyAlignment="0" applyProtection="0"/>
    <xf numFmtId="0" fontId="53" fillId="59" borderId="61" applyNumberFormat="0" applyAlignment="0" applyProtection="0"/>
    <xf numFmtId="164" fontId="14" fillId="5" borderId="63">
      <alignment horizontal="right" vertical="center"/>
    </xf>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171" fontId="14" fillId="5" borderId="63">
      <alignment horizontal="right" vertical="center"/>
    </xf>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63" borderId="60" applyNumberFormat="0" applyFont="0" applyAlignment="0" applyProtection="0"/>
    <xf numFmtId="171" fontId="14" fillId="5" borderId="63">
      <alignment horizontal="right" vertical="center"/>
    </xf>
    <xf numFmtId="0" fontId="12" fillId="0" borderId="63">
      <alignment vertical="center"/>
    </xf>
    <xf numFmtId="0" fontId="12" fillId="0" borderId="63">
      <alignment vertical="center"/>
    </xf>
    <xf numFmtId="0" fontId="53" fillId="59" borderId="61" applyNumberFormat="0" applyAlignment="0" applyProtection="0"/>
    <xf numFmtId="0" fontId="48" fillId="45" borderId="59" applyNumberFormat="0" applyAlignment="0" applyProtection="0"/>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53" fillId="59" borderId="61" applyNumberFormat="0" applyAlignment="0" applyProtection="0"/>
    <xf numFmtId="0" fontId="55" fillId="0" borderId="62" applyNumberFormat="0" applyFill="0" applyAlignment="0" applyProtection="0"/>
    <xf numFmtId="171" fontId="14" fillId="5" borderId="63">
      <alignment horizontal="right" vertical="center"/>
    </xf>
    <xf numFmtId="0" fontId="12" fillId="0" borderId="63">
      <alignment vertical="center"/>
    </xf>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12" fillId="0" borderId="63">
      <alignment vertical="center"/>
    </xf>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12" fillId="0" borderId="63">
      <alignment vertical="center"/>
    </xf>
    <xf numFmtId="0" fontId="53" fillId="59" borderId="61" applyNumberFormat="0" applyAlignment="0" applyProtection="0"/>
    <xf numFmtId="0" fontId="53" fillId="59" borderId="61" applyNumberFormat="0" applyAlignment="0" applyProtection="0"/>
    <xf numFmtId="0" fontId="38" fillId="59" borderId="59" applyNumberFormat="0" applyAlignment="0" applyProtection="0"/>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71" fontId="14" fillId="5" borderId="63">
      <alignment horizontal="right" vertical="center"/>
    </xf>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71" fontId="12" fillId="0" borderId="63">
      <alignment vertical="center"/>
    </xf>
    <xf numFmtId="0" fontId="53" fillId="59" borderId="61" applyNumberFormat="0" applyAlignment="0" applyProtection="0"/>
    <xf numFmtId="0" fontId="53" fillId="59" borderId="61" applyNumberFormat="0" applyAlignment="0" applyProtection="0"/>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53" fillId="59" borderId="61" applyNumberFormat="0" applyAlignment="0" applyProtection="0"/>
    <xf numFmtId="171" fontId="14" fillId="5" borderId="63">
      <alignment horizontal="right" vertical="center"/>
    </xf>
    <xf numFmtId="0" fontId="55" fillId="0" borderId="62" applyNumberFormat="0" applyFill="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0" fontId="12" fillId="0" borderId="63">
      <alignment vertical="center"/>
    </xf>
    <xf numFmtId="171" fontId="12" fillId="0" borderId="63">
      <alignmen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12" fillId="0" borderId="63">
      <alignment vertical="center"/>
    </xf>
    <xf numFmtId="171" fontId="12" fillId="0" borderId="63">
      <alignment vertical="center"/>
    </xf>
    <xf numFmtId="0" fontId="53" fillId="59" borderId="61" applyNumberFormat="0" applyAlignment="0" applyProtection="0"/>
    <xf numFmtId="171" fontId="14" fillId="5" borderId="63">
      <alignment horizontal="right" vertical="center"/>
    </xf>
    <xf numFmtId="0" fontId="38" fillId="59" borderId="59" applyNumberFormat="0" applyAlignment="0" applyProtection="0"/>
    <xf numFmtId="171" fontId="12" fillId="0" borderId="63">
      <alignment vertical="center"/>
    </xf>
    <xf numFmtId="0" fontId="53" fillId="59" borderId="61" applyNumberFormat="0" applyAlignment="0" applyProtection="0"/>
    <xf numFmtId="171" fontId="12" fillId="0" borderId="63">
      <alignment vertical="center"/>
    </xf>
    <xf numFmtId="164" fontId="14" fillId="5" borderId="63">
      <alignment horizontal="right" vertical="center"/>
    </xf>
    <xf numFmtId="0" fontId="38" fillId="59" borderId="59" applyNumberFormat="0" applyAlignment="0" applyProtection="0"/>
    <xf numFmtId="0" fontId="38" fillId="59" borderId="59" applyNumberFormat="0" applyAlignment="0" applyProtection="0"/>
    <xf numFmtId="0" fontId="38" fillId="59" borderId="59" applyNumberFormat="0" applyAlignment="0" applyProtection="0"/>
    <xf numFmtId="171"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0" fontId="53" fillId="59" borderId="61" applyNumberFormat="0" applyAlignment="0" applyProtection="0"/>
    <xf numFmtId="0" fontId="48" fillId="45" borderId="59" applyNumberFormat="0" applyAlignment="0" applyProtection="0"/>
    <xf numFmtId="164" fontId="14" fillId="5" borderId="63">
      <alignment horizontal="right" vertical="center"/>
    </xf>
    <xf numFmtId="171" fontId="12" fillId="0" borderId="63">
      <alignment vertical="center"/>
    </xf>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0" fontId="12" fillId="63" borderId="60" applyNumberFormat="0" applyFont="0" applyAlignment="0" applyProtection="0"/>
    <xf numFmtId="0" fontId="12" fillId="0" borderId="63">
      <alignment vertical="center"/>
    </xf>
    <xf numFmtId="164" fontId="14" fillId="5" borderId="63">
      <alignment horizontal="right" vertical="center"/>
    </xf>
    <xf numFmtId="0" fontId="48" fillId="45" borderId="59" applyNumberFormat="0" applyAlignment="0" applyProtection="0"/>
    <xf numFmtId="171" fontId="14" fillId="5" borderId="63">
      <alignment horizontal="right" vertical="center"/>
    </xf>
    <xf numFmtId="0" fontId="48" fillId="45" borderId="59" applyNumberFormat="0" applyAlignment="0" applyProtection="0"/>
    <xf numFmtId="171" fontId="14" fillId="5" borderId="63">
      <alignment horizontal="right" vertical="center"/>
    </xf>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48" fillId="45" borderId="59"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12" fillId="0" borderId="63">
      <alignment vertical="center"/>
    </xf>
    <xf numFmtId="0" fontId="38" fillId="59" borderId="59" applyNumberFormat="0" applyAlignment="0" applyProtection="0"/>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171" fontId="12" fillId="0" borderId="63">
      <alignment vertical="center"/>
    </xf>
    <xf numFmtId="0" fontId="12" fillId="0" borderId="63">
      <alignment vertical="center"/>
    </xf>
    <xf numFmtId="0" fontId="53" fillId="59" borderId="61" applyNumberFormat="0" applyAlignment="0" applyProtection="0"/>
    <xf numFmtId="0" fontId="55" fillId="0" borderId="62" applyNumberFormat="0" applyFill="0" applyAlignment="0" applyProtection="0"/>
    <xf numFmtId="0" fontId="12" fillId="0" borderId="63">
      <alignmen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5" fillId="0" borderId="62" applyNumberFormat="0" applyFill="0" applyAlignment="0" applyProtection="0"/>
    <xf numFmtId="0" fontId="38" fillId="59" borderId="59" applyNumberFormat="0" applyAlignment="0" applyProtection="0"/>
    <xf numFmtId="171" fontId="14" fillId="5" borderId="63">
      <alignment horizontal="right" vertical="center"/>
    </xf>
    <xf numFmtId="164" fontId="14" fillId="5" borderId="63">
      <alignment horizontal="right" vertical="center"/>
    </xf>
    <xf numFmtId="0" fontId="53" fillId="59" borderId="61" applyNumberFormat="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171" fontId="12" fillId="0" borderId="63">
      <alignment vertical="center"/>
    </xf>
    <xf numFmtId="171" fontId="12" fillId="0" borderId="63">
      <alignment vertical="center"/>
    </xf>
    <xf numFmtId="0" fontId="38" fillId="59" borderId="59" applyNumberFormat="0" applyAlignment="0" applyProtection="0"/>
    <xf numFmtId="171" fontId="12" fillId="0" borderId="63">
      <alignment vertical="center"/>
    </xf>
    <xf numFmtId="0" fontId="53" fillId="59" borderId="61" applyNumberFormat="0" applyAlignment="0" applyProtection="0"/>
    <xf numFmtId="0" fontId="53" fillId="59" borderId="61" applyNumberFormat="0" applyAlignment="0" applyProtection="0"/>
    <xf numFmtId="164" fontId="14" fillId="5" borderId="63">
      <alignment horizontal="right" vertical="center"/>
    </xf>
    <xf numFmtId="0" fontId="12" fillId="63" borderId="60" applyNumberFormat="0" applyFont="0" applyAlignment="0" applyProtection="0"/>
    <xf numFmtId="171" fontId="12" fillId="0" borderId="63">
      <alignment vertical="center"/>
    </xf>
    <xf numFmtId="171" fontId="14" fillId="5" borderId="63">
      <alignment horizontal="right" vertical="center"/>
    </xf>
    <xf numFmtId="0" fontId="12" fillId="63" borderId="60" applyNumberFormat="0" applyFont="0" applyAlignment="0" applyProtection="0"/>
    <xf numFmtId="0" fontId="38" fillId="59" borderId="59" applyNumberFormat="0" applyAlignment="0" applyProtection="0"/>
    <xf numFmtId="0" fontId="55" fillId="0" borderId="62" applyNumberFormat="0" applyFill="0" applyAlignment="0" applyProtection="0"/>
    <xf numFmtId="0" fontId="12" fillId="0" borderId="63">
      <alignment vertical="center"/>
    </xf>
    <xf numFmtId="0" fontId="12" fillId="0" borderId="63">
      <alignment vertical="center"/>
    </xf>
    <xf numFmtId="171" fontId="14" fillId="5" borderId="63">
      <alignment horizontal="right" vertical="center"/>
    </xf>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0" fontId="38" fillId="59" borderId="59" applyNumberFormat="0" applyAlignment="0" applyProtection="0"/>
    <xf numFmtId="171"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53" fillId="59" borderId="61" applyNumberFormat="0" applyAlignment="0" applyProtection="0"/>
    <xf numFmtId="171" fontId="14" fillId="5" borderId="63">
      <alignment horizontal="right" vertical="center"/>
    </xf>
    <xf numFmtId="0" fontId="12" fillId="0" borderId="63">
      <alignment vertical="center"/>
    </xf>
    <xf numFmtId="0" fontId="38" fillId="59" borderId="59" applyNumberFormat="0" applyAlignment="0" applyProtection="0"/>
    <xf numFmtId="164" fontId="14" fillId="5" borderId="63">
      <alignment horizontal="right" vertical="center"/>
    </xf>
    <xf numFmtId="0" fontId="48" fillId="45" borderId="59" applyNumberFormat="0" applyAlignment="0" applyProtection="0"/>
    <xf numFmtId="171" fontId="12" fillId="0" borderId="63">
      <alignment vertical="center"/>
    </xf>
    <xf numFmtId="0" fontId="48" fillId="45" borderId="59" applyNumberFormat="0" applyAlignment="0" applyProtection="0"/>
    <xf numFmtId="0" fontId="38" fillId="59" borderId="59" applyNumberFormat="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0" fontId="38" fillId="59" borderId="59" applyNumberFormat="0" applyAlignment="0" applyProtection="0"/>
    <xf numFmtId="0" fontId="53" fillId="59" borderId="61" applyNumberFormat="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171" fontId="12" fillId="0" borderId="63">
      <alignment vertical="center"/>
    </xf>
    <xf numFmtId="0" fontId="38" fillId="59" borderId="59" applyNumberFormat="0" applyAlignment="0" applyProtection="0"/>
    <xf numFmtId="171" fontId="14" fillId="5" borderId="63">
      <alignment horizontal="right" vertical="center"/>
    </xf>
    <xf numFmtId="0" fontId="12" fillId="63" borderId="60" applyNumberFormat="0" applyFont="0" applyAlignment="0" applyProtection="0"/>
    <xf numFmtId="171"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38" fillId="59" borderId="59"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53" fillId="59" borderId="61" applyNumberFormat="0" applyAlignment="0" applyProtection="0"/>
    <xf numFmtId="0" fontId="12" fillId="0" borderId="63">
      <alignment vertical="center"/>
    </xf>
    <xf numFmtId="0" fontId="53" fillId="59" borderId="61" applyNumberFormat="0" applyAlignment="0" applyProtection="0"/>
    <xf numFmtId="0" fontId="48" fillId="45" borderId="59" applyNumberFormat="0" applyAlignment="0" applyProtection="0"/>
    <xf numFmtId="171" fontId="14" fillId="5" borderId="63">
      <alignment horizontal="right" vertical="center"/>
    </xf>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171"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71" fontId="14" fillId="5" borderId="63">
      <alignment horizontal="right" vertical="center"/>
    </xf>
    <xf numFmtId="0" fontId="12" fillId="0" borderId="63">
      <alignment vertical="center"/>
    </xf>
    <xf numFmtId="0" fontId="12" fillId="0" borderId="63">
      <alignment vertical="center"/>
    </xf>
    <xf numFmtId="0" fontId="12" fillId="63" borderId="60" applyNumberFormat="0" applyFont="0" applyAlignment="0" applyProtection="0"/>
    <xf numFmtId="171" fontId="12" fillId="0" borderId="63">
      <alignmen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12" fillId="63" borderId="60" applyNumberFormat="0" applyFont="0" applyAlignment="0" applyProtection="0"/>
    <xf numFmtId="0" fontId="12" fillId="0" borderId="63">
      <alignment vertical="center"/>
    </xf>
    <xf numFmtId="0" fontId="12" fillId="0" borderId="63">
      <alignment vertical="center"/>
    </xf>
    <xf numFmtId="0" fontId="53" fillId="59" borderId="61" applyNumberFormat="0" applyAlignment="0" applyProtection="0"/>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0" fontId="48" fillId="45" borderId="59" applyNumberFormat="0" applyAlignment="0" applyProtection="0"/>
    <xf numFmtId="0" fontId="53" fillId="59" borderId="61" applyNumberFormat="0" applyAlignment="0" applyProtection="0"/>
    <xf numFmtId="0" fontId="12" fillId="0" borderId="63">
      <alignment vertical="center"/>
    </xf>
    <xf numFmtId="0" fontId="48" fillId="45" borderId="59" applyNumberFormat="0" applyAlignment="0" applyProtection="0"/>
    <xf numFmtId="0" fontId="12" fillId="0" borderId="63">
      <alignment vertical="center"/>
    </xf>
    <xf numFmtId="0" fontId="55" fillId="0" borderId="62" applyNumberFormat="0" applyFill="0" applyAlignment="0" applyProtection="0"/>
    <xf numFmtId="0" fontId="12" fillId="0" borderId="63">
      <alignment vertical="center"/>
    </xf>
    <xf numFmtId="171" fontId="14" fillId="5" borderId="63">
      <alignment horizontal="right" vertical="center"/>
    </xf>
    <xf numFmtId="0" fontId="12" fillId="0" borderId="63">
      <alignment vertical="center"/>
    </xf>
    <xf numFmtId="0" fontId="38" fillId="59" borderId="59" applyNumberFormat="0" applyAlignment="0" applyProtection="0"/>
    <xf numFmtId="171" fontId="12" fillId="0" borderId="63">
      <alignment vertical="center"/>
    </xf>
    <xf numFmtId="0" fontId="12" fillId="63" borderId="60" applyNumberFormat="0" applyFont="0" applyAlignment="0" applyProtection="0"/>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171" fontId="12" fillId="0" borderId="63">
      <alignment vertical="center"/>
    </xf>
    <xf numFmtId="0" fontId="55" fillId="0" borderId="62" applyNumberFormat="0" applyFill="0" applyAlignment="0" applyProtection="0"/>
    <xf numFmtId="0" fontId="48" fillId="45" borderId="59" applyNumberFormat="0" applyAlignment="0" applyProtection="0"/>
    <xf numFmtId="0" fontId="48" fillId="45" borderId="59" applyNumberFormat="0" applyAlignment="0" applyProtection="0"/>
    <xf numFmtId="0" fontId="12" fillId="63" borderId="60" applyNumberFormat="0" applyFont="0" applyAlignment="0" applyProtection="0"/>
    <xf numFmtId="171" fontId="14" fillId="5" borderId="63">
      <alignment horizontal="righ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48" fillId="45" borderId="59" applyNumberFormat="0" applyAlignment="0" applyProtection="0"/>
    <xf numFmtId="171" fontId="14" fillId="5" borderId="63">
      <alignment horizontal="right" vertical="center"/>
    </xf>
    <xf numFmtId="171" fontId="12" fillId="0" borderId="63">
      <alignment vertical="center"/>
    </xf>
    <xf numFmtId="0" fontId="53" fillId="59" borderId="61" applyNumberFormat="0" applyAlignment="0" applyProtection="0"/>
    <xf numFmtId="0" fontId="38" fillId="59" borderId="59" applyNumberFormat="0" applyAlignment="0" applyProtection="0"/>
    <xf numFmtId="171" fontId="12" fillId="0" borderId="63">
      <alignment vertical="center"/>
    </xf>
    <xf numFmtId="0" fontId="12" fillId="63" borderId="60" applyNumberFormat="0" applyFont="0" applyAlignment="0" applyProtection="0"/>
    <xf numFmtId="171" fontId="12" fillId="0" borderId="63">
      <alignment vertical="center"/>
    </xf>
    <xf numFmtId="171" fontId="12" fillId="0" borderId="63">
      <alignmen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171" fontId="14" fillId="5" borderId="63">
      <alignment horizontal="right" vertical="center"/>
    </xf>
    <xf numFmtId="0" fontId="48" fillId="45" borderId="59" applyNumberFormat="0" applyAlignment="0" applyProtection="0"/>
    <xf numFmtId="164" fontId="14" fillId="5" borderId="63">
      <alignment horizontal="right" vertical="center"/>
    </xf>
    <xf numFmtId="171" fontId="12" fillId="0" borderId="63">
      <alignment vertical="center"/>
    </xf>
    <xf numFmtId="0" fontId="38" fillId="59" borderId="59" applyNumberFormat="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171" fontId="12" fillId="0" borderId="63">
      <alignment vertical="center"/>
    </xf>
    <xf numFmtId="0" fontId="38" fillId="59" borderId="59" applyNumberFormat="0" applyAlignment="0" applyProtection="0"/>
    <xf numFmtId="0" fontId="48" fillId="45"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12" fillId="0" borderId="63">
      <alignment vertical="center"/>
    </xf>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12" fillId="0" borderId="63">
      <alignment vertical="center"/>
    </xf>
    <xf numFmtId="171" fontId="12" fillId="0" borderId="63">
      <alignment vertical="center"/>
    </xf>
    <xf numFmtId="0" fontId="12" fillId="0" borderId="63">
      <alignment vertical="center"/>
    </xf>
    <xf numFmtId="171"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0" fontId="48" fillId="45" borderId="59" applyNumberFormat="0" applyAlignment="0" applyProtection="0"/>
    <xf numFmtId="164" fontId="14" fillId="5" borderId="63">
      <alignment horizontal="right" vertical="center"/>
    </xf>
    <xf numFmtId="0" fontId="12" fillId="0" borderId="63">
      <alignment vertical="center"/>
    </xf>
    <xf numFmtId="0" fontId="12" fillId="63" borderId="60" applyNumberFormat="0" applyFont="0" applyAlignment="0" applyProtection="0"/>
    <xf numFmtId="171" fontId="12" fillId="0" borderId="63">
      <alignment vertical="center"/>
    </xf>
    <xf numFmtId="171"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12" fillId="0" borderId="63">
      <alignment vertical="center"/>
    </xf>
    <xf numFmtId="171" fontId="14" fillId="5" borderId="63">
      <alignment horizontal="right" vertical="center"/>
    </xf>
    <xf numFmtId="0" fontId="38" fillId="59" borderId="59" applyNumberFormat="0" applyAlignment="0" applyProtection="0"/>
    <xf numFmtId="171" fontId="12" fillId="0" borderId="63">
      <alignment vertical="center"/>
    </xf>
    <xf numFmtId="0" fontId="12" fillId="0" borderId="63">
      <alignment vertical="center"/>
    </xf>
    <xf numFmtId="171" fontId="12" fillId="0" borderId="63">
      <alignment vertical="center"/>
    </xf>
    <xf numFmtId="0" fontId="55" fillId="0" borderId="62" applyNumberFormat="0" applyFill="0" applyAlignment="0" applyProtection="0"/>
    <xf numFmtId="0" fontId="53" fillId="59" borderId="61" applyNumberFormat="0" applyAlignment="0" applyProtection="0"/>
    <xf numFmtId="164" fontId="14" fillId="5" borderId="63">
      <alignment horizontal="right" vertical="center"/>
    </xf>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48" fillId="45" borderId="59" applyNumberFormat="0" applyAlignment="0" applyProtection="0"/>
    <xf numFmtId="171" fontId="14" fillId="5" borderId="63">
      <alignment horizontal="right" vertical="center"/>
    </xf>
    <xf numFmtId="0" fontId="55" fillId="0" borderId="62" applyNumberFormat="0" applyFill="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0" fontId="12" fillId="0" borderId="63">
      <alignment vertical="center"/>
    </xf>
    <xf numFmtId="164" fontId="14" fillId="5" borderId="63">
      <alignment horizontal="righ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171"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171" fontId="12" fillId="0" borderId="63">
      <alignment vertical="center"/>
    </xf>
    <xf numFmtId="171" fontId="14" fillId="5" borderId="63">
      <alignment horizontal="right" vertical="center"/>
    </xf>
    <xf numFmtId="0" fontId="48" fillId="45" borderId="59" applyNumberFormat="0" applyAlignment="0" applyProtection="0"/>
    <xf numFmtId="0" fontId="12" fillId="0" borderId="63">
      <alignment vertical="center"/>
    </xf>
    <xf numFmtId="0" fontId="55" fillId="0" borderId="62" applyNumberFormat="0" applyFill="0" applyAlignment="0" applyProtection="0"/>
    <xf numFmtId="171"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171" fontId="14" fillId="5" borderId="63">
      <alignment horizontal="right" vertical="center"/>
    </xf>
    <xf numFmtId="0" fontId="55" fillId="0" borderId="62" applyNumberFormat="0" applyFill="0" applyAlignment="0" applyProtection="0"/>
    <xf numFmtId="0" fontId="12" fillId="0" borderId="63">
      <alignment vertical="center"/>
    </xf>
    <xf numFmtId="164" fontId="14" fillId="5" borderId="63">
      <alignment horizontal="right" vertical="center"/>
    </xf>
    <xf numFmtId="164" fontId="14" fillId="5" borderId="63">
      <alignment horizontal="right" vertical="center"/>
    </xf>
    <xf numFmtId="0" fontId="48" fillId="45" borderId="59" applyNumberFormat="0" applyAlignment="0" applyProtection="0"/>
    <xf numFmtId="0" fontId="12" fillId="0" borderId="63">
      <alignment vertical="center"/>
    </xf>
    <xf numFmtId="0" fontId="48" fillId="45" borderId="59"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38" fillId="59" borderId="59"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53" fillId="59" borderId="61" applyNumberFormat="0" applyAlignment="0" applyProtection="0"/>
    <xf numFmtId="171" fontId="12" fillId="0" borderId="63">
      <alignment vertical="center"/>
    </xf>
    <xf numFmtId="0" fontId="48" fillId="45" borderId="59"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48" fillId="45"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0" borderId="63">
      <alignment vertical="center"/>
    </xf>
    <xf numFmtId="171" fontId="12" fillId="0" borderId="63">
      <alignment vertical="center"/>
    </xf>
    <xf numFmtId="0" fontId="55" fillId="0" borderId="62" applyNumberFormat="0" applyFill="0" applyAlignment="0" applyProtection="0"/>
    <xf numFmtId="0" fontId="48" fillId="45" borderId="59" applyNumberFormat="0" applyAlignment="0" applyProtection="0"/>
    <xf numFmtId="0" fontId="53" fillId="59" borderId="61"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171" fontId="14" fillId="5" borderId="63">
      <alignment horizontal="right" vertical="center"/>
    </xf>
    <xf numFmtId="164" fontId="14" fillId="5" borderId="63">
      <alignment horizontal="right" vertical="center"/>
    </xf>
    <xf numFmtId="0" fontId="53" fillId="59" borderId="61" applyNumberFormat="0" applyAlignment="0" applyProtection="0"/>
    <xf numFmtId="171" fontId="14" fillId="5" borderId="63">
      <alignment horizontal="right" vertical="center"/>
    </xf>
    <xf numFmtId="0" fontId="12" fillId="63" borderId="60" applyNumberFormat="0" applyFont="0" applyAlignment="0" applyProtection="0"/>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171" fontId="12" fillId="0" borderId="63">
      <alignment vertical="center"/>
    </xf>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71" fontId="12" fillId="0" borderId="63">
      <alignment vertical="center"/>
    </xf>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171" fontId="14" fillId="5" borderId="63">
      <alignment horizontal="right" vertical="center"/>
    </xf>
    <xf numFmtId="0" fontId="53" fillId="59" borderId="61" applyNumberForma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0" fontId="12" fillId="0" borderId="63">
      <alignment vertical="center"/>
    </xf>
    <xf numFmtId="171" fontId="14" fillId="5" borderId="63">
      <alignment horizontal="right" vertical="center"/>
    </xf>
    <xf numFmtId="0" fontId="12" fillId="0" borderId="63">
      <alignment vertical="center"/>
    </xf>
    <xf numFmtId="0" fontId="55" fillId="0" borderId="62" applyNumberFormat="0" applyFill="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48" fillId="45" borderId="59"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38" fillId="59" borderId="59"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164" fontId="14" fillId="5" borderId="63">
      <alignment horizontal="right" vertical="center"/>
    </xf>
    <xf numFmtId="0" fontId="55" fillId="0" borderId="62" applyNumberFormat="0" applyFill="0" applyAlignment="0" applyProtection="0"/>
    <xf numFmtId="0" fontId="12" fillId="0" borderId="63">
      <alignment vertical="center"/>
    </xf>
    <xf numFmtId="171" fontId="12" fillId="0" borderId="63">
      <alignment vertical="center"/>
    </xf>
    <xf numFmtId="0" fontId="38" fillId="59" borderId="59" applyNumberFormat="0" applyAlignment="0" applyProtection="0"/>
    <xf numFmtId="164" fontId="14" fillId="5" borderId="63">
      <alignment horizontal="right" vertical="center"/>
    </xf>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0" fontId="53" fillId="59" borderId="61" applyNumberFormat="0" applyAlignment="0" applyProtection="0"/>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164" fontId="14" fillId="5" borderId="63">
      <alignment horizontal="right" vertical="center"/>
    </xf>
    <xf numFmtId="0" fontId="12" fillId="0" borderId="63">
      <alignment vertical="center"/>
    </xf>
    <xf numFmtId="0" fontId="12" fillId="0" borderId="63">
      <alignment vertical="center"/>
    </xf>
    <xf numFmtId="171" fontId="14" fillId="5" borderId="63">
      <alignment horizontal="right" vertical="center"/>
    </xf>
    <xf numFmtId="0" fontId="12" fillId="0" borderId="63">
      <alignment vertical="center"/>
    </xf>
    <xf numFmtId="0"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38" fillId="59" borderId="59" applyNumberFormat="0" applyAlignment="0" applyProtection="0"/>
    <xf numFmtId="171"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2" fillId="0" borderId="63">
      <alignment vertical="center"/>
    </xf>
    <xf numFmtId="171" fontId="12" fillId="0" borderId="63">
      <alignmen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12" fillId="0" borderId="63">
      <alignment vertical="center"/>
    </xf>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171"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171" fontId="14" fillId="5" borderId="63">
      <alignment horizontal="right" vertical="center"/>
    </xf>
    <xf numFmtId="171" fontId="12" fillId="0" borderId="63">
      <alignment vertical="center"/>
    </xf>
    <xf numFmtId="0" fontId="12" fillId="63" borderId="60" applyNumberFormat="0" applyFont="0" applyAlignment="0" applyProtection="0"/>
    <xf numFmtId="0" fontId="38" fillId="59"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171" fontId="12" fillId="0" borderId="63">
      <alignment vertical="center"/>
    </xf>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48" fillId="45" borderId="59" applyNumberFormat="0" applyAlignment="0" applyProtection="0"/>
    <xf numFmtId="0" fontId="53" fillId="59" borderId="61" applyNumberFormat="0" applyAlignment="0" applyProtection="0"/>
    <xf numFmtId="171" fontId="14" fillId="5" borderId="63">
      <alignment horizontal="right" vertical="center"/>
    </xf>
    <xf numFmtId="0" fontId="12" fillId="0" borderId="63">
      <alignment vertical="center"/>
    </xf>
    <xf numFmtId="0" fontId="12" fillId="63" borderId="60" applyNumberFormat="0" applyFont="0" applyAlignment="0" applyProtection="0"/>
    <xf numFmtId="171" fontId="14" fillId="5" borderId="63">
      <alignment horizontal="right" vertical="center"/>
    </xf>
    <xf numFmtId="0" fontId="12" fillId="63" borderId="60" applyNumberFormat="0" applyFont="0" applyAlignment="0" applyProtection="0"/>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0" fontId="38" fillId="59"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71" fontId="12" fillId="0" borderId="63">
      <alignment vertical="center"/>
    </xf>
    <xf numFmtId="171" fontId="12" fillId="0" borderId="63">
      <alignment vertical="center"/>
    </xf>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171" fontId="12" fillId="0" borderId="63">
      <alignment vertical="center"/>
    </xf>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164" fontId="14" fillId="5" borderId="63">
      <alignment horizontal="right" vertical="center"/>
    </xf>
    <xf numFmtId="0" fontId="48" fillId="45" borderId="59" applyNumberFormat="0" applyAlignment="0" applyProtection="0"/>
    <xf numFmtId="171" fontId="12" fillId="0" borderId="63">
      <alignment vertical="center"/>
    </xf>
    <xf numFmtId="0" fontId="55" fillId="0" borderId="62" applyNumberFormat="0" applyFill="0" applyAlignment="0" applyProtection="0"/>
    <xf numFmtId="0" fontId="48" fillId="45" borderId="59" applyNumberFormat="0" applyAlignment="0" applyProtection="0"/>
    <xf numFmtId="0" fontId="48" fillId="45" borderId="59" applyNumberFormat="0" applyAlignment="0" applyProtection="0"/>
    <xf numFmtId="0" fontId="12" fillId="63" borderId="60" applyNumberFormat="0" applyFont="0" applyAlignment="0" applyProtection="0"/>
    <xf numFmtId="171" fontId="14" fillId="5" borderId="63">
      <alignment horizontal="right" vertical="center"/>
    </xf>
    <xf numFmtId="0" fontId="38" fillId="59" borderId="59" applyNumberFormat="0" applyAlignment="0" applyProtection="0"/>
    <xf numFmtId="0" fontId="38" fillId="59" borderId="59" applyNumberFormat="0" applyAlignment="0" applyProtection="0"/>
    <xf numFmtId="171" fontId="12" fillId="0" borderId="63">
      <alignmen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171" fontId="12" fillId="0" borderId="63">
      <alignmen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171" fontId="14" fillId="5" borderId="63">
      <alignment horizontal="right" vertical="center"/>
    </xf>
    <xf numFmtId="0" fontId="48" fillId="45" borderId="59" applyNumberFormat="0" applyAlignment="0" applyProtection="0"/>
    <xf numFmtId="164" fontId="14" fillId="5" borderId="63">
      <alignment horizontal="right" vertical="center"/>
    </xf>
    <xf numFmtId="171" fontId="12" fillId="0" borderId="63">
      <alignment vertical="center"/>
    </xf>
    <xf numFmtId="0" fontId="38" fillId="59" borderId="59" applyNumberFormat="0" applyAlignment="0" applyProtection="0"/>
    <xf numFmtId="0" fontId="38" fillId="59" borderId="59" applyNumberFormat="0" applyAlignment="0" applyProtection="0"/>
    <xf numFmtId="0" fontId="53" fillId="59" borderId="61" applyNumberFormat="0" applyAlignment="0" applyProtection="0"/>
    <xf numFmtId="0" fontId="38" fillId="59" borderId="59" applyNumberFormat="0" applyAlignment="0" applyProtection="0"/>
    <xf numFmtId="171" fontId="12" fillId="0" borderId="63">
      <alignment vertical="center"/>
    </xf>
    <xf numFmtId="0" fontId="38" fillId="59" borderId="59" applyNumberFormat="0" applyAlignment="0" applyProtection="0"/>
    <xf numFmtId="0" fontId="48" fillId="45"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12" fillId="0" borderId="63">
      <alignment vertical="center"/>
    </xf>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0" fontId="48" fillId="45" borderId="59" applyNumberFormat="0" applyAlignment="0" applyProtection="0"/>
    <xf numFmtId="164" fontId="14" fillId="5" borderId="63">
      <alignment horizontal="right" vertical="center"/>
    </xf>
    <xf numFmtId="0" fontId="12" fillId="0" borderId="63">
      <alignment vertical="center"/>
    </xf>
    <xf numFmtId="0" fontId="12" fillId="63" borderId="60" applyNumberFormat="0" applyFont="0" applyAlignment="0" applyProtection="0"/>
    <xf numFmtId="171"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12" fillId="0" borderId="63">
      <alignment vertical="center"/>
    </xf>
    <xf numFmtId="171" fontId="14" fillId="5" borderId="63">
      <alignment horizontal="right" vertical="center"/>
    </xf>
    <xf numFmtId="0" fontId="12" fillId="0" borderId="63">
      <alignment vertical="center"/>
    </xf>
    <xf numFmtId="0" fontId="55" fillId="0" borderId="62" applyNumberFormat="0" applyFill="0" applyAlignment="0" applyProtection="0"/>
    <xf numFmtId="0" fontId="53" fillId="59" borderId="61" applyNumberFormat="0" applyAlignment="0" applyProtection="0"/>
    <xf numFmtId="164" fontId="14" fillId="5" borderId="63">
      <alignment horizontal="right" vertical="center"/>
    </xf>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48" fillId="45" borderId="59" applyNumberFormat="0" applyAlignment="0" applyProtection="0"/>
    <xf numFmtId="171" fontId="14" fillId="5" borderId="63">
      <alignment horizontal="right" vertical="center"/>
    </xf>
    <xf numFmtId="0" fontId="55" fillId="0" borderId="62" applyNumberFormat="0" applyFill="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164" fontId="14" fillId="5" borderId="63">
      <alignment horizontal="right" vertical="center"/>
    </xf>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171"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48" fillId="45" borderId="59" applyNumberFormat="0" applyAlignment="0" applyProtection="0"/>
    <xf numFmtId="0" fontId="12" fillId="0" borderId="63">
      <alignment vertical="center"/>
    </xf>
    <xf numFmtId="171" fontId="14" fillId="5" borderId="63">
      <alignment horizontal="right" vertical="center"/>
    </xf>
    <xf numFmtId="0" fontId="38" fillId="59" borderId="59" applyNumberFormat="0" applyAlignment="0" applyProtection="0"/>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48" fillId="45" borderId="59" applyNumberFormat="0" applyAlignment="0" applyProtection="0"/>
    <xf numFmtId="0" fontId="12" fillId="0" borderId="63">
      <alignment vertical="center"/>
    </xf>
    <xf numFmtId="0" fontId="48" fillId="45" borderId="59" applyNumberFormat="0" applyAlignment="0" applyProtection="0"/>
    <xf numFmtId="0" fontId="12" fillId="0" borderId="63">
      <alignment vertical="center"/>
    </xf>
    <xf numFmtId="164" fontId="14" fillId="5" borderId="63">
      <alignment horizontal="right" vertical="center"/>
    </xf>
    <xf numFmtId="0" fontId="38" fillId="59" borderId="59" applyNumberFormat="0" applyAlignment="0" applyProtection="0"/>
    <xf numFmtId="171" fontId="12" fillId="0" borderId="63">
      <alignment vertical="center"/>
    </xf>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0" fontId="38" fillId="59" borderId="59"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53" fillId="59" borderId="61" applyNumberFormat="0" applyAlignment="0" applyProtection="0"/>
    <xf numFmtId="0"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171" fontId="12" fillId="0" borderId="63">
      <alignment vertical="center"/>
    </xf>
    <xf numFmtId="0" fontId="55" fillId="0" borderId="62" applyNumberFormat="0" applyFill="0" applyAlignment="0" applyProtection="0"/>
    <xf numFmtId="0" fontId="48" fillId="45" borderId="59" applyNumberFormat="0" applyAlignment="0" applyProtection="0"/>
    <xf numFmtId="0" fontId="53" fillId="59" borderId="61"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171" fontId="14" fillId="5" borderId="63">
      <alignment horizontal="right" vertical="center"/>
    </xf>
    <xf numFmtId="164" fontId="14" fillId="5" borderId="63">
      <alignment horizontal="right" vertical="center"/>
    </xf>
    <xf numFmtId="0" fontId="53" fillId="59" borderId="61" applyNumberFormat="0" applyAlignment="0" applyProtection="0"/>
    <xf numFmtId="171" fontId="14" fillId="5" borderId="63">
      <alignment horizontal="right" vertical="center"/>
    </xf>
    <xf numFmtId="0" fontId="12" fillId="63" borderId="60" applyNumberFormat="0" applyFont="0" applyAlignment="0" applyProtection="0"/>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171" fontId="12" fillId="0" borderId="63">
      <alignment vertical="center"/>
    </xf>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71" fontId="12" fillId="0" borderId="63">
      <alignment vertical="center"/>
    </xf>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171" fontId="14" fillId="5" borderId="63">
      <alignment horizontal="right" vertical="center"/>
    </xf>
    <xf numFmtId="0" fontId="53" fillId="59" borderId="61" applyNumberForma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0" fontId="12" fillId="0" borderId="63">
      <alignment vertical="center"/>
    </xf>
    <xf numFmtId="171" fontId="14" fillId="5" borderId="63">
      <alignment horizontal="right" vertical="center"/>
    </xf>
    <xf numFmtId="0" fontId="12" fillId="0" borderId="63">
      <alignment vertical="center"/>
    </xf>
    <xf numFmtId="0" fontId="55" fillId="0" borderId="62" applyNumberFormat="0" applyFill="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48" fillId="45" borderId="59"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38" fillId="59" borderId="59"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164" fontId="14" fillId="5" borderId="63">
      <alignment horizontal="right" vertical="center"/>
    </xf>
    <xf numFmtId="0" fontId="55" fillId="0" borderId="62" applyNumberFormat="0" applyFill="0" applyAlignment="0" applyProtection="0"/>
    <xf numFmtId="0" fontId="12" fillId="0" borderId="63">
      <alignment vertical="center"/>
    </xf>
    <xf numFmtId="171" fontId="12" fillId="0" borderId="63">
      <alignment vertical="center"/>
    </xf>
    <xf numFmtId="0" fontId="38" fillId="59" borderId="59" applyNumberFormat="0" applyAlignment="0" applyProtection="0"/>
    <xf numFmtId="164" fontId="14" fillId="5" borderId="63">
      <alignment horizontal="right" vertical="center"/>
    </xf>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0" fontId="53" fillId="59" borderId="61" applyNumberFormat="0" applyAlignment="0" applyProtection="0"/>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164" fontId="14" fillId="5" borderId="63">
      <alignment horizontal="right" vertical="center"/>
    </xf>
    <xf numFmtId="0" fontId="12" fillId="0" borderId="63">
      <alignment vertical="center"/>
    </xf>
    <xf numFmtId="0" fontId="12" fillId="0" borderId="63">
      <alignment vertical="center"/>
    </xf>
    <xf numFmtId="171" fontId="14" fillId="5" borderId="63">
      <alignment horizontal="right" vertical="center"/>
    </xf>
    <xf numFmtId="0" fontId="12" fillId="0" borderId="63">
      <alignment vertical="center"/>
    </xf>
    <xf numFmtId="0"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38" fillId="59" borderId="59" applyNumberFormat="0" applyAlignment="0" applyProtection="0"/>
    <xf numFmtId="171"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2" fillId="0" borderId="63">
      <alignment vertical="center"/>
    </xf>
    <xf numFmtId="171" fontId="12" fillId="0" borderId="63">
      <alignmen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12" fillId="0" borderId="63">
      <alignment vertical="center"/>
    </xf>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171"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171" fontId="14" fillId="5" borderId="63">
      <alignment horizontal="right" vertical="center"/>
    </xf>
    <xf numFmtId="171" fontId="12" fillId="0" borderId="63">
      <alignment vertical="center"/>
    </xf>
    <xf numFmtId="0" fontId="12" fillId="63" borderId="60" applyNumberFormat="0" applyFont="0" applyAlignment="0" applyProtection="0"/>
    <xf numFmtId="0" fontId="38" fillId="59"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171" fontId="12" fillId="0" borderId="63">
      <alignment vertical="center"/>
    </xf>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48" fillId="45" borderId="59" applyNumberFormat="0" applyAlignment="0" applyProtection="0"/>
    <xf numFmtId="0" fontId="53" fillId="59" borderId="61" applyNumberFormat="0" applyAlignment="0" applyProtection="0"/>
    <xf numFmtId="171" fontId="14" fillId="5" borderId="63">
      <alignment horizontal="right" vertical="center"/>
    </xf>
    <xf numFmtId="0" fontId="12" fillId="0" borderId="63">
      <alignment vertical="center"/>
    </xf>
    <xf numFmtId="0" fontId="12" fillId="63" borderId="60" applyNumberFormat="0" applyFont="0" applyAlignment="0" applyProtection="0"/>
    <xf numFmtId="171" fontId="14" fillId="5" borderId="63">
      <alignment horizontal="right" vertical="center"/>
    </xf>
    <xf numFmtId="0" fontId="12" fillId="63" borderId="60" applyNumberFormat="0" applyFont="0" applyAlignment="0" applyProtection="0"/>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0" fontId="38" fillId="59"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71" fontId="12" fillId="0" borderId="63">
      <alignment vertical="center"/>
    </xf>
    <xf numFmtId="171" fontId="12" fillId="0" borderId="63">
      <alignment vertical="center"/>
    </xf>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171" fontId="14" fillId="5" borderId="63">
      <alignment horizontal="righ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0" fontId="48" fillId="45" borderId="59" applyNumberFormat="0" applyAlignment="0" applyProtection="0"/>
    <xf numFmtId="0" fontId="12" fillId="63" borderId="60" applyNumberFormat="0" applyFont="0" applyAlignment="0" applyProtection="0"/>
    <xf numFmtId="0" fontId="38" fillId="59" borderId="59" applyNumberFormat="0" applyAlignment="0" applyProtection="0"/>
    <xf numFmtId="171"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53" fillId="59" borderId="61" applyNumberFormat="0" applyAlignment="0" applyProtection="0"/>
    <xf numFmtId="171" fontId="14" fillId="5" borderId="63">
      <alignment horizontal="right" vertical="center"/>
    </xf>
    <xf numFmtId="164" fontId="14" fillId="5" borderId="63">
      <alignment horizontal="right" vertical="center"/>
    </xf>
    <xf numFmtId="171" fontId="12" fillId="0" borderId="63">
      <alignment vertical="center"/>
    </xf>
    <xf numFmtId="0" fontId="38" fillId="59" borderId="59" applyNumberFormat="0" applyAlignment="0" applyProtection="0"/>
    <xf numFmtId="0" fontId="53" fillId="59" borderId="61" applyNumberFormat="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171"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171"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171"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48" fillId="45" borderId="59" applyNumberFormat="0" applyAlignment="0" applyProtection="0"/>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12" fillId="0" borderId="63">
      <alignment vertical="center"/>
    </xf>
    <xf numFmtId="0" fontId="48" fillId="45" borderId="59" applyNumberFormat="0" applyAlignment="0" applyProtection="0"/>
    <xf numFmtId="0" fontId="12" fillId="0" borderId="63">
      <alignment vertical="center"/>
    </xf>
    <xf numFmtId="171" fontId="12" fillId="0" borderId="63">
      <alignment vertical="center"/>
    </xf>
    <xf numFmtId="0" fontId="55" fillId="0" borderId="62" applyNumberFormat="0" applyFill="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71" fontId="14" fillId="5" borderId="63">
      <alignment horizontal="right" vertical="center"/>
    </xf>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48" fillId="45" borderId="59" applyNumberFormat="0" applyAlignment="0" applyProtection="0"/>
    <xf numFmtId="171"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171" fontId="14" fillId="5" borderId="63">
      <alignment horizontal="right" vertical="center"/>
    </xf>
    <xf numFmtId="164" fontId="14" fillId="5" borderId="63">
      <alignment horizontal="right" vertical="center"/>
    </xf>
    <xf numFmtId="0" fontId="53" fillId="59" borderId="61" applyNumberFormat="0" applyAlignment="0" applyProtection="0"/>
    <xf numFmtId="171" fontId="14" fillId="5" borderId="63">
      <alignment horizontal="right" vertical="center"/>
    </xf>
    <xf numFmtId="0" fontId="12" fillId="63" borderId="60" applyNumberFormat="0" applyFont="0" applyAlignment="0" applyProtection="0"/>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171" fontId="12" fillId="0" borderId="63">
      <alignment vertical="center"/>
    </xf>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71" fontId="12" fillId="0" borderId="63">
      <alignment vertical="center"/>
    </xf>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171" fontId="14" fillId="5" borderId="63">
      <alignment horizontal="right" vertical="center"/>
    </xf>
    <xf numFmtId="0" fontId="53" fillId="59" borderId="61" applyNumberForma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0" fontId="12" fillId="0" borderId="63">
      <alignment vertical="center"/>
    </xf>
    <xf numFmtId="171" fontId="14" fillId="5" borderId="63">
      <alignment horizontal="right" vertical="center"/>
    </xf>
    <xf numFmtId="0" fontId="12" fillId="0" borderId="63">
      <alignment vertical="center"/>
    </xf>
    <xf numFmtId="0" fontId="55" fillId="0" borderId="62" applyNumberFormat="0" applyFill="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48" fillId="45" borderId="59"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38" fillId="59" borderId="59"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164" fontId="14" fillId="5" borderId="63">
      <alignment horizontal="right" vertical="center"/>
    </xf>
    <xf numFmtId="0" fontId="55" fillId="0" borderId="62" applyNumberFormat="0" applyFill="0" applyAlignment="0" applyProtection="0"/>
    <xf numFmtId="0" fontId="12" fillId="0" borderId="63">
      <alignment vertical="center"/>
    </xf>
    <xf numFmtId="171" fontId="12" fillId="0" borderId="63">
      <alignment vertical="center"/>
    </xf>
    <xf numFmtId="0" fontId="38" fillId="59" borderId="59" applyNumberFormat="0" applyAlignment="0" applyProtection="0"/>
    <xf numFmtId="164" fontId="14" fillId="5" borderId="63">
      <alignment horizontal="right" vertical="center"/>
    </xf>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0" fontId="53" fillId="59" borderId="61" applyNumberFormat="0" applyAlignment="0" applyProtection="0"/>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164" fontId="14" fillId="5" borderId="63">
      <alignment horizontal="right" vertical="center"/>
    </xf>
    <xf numFmtId="0" fontId="12" fillId="0" borderId="63">
      <alignment vertical="center"/>
    </xf>
    <xf numFmtId="0" fontId="12" fillId="0" borderId="63">
      <alignment vertical="center"/>
    </xf>
    <xf numFmtId="171" fontId="14" fillId="5" borderId="63">
      <alignment horizontal="right" vertical="center"/>
    </xf>
    <xf numFmtId="0" fontId="12" fillId="0" borderId="63">
      <alignment vertical="center"/>
    </xf>
    <xf numFmtId="0"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38" fillId="59" borderId="59" applyNumberFormat="0" applyAlignment="0" applyProtection="0"/>
    <xf numFmtId="171"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2" fillId="0" borderId="63">
      <alignment vertical="center"/>
    </xf>
    <xf numFmtId="171" fontId="12" fillId="0" borderId="63">
      <alignmen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12" fillId="0" borderId="63">
      <alignment vertical="center"/>
    </xf>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171"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171" fontId="14" fillId="5" borderId="63">
      <alignment horizontal="right" vertical="center"/>
    </xf>
    <xf numFmtId="171" fontId="12" fillId="0" borderId="63">
      <alignment vertical="center"/>
    </xf>
    <xf numFmtId="0" fontId="12" fillId="63" borderId="60" applyNumberFormat="0" applyFont="0" applyAlignment="0" applyProtection="0"/>
    <xf numFmtId="0" fontId="38" fillId="59"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171" fontId="12" fillId="0" borderId="63">
      <alignment vertical="center"/>
    </xf>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48" fillId="45" borderId="59" applyNumberFormat="0" applyAlignment="0" applyProtection="0"/>
    <xf numFmtId="0" fontId="53" fillId="59" borderId="61" applyNumberFormat="0" applyAlignment="0" applyProtection="0"/>
    <xf numFmtId="171" fontId="14" fillId="5" borderId="63">
      <alignment horizontal="right" vertical="center"/>
    </xf>
    <xf numFmtId="0" fontId="12" fillId="0" borderId="63">
      <alignment vertical="center"/>
    </xf>
    <xf numFmtId="0" fontId="12" fillId="63" borderId="60" applyNumberFormat="0" applyFont="0" applyAlignment="0" applyProtection="0"/>
    <xf numFmtId="171" fontId="14" fillId="5" borderId="63">
      <alignment horizontal="right" vertical="center"/>
    </xf>
    <xf numFmtId="0" fontId="12" fillId="63" borderId="60" applyNumberFormat="0" applyFont="0" applyAlignment="0" applyProtection="0"/>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0" fontId="38" fillId="59"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71" fontId="12" fillId="0" borderId="63">
      <alignment vertical="center"/>
    </xf>
    <xf numFmtId="171" fontId="12" fillId="0" borderId="63">
      <alignment vertical="center"/>
    </xf>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0" fontId="12" fillId="0" borderId="63">
      <alignment vertical="center"/>
    </xf>
    <xf numFmtId="164"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171" fontId="14" fillId="5" borderId="63">
      <alignment horizontal="right" vertical="center"/>
    </xf>
    <xf numFmtId="164" fontId="14" fillId="5" borderId="63">
      <alignment horizontal="right" vertical="center"/>
    </xf>
    <xf numFmtId="0" fontId="53" fillId="59" borderId="61" applyNumberFormat="0" applyAlignment="0" applyProtection="0"/>
    <xf numFmtId="171" fontId="14" fillId="5" borderId="63">
      <alignment horizontal="right" vertical="center"/>
    </xf>
    <xf numFmtId="0" fontId="12" fillId="63" borderId="60" applyNumberFormat="0" applyFont="0" applyAlignment="0" applyProtection="0"/>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0" borderId="63">
      <alignment vertical="center"/>
    </xf>
    <xf numFmtId="0" fontId="12" fillId="0" borderId="63">
      <alignment vertical="center"/>
    </xf>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171" fontId="12" fillId="0" borderId="63">
      <alignment vertical="center"/>
    </xf>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71" fontId="12" fillId="0" borderId="63">
      <alignment vertical="center"/>
    </xf>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48" fillId="45" borderId="59" applyNumberFormat="0" applyAlignment="0" applyProtection="0"/>
    <xf numFmtId="171" fontId="14" fillId="5" borderId="63">
      <alignment horizontal="right" vertical="center"/>
    </xf>
    <xf numFmtId="0" fontId="53" fillId="59" borderId="61" applyNumberFormat="0" applyAlignment="0" applyProtection="0"/>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63" borderId="60" applyNumberFormat="0" applyFon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0" fontId="48" fillId="45" borderId="59" applyNumberFormat="0" applyAlignment="0" applyProtection="0"/>
    <xf numFmtId="171" fontId="12" fillId="0" borderId="63">
      <alignmen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0" fontId="12" fillId="0" borderId="63">
      <alignment vertical="center"/>
    </xf>
    <xf numFmtId="171" fontId="14" fillId="5" borderId="63">
      <alignment horizontal="right" vertical="center"/>
    </xf>
    <xf numFmtId="0" fontId="12" fillId="0" borderId="63">
      <alignment vertical="center"/>
    </xf>
    <xf numFmtId="0" fontId="55" fillId="0" borderId="62" applyNumberFormat="0" applyFill="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48" fillId="45" borderId="59" applyNumberFormat="0" applyAlignment="0" applyProtection="0"/>
    <xf numFmtId="0" fontId="38" fillId="59" borderId="59" applyNumberFormat="0" applyAlignment="0" applyProtection="0"/>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4" fillId="5" borderId="63">
      <alignment horizontal="right" vertical="center"/>
    </xf>
    <xf numFmtId="164"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0" fontId="12" fillId="0" borderId="63">
      <alignment vertical="center"/>
    </xf>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164" fontId="14" fillId="5" borderId="63">
      <alignment horizontal="right" vertical="center"/>
    </xf>
    <xf numFmtId="171" fontId="12" fillId="0" borderId="63">
      <alignment vertical="center"/>
    </xf>
    <xf numFmtId="0" fontId="48" fillId="45" borderId="59"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0" fontId="12" fillId="0" borderId="63">
      <alignment vertical="center"/>
    </xf>
    <xf numFmtId="0" fontId="48" fillId="45" borderId="59" applyNumberFormat="0" applyAlignment="0" applyProtection="0"/>
    <xf numFmtId="0" fontId="38" fillId="59" borderId="59" applyNumberFormat="0" applyAlignment="0" applyProtection="0"/>
    <xf numFmtId="0" fontId="12" fillId="63" borderId="60" applyNumberFormat="0" applyFont="0" applyAlignment="0" applyProtection="0"/>
    <xf numFmtId="0" fontId="38" fillId="59" borderId="59"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0" fontId="12" fillId="63" borderId="60" applyNumberFormat="0" applyFont="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164" fontId="14" fillId="5" borderId="63">
      <alignment horizontal="right" vertical="center"/>
    </xf>
    <xf numFmtId="0" fontId="55" fillId="0" borderId="62" applyNumberFormat="0" applyFill="0" applyAlignment="0" applyProtection="0"/>
    <xf numFmtId="0" fontId="12" fillId="0" borderId="63">
      <alignment vertical="center"/>
    </xf>
    <xf numFmtId="171" fontId="12" fillId="0" borderId="63">
      <alignment vertical="center"/>
    </xf>
    <xf numFmtId="0" fontId="38" fillId="59" borderId="59" applyNumberFormat="0" applyAlignment="0" applyProtection="0"/>
    <xf numFmtId="164" fontId="14" fillId="5" borderId="63">
      <alignment horizontal="right" vertical="center"/>
    </xf>
    <xf numFmtId="171" fontId="12" fillId="0" borderId="63">
      <alignment vertical="center"/>
    </xf>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38" fillId="59" borderId="59" applyNumberFormat="0" applyAlignment="0" applyProtection="0"/>
    <xf numFmtId="0" fontId="53" fillId="59" borderId="61" applyNumberFormat="0" applyAlignment="0" applyProtection="0"/>
    <xf numFmtId="0" fontId="53" fillId="59" borderId="61" applyNumberFormat="0" applyAlignment="0" applyProtection="0"/>
    <xf numFmtId="0" fontId="55" fillId="0" borderId="62" applyNumberFormat="0" applyFill="0" applyAlignment="0" applyProtection="0"/>
    <xf numFmtId="0" fontId="55" fillId="0" borderId="62" applyNumberFormat="0" applyFill="0" applyAlignment="0" applyProtection="0"/>
    <xf numFmtId="0" fontId="12" fillId="0" borderId="63">
      <alignment vertical="center"/>
    </xf>
    <xf numFmtId="171" fontId="14" fillId="5" borderId="63">
      <alignment horizontal="right" vertical="center"/>
    </xf>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164" fontId="14" fillId="5" borderId="63">
      <alignment horizontal="right" vertical="center"/>
    </xf>
    <xf numFmtId="0" fontId="12" fillId="0" borderId="63">
      <alignment vertical="center"/>
    </xf>
    <xf numFmtId="0" fontId="12" fillId="0" borderId="63">
      <alignment vertical="center"/>
    </xf>
    <xf numFmtId="171" fontId="14" fillId="5" borderId="63">
      <alignment horizontal="right" vertical="center"/>
    </xf>
    <xf numFmtId="0" fontId="12" fillId="0" borderId="63">
      <alignment vertical="center"/>
    </xf>
    <xf numFmtId="0" fontId="12" fillId="0" borderId="63">
      <alignment vertical="center"/>
    </xf>
    <xf numFmtId="0" fontId="55" fillId="0" borderId="62" applyNumberFormat="0" applyFill="0" applyAlignment="0" applyProtection="0"/>
    <xf numFmtId="0" fontId="55" fillId="0" borderId="62" applyNumberFormat="0" applyFill="0" applyAlignment="0" applyProtection="0"/>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171" fontId="14" fillId="5" borderId="63">
      <alignment horizontal="right" vertical="center"/>
    </xf>
    <xf numFmtId="0" fontId="12" fillId="63" borderId="60" applyNumberFormat="0" applyFont="0" applyAlignment="0" applyProtection="0"/>
    <xf numFmtId="0" fontId="48" fillId="45" borderId="59" applyNumberFormat="0" applyAlignment="0" applyProtection="0"/>
    <xf numFmtId="171" fontId="12" fillId="0" borderId="63">
      <alignment vertical="center"/>
    </xf>
    <xf numFmtId="0" fontId="48" fillId="45" borderId="59" applyNumberFormat="0" applyAlignment="0" applyProtection="0"/>
    <xf numFmtId="164" fontId="14" fillId="5" borderId="63">
      <alignment horizontal="right" vertical="center"/>
    </xf>
    <xf numFmtId="0" fontId="48" fillId="45" borderId="59" applyNumberFormat="0" applyAlignment="0" applyProtection="0"/>
    <xf numFmtId="0" fontId="55" fillId="0" borderId="62" applyNumberFormat="0" applyFill="0" applyAlignment="0" applyProtection="0"/>
    <xf numFmtId="0" fontId="38" fillId="59"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5" fillId="0" borderId="62" applyNumberFormat="0" applyFill="0" applyAlignment="0" applyProtection="0"/>
    <xf numFmtId="0" fontId="12" fillId="0" borderId="63">
      <alignment vertical="center"/>
    </xf>
    <xf numFmtId="0" fontId="48" fillId="45" borderId="59" applyNumberFormat="0" applyAlignment="0" applyProtection="0"/>
    <xf numFmtId="0" fontId="55" fillId="0" borderId="62" applyNumberFormat="0" applyFill="0" applyAlignment="0" applyProtection="0"/>
    <xf numFmtId="0" fontId="12" fillId="0" borderId="63">
      <alignment vertical="center"/>
    </xf>
    <xf numFmtId="0" fontId="12" fillId="63" borderId="60" applyNumberFormat="0" applyFont="0" applyAlignment="0" applyProtection="0"/>
    <xf numFmtId="0" fontId="12" fillId="63" borderId="60" applyNumberFormat="0" applyFont="0" applyAlignment="0" applyProtection="0"/>
    <xf numFmtId="164" fontId="14" fillId="5" borderId="63">
      <alignment horizontal="right" vertical="center"/>
    </xf>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171"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0" borderId="63">
      <alignment vertical="center"/>
    </xf>
    <xf numFmtId="0" fontId="38" fillId="59" borderId="59" applyNumberFormat="0" applyAlignment="0" applyProtection="0"/>
    <xf numFmtId="0" fontId="38" fillId="59" borderId="59" applyNumberFormat="0" applyAlignment="0" applyProtection="0"/>
    <xf numFmtId="171" fontId="12" fillId="0" borderId="63">
      <alignment vertical="center"/>
    </xf>
    <xf numFmtId="171"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2" fillId="0" borderId="63">
      <alignment vertical="center"/>
    </xf>
    <xf numFmtId="171" fontId="12" fillId="0" borderId="63">
      <alignmen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53" fillId="59" borderId="61" applyNumberFormat="0" applyAlignment="0" applyProtection="0"/>
    <xf numFmtId="0" fontId="12" fillId="0" borderId="63">
      <alignment vertical="center"/>
    </xf>
    <xf numFmtId="171" fontId="14" fillId="5" borderId="63">
      <alignment horizontal="right" vertical="center"/>
    </xf>
    <xf numFmtId="171" fontId="14" fillId="5" borderId="63">
      <alignment horizontal="right" vertical="center"/>
    </xf>
    <xf numFmtId="0" fontId="53" fillId="59" borderId="61" applyNumberFormat="0" applyAlignment="0" applyProtection="0"/>
    <xf numFmtId="0" fontId="48" fillId="45" borderId="59" applyNumberFormat="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164" fontId="14" fillId="5" borderId="63">
      <alignment horizontal="right" vertical="center"/>
    </xf>
    <xf numFmtId="0" fontId="12" fillId="0" borderId="63">
      <alignment vertical="center"/>
    </xf>
    <xf numFmtId="0" fontId="12" fillId="0" borderId="63">
      <alignment vertical="center"/>
    </xf>
    <xf numFmtId="164" fontId="14" fillId="5" borderId="63">
      <alignment horizontal="right" vertical="center"/>
    </xf>
    <xf numFmtId="0" fontId="48" fillId="45" borderId="59" applyNumberFormat="0" applyAlignment="0" applyProtection="0"/>
    <xf numFmtId="171"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171" fontId="12" fillId="0" borderId="63">
      <alignment vertical="center"/>
    </xf>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0" fontId="12" fillId="0" borderId="63">
      <alignment vertical="center"/>
    </xf>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0" fontId="53" fillId="59" borderId="61" applyNumberForma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164" fontId="14" fillId="5" borderId="63">
      <alignment horizontal="right" vertical="center"/>
    </xf>
    <xf numFmtId="0" fontId="53" fillId="59" borderId="61" applyNumberFormat="0" applyAlignment="0" applyProtection="0"/>
    <xf numFmtId="0" fontId="38" fillId="59" borderId="59" applyNumberFormat="0" applyAlignment="0" applyProtection="0"/>
    <xf numFmtId="0" fontId="12" fillId="63" borderId="60" applyNumberFormat="0" applyFont="0" applyAlignment="0" applyProtection="0"/>
    <xf numFmtId="0" fontId="48" fillId="45" borderId="59" applyNumberFormat="0" applyAlignment="0" applyProtection="0"/>
    <xf numFmtId="0" fontId="12" fillId="0" borderId="63">
      <alignment vertical="center"/>
    </xf>
    <xf numFmtId="0" fontId="12" fillId="63" borderId="60" applyNumberFormat="0" applyFont="0" applyAlignment="0" applyProtection="0"/>
    <xf numFmtId="0" fontId="12" fillId="0" borderId="63">
      <alignment vertical="center"/>
    </xf>
    <xf numFmtId="0" fontId="12" fillId="63" borderId="60" applyNumberFormat="0" applyFont="0" applyAlignment="0" applyProtection="0"/>
    <xf numFmtId="164" fontId="14" fillId="5" borderId="63">
      <alignment horizontal="right" vertical="center"/>
    </xf>
    <xf numFmtId="164" fontId="14" fillId="5" borderId="63">
      <alignment horizontal="right" vertical="center"/>
    </xf>
    <xf numFmtId="0" fontId="55" fillId="0" borderId="62" applyNumberFormat="0" applyFill="0" applyAlignment="0" applyProtection="0"/>
    <xf numFmtId="171" fontId="14" fillId="5" borderId="63">
      <alignment horizontal="right" vertical="center"/>
    </xf>
    <xf numFmtId="171" fontId="12" fillId="0" borderId="63">
      <alignment vertical="center"/>
    </xf>
    <xf numFmtId="0" fontId="12" fillId="63" borderId="60" applyNumberFormat="0" applyFont="0" applyAlignment="0" applyProtection="0"/>
    <xf numFmtId="0" fontId="38" fillId="59" borderId="59" applyNumberFormat="0" applyAlignment="0" applyProtection="0"/>
    <xf numFmtId="0" fontId="12" fillId="0" borderId="63">
      <alignment vertical="center"/>
    </xf>
    <xf numFmtId="0" fontId="12" fillId="0" borderId="63">
      <alignmen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71" fontId="12" fillId="0" borderId="63">
      <alignment vertical="center"/>
    </xf>
    <xf numFmtId="171" fontId="14" fillId="5" borderId="63">
      <alignment horizontal="right" vertical="center"/>
    </xf>
    <xf numFmtId="0" fontId="53" fillId="59" borderId="61" applyNumberFormat="0" applyAlignment="0" applyProtection="0"/>
    <xf numFmtId="164" fontId="14" fillId="5" borderId="63">
      <alignment horizontal="right" vertical="center"/>
    </xf>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164" fontId="14" fillId="5" borderId="63">
      <alignment horizontal="right" vertical="center"/>
    </xf>
    <xf numFmtId="171" fontId="14" fillId="5" borderId="63">
      <alignment horizontal="right" vertical="center"/>
    </xf>
    <xf numFmtId="171" fontId="12" fillId="0" borderId="63">
      <alignment vertical="center"/>
    </xf>
    <xf numFmtId="171" fontId="14" fillId="5" borderId="63">
      <alignment horizontal="right" vertical="center"/>
    </xf>
    <xf numFmtId="0" fontId="55" fillId="0" borderId="62" applyNumberFormat="0" applyFill="0" applyAlignment="0" applyProtection="0"/>
    <xf numFmtId="0" fontId="55" fillId="0" borderId="62" applyNumberFormat="0" applyFill="0" applyAlignment="0" applyProtection="0"/>
    <xf numFmtId="164" fontId="14" fillId="5" borderId="63">
      <alignment horizontal="right" vertical="center"/>
    </xf>
    <xf numFmtId="0" fontId="48" fillId="45" borderId="59" applyNumberFormat="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48" fillId="45" borderId="59" applyNumberFormat="0" applyAlignment="0" applyProtection="0"/>
    <xf numFmtId="0" fontId="53" fillId="59" borderId="61" applyNumberFormat="0" applyAlignment="0" applyProtection="0"/>
    <xf numFmtId="171" fontId="14" fillId="5" borderId="63">
      <alignment horizontal="right" vertical="center"/>
    </xf>
    <xf numFmtId="0" fontId="12" fillId="0" borderId="63">
      <alignment vertical="center"/>
    </xf>
    <xf numFmtId="0" fontId="12" fillId="63" borderId="60" applyNumberFormat="0" applyFont="0" applyAlignment="0" applyProtection="0"/>
    <xf numFmtId="171" fontId="14" fillId="5" borderId="63">
      <alignment horizontal="right" vertical="center"/>
    </xf>
    <xf numFmtId="0" fontId="12" fillId="63" borderId="60" applyNumberFormat="0" applyFont="0" applyAlignment="0" applyProtection="0"/>
    <xf numFmtId="164" fontId="14" fillId="5" borderId="63">
      <alignment horizontal="righ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48" fillId="45" borderId="59" applyNumberFormat="0" applyAlignment="0" applyProtection="0"/>
    <xf numFmtId="0" fontId="38" fillId="59" borderId="59" applyNumberFormat="0" applyAlignment="0" applyProtection="0"/>
    <xf numFmtId="0" fontId="53" fillId="59" borderId="61" applyNumberFormat="0" applyAlignment="0" applyProtection="0"/>
    <xf numFmtId="0" fontId="12" fillId="0" borderId="63">
      <alignment vertical="center"/>
    </xf>
    <xf numFmtId="0" fontId="12" fillId="0" borderId="63">
      <alignment vertical="center"/>
    </xf>
    <xf numFmtId="0" fontId="53" fillId="59" borderId="61" applyNumberFormat="0" applyAlignment="0" applyProtection="0"/>
    <xf numFmtId="0" fontId="55" fillId="0" borderId="62" applyNumberFormat="0" applyFill="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0" fontId="53" fillId="59" borderId="61" applyNumberFormat="0" applyAlignment="0" applyProtection="0"/>
    <xf numFmtId="0" fontId="12" fillId="0" borderId="63">
      <alignment vertical="center"/>
    </xf>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171" fontId="12" fillId="0" borderId="63">
      <alignment vertical="center"/>
    </xf>
    <xf numFmtId="0" fontId="38" fillId="59" borderId="59" applyNumberFormat="0" applyAlignment="0" applyProtection="0"/>
    <xf numFmtId="171" fontId="14" fillId="5" borderId="63">
      <alignment horizontal="right" vertical="center"/>
    </xf>
    <xf numFmtId="0" fontId="38" fillId="59" borderId="59" applyNumberFormat="0" applyAlignment="0" applyProtection="0"/>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71" fontId="12" fillId="0" borderId="63">
      <alignment vertical="center"/>
    </xf>
    <xf numFmtId="171" fontId="12" fillId="0" borderId="63">
      <alignment vertical="center"/>
    </xf>
    <xf numFmtId="0" fontId="48" fillId="45" borderId="59" applyNumberFormat="0" applyAlignment="0" applyProtection="0"/>
    <xf numFmtId="0" fontId="48" fillId="45" borderId="59" applyNumberFormat="0" applyAlignment="0" applyProtection="0"/>
    <xf numFmtId="0" fontId="12" fillId="0" borderId="63">
      <alignment vertical="center"/>
    </xf>
    <xf numFmtId="0" fontId="12" fillId="0" borderId="63">
      <alignment vertical="center"/>
    </xf>
    <xf numFmtId="0" fontId="48" fillId="45" borderId="59" applyNumberFormat="0" applyAlignment="0" applyProtection="0"/>
    <xf numFmtId="164" fontId="14" fillId="5" borderId="63">
      <alignment horizontal="right" vertical="center"/>
    </xf>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171" fontId="14" fillId="5" borderId="63">
      <alignment horizontal="right" vertical="center"/>
    </xf>
    <xf numFmtId="0" fontId="38" fillId="59" borderId="59" applyNumberFormat="0" applyAlignment="0" applyProtection="0"/>
    <xf numFmtId="0" fontId="12" fillId="0" borderId="63">
      <alignment vertical="center"/>
    </xf>
    <xf numFmtId="164" fontId="14" fillId="5" borderId="63">
      <alignment horizontal="right" vertical="center"/>
    </xf>
    <xf numFmtId="171" fontId="14" fillId="5" borderId="63">
      <alignment horizontal="right" vertical="center"/>
    </xf>
    <xf numFmtId="0" fontId="38" fillId="59" borderId="59" applyNumberFormat="0" applyAlignment="0" applyProtection="0"/>
    <xf numFmtId="0" fontId="12" fillId="0" borderId="63">
      <alignment vertical="center"/>
    </xf>
    <xf numFmtId="0" fontId="38" fillId="59" borderId="59" applyNumberFormat="0" applyAlignment="0" applyProtection="0"/>
    <xf numFmtId="164" fontId="14" fillId="5" borderId="63">
      <alignment horizontal="right" vertical="center"/>
    </xf>
    <xf numFmtId="0" fontId="53" fillId="59" borderId="61" applyNumberFormat="0" applyAlignment="0" applyProtection="0"/>
    <xf numFmtId="171" fontId="12" fillId="0" borderId="63">
      <alignment vertical="center"/>
    </xf>
    <xf numFmtId="0" fontId="12" fillId="63" borderId="60" applyNumberFormat="0" applyFont="0" applyAlignment="0" applyProtection="0"/>
    <xf numFmtId="0" fontId="12" fillId="63" borderId="60" applyNumberFormat="0" applyFont="0" applyAlignment="0" applyProtection="0"/>
    <xf numFmtId="0" fontId="55" fillId="0" borderId="62" applyNumberFormat="0" applyFill="0" applyAlignment="0" applyProtection="0"/>
    <xf numFmtId="0" fontId="12" fillId="0" borderId="63">
      <alignment vertical="center"/>
    </xf>
    <xf numFmtId="0" fontId="55" fillId="0" borderId="62" applyNumberFormat="0" applyFill="0" applyAlignment="0" applyProtection="0"/>
    <xf numFmtId="164" fontId="14" fillId="5" borderId="63">
      <alignment horizontal="right" vertical="center"/>
    </xf>
    <xf numFmtId="164" fontId="14" fillId="5" borderId="63">
      <alignment horizontal="right" vertical="center"/>
    </xf>
    <xf numFmtId="164" fontId="14" fillId="5" borderId="63">
      <alignment horizontal="right" vertical="center"/>
    </xf>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53" fillId="59" borderId="61" applyNumberFormat="0" applyAlignment="0" applyProtection="0"/>
    <xf numFmtId="0" fontId="12" fillId="63" borderId="60" applyNumberFormat="0" applyFont="0" applyAlignment="0" applyProtection="0"/>
    <xf numFmtId="0" fontId="12" fillId="63" borderId="60" applyNumberFormat="0" applyFont="0" applyAlignment="0" applyProtection="0"/>
    <xf numFmtId="0" fontId="12" fillId="0" borderId="63">
      <alignment vertical="center"/>
    </xf>
    <xf numFmtId="171" fontId="12" fillId="0" borderId="63">
      <alignment vertical="center"/>
    </xf>
    <xf numFmtId="0" fontId="12" fillId="0" borderId="63">
      <alignment vertical="center"/>
    </xf>
    <xf numFmtId="171" fontId="12" fillId="0" borderId="63">
      <alignment vertical="center"/>
    </xf>
    <xf numFmtId="164" fontId="14" fillId="5" borderId="63">
      <alignment horizontal="right" vertical="center"/>
    </xf>
    <xf numFmtId="171" fontId="14" fillId="5" borderId="63">
      <alignment horizontal="right" vertical="center"/>
    </xf>
    <xf numFmtId="171" fontId="14" fillId="5" borderId="63">
      <alignment horizontal="right" vertical="center"/>
    </xf>
    <xf numFmtId="171" fontId="14" fillId="5" borderId="63">
      <alignment horizontal="right" vertical="center"/>
    </xf>
    <xf numFmtId="164" fontId="14" fillId="5" borderId="63">
      <alignment horizontal="right" vertical="center"/>
    </xf>
    <xf numFmtId="0" fontId="48" fillId="45" borderId="59" applyNumberFormat="0" applyAlignment="0" applyProtection="0"/>
    <xf numFmtId="0" fontId="48" fillId="45" borderId="59" applyNumberFormat="0" applyAlignment="0" applyProtection="0"/>
    <xf numFmtId="0" fontId="38" fillId="59" borderId="59" applyNumberFormat="0" applyAlignment="0" applyProtection="0"/>
    <xf numFmtId="171" fontId="12" fillId="0" borderId="63">
      <alignment vertical="center"/>
    </xf>
    <xf numFmtId="0" fontId="12" fillId="0" borderId="63">
      <alignment vertical="center"/>
    </xf>
    <xf numFmtId="0" fontId="38" fillId="59" borderId="59" applyNumberFormat="0" applyAlignment="0" applyProtection="0"/>
    <xf numFmtId="0" fontId="12" fillId="63" borderId="60" applyNumberFormat="0" applyFont="0" applyAlignment="0" applyProtection="0"/>
    <xf numFmtId="0" fontId="55" fillId="0" borderId="62" applyNumberFormat="0" applyFill="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53" fillId="59" borderId="61" applyNumberFormat="0" applyAlignment="0" applyProtection="0"/>
    <xf numFmtId="164" fontId="14" fillId="5" borderId="63">
      <alignment horizontal="right" vertical="center"/>
    </xf>
    <xf numFmtId="171" fontId="12" fillId="0" borderId="63">
      <alignment vertical="center"/>
    </xf>
    <xf numFmtId="0" fontId="12" fillId="0" borderId="63">
      <alignment vertical="center"/>
    </xf>
    <xf numFmtId="164" fontId="14" fillId="5" borderId="63">
      <alignment horizontal="right" vertical="center"/>
    </xf>
    <xf numFmtId="0" fontId="12" fillId="0" borderId="63">
      <alignment vertical="center"/>
    </xf>
    <xf numFmtId="0" fontId="38" fillId="59" borderId="59" applyNumberFormat="0" applyAlignment="0" applyProtection="0"/>
    <xf numFmtId="0" fontId="38" fillId="59" borderId="59" applyNumberFormat="0" applyAlignment="0" applyProtection="0"/>
    <xf numFmtId="0" fontId="48" fillId="45" borderId="59" applyNumberFormat="0" applyAlignment="0" applyProtection="0"/>
    <xf numFmtId="0" fontId="48" fillId="45" borderId="59" applyNumberFormat="0" applyAlignment="0" applyProtection="0"/>
    <xf numFmtId="171" fontId="14" fillId="5" borderId="63">
      <alignment horizontal="right" vertical="center"/>
    </xf>
    <xf numFmtId="171" fontId="14" fillId="5" borderId="63">
      <alignment horizontal="right" vertical="center"/>
    </xf>
    <xf numFmtId="164" fontId="14" fillId="5" borderId="63">
      <alignment horizontal="right" vertical="center"/>
    </xf>
    <xf numFmtId="171" fontId="12" fillId="0" borderId="63">
      <alignment vertical="center"/>
    </xf>
    <xf numFmtId="0" fontId="12" fillId="0" borderId="63">
      <alignment vertical="center"/>
    </xf>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12" fillId="63" borderId="60" applyNumberFormat="0" applyFont="0" applyAlignment="0" applyProtection="0"/>
    <xf numFmtId="0" fontId="53" fillId="59" borderId="61" applyNumberFormat="0" applyAlignment="0" applyProtection="0"/>
    <xf numFmtId="0" fontId="12" fillId="0" borderId="63">
      <alignment vertical="center"/>
    </xf>
    <xf numFmtId="164" fontId="14" fillId="5" borderId="63">
      <alignment horizontal="right" vertical="center"/>
    </xf>
    <xf numFmtId="0" fontId="55" fillId="0" borderId="62" applyNumberFormat="0" applyFill="0" applyAlignment="0" applyProtection="0"/>
    <xf numFmtId="0" fontId="38" fillId="59" borderId="59" applyNumberFormat="0" applyAlignment="0" applyProtection="0"/>
    <xf numFmtId="0" fontId="48" fillId="45" borderId="59" applyNumberFormat="0" applyAlignment="0" applyProtection="0"/>
    <xf numFmtId="0" fontId="12" fillId="63" borderId="60" applyNumberFormat="0" applyFont="0" applyAlignment="0" applyProtection="0"/>
    <xf numFmtId="0" fontId="53" fillId="59" borderId="61" applyNumberFormat="0" applyAlignment="0" applyProtection="0"/>
    <xf numFmtId="0" fontId="55" fillId="0" borderId="62" applyNumberFormat="0" applyFill="0" applyAlignment="0" applyProtection="0"/>
    <xf numFmtId="0" fontId="3" fillId="0" borderId="0"/>
    <xf numFmtId="164" fontId="14" fillId="5" borderId="70">
      <alignment horizontal="right" vertical="center"/>
    </xf>
    <xf numFmtId="0" fontId="12" fillId="0" borderId="70">
      <alignment vertical="center"/>
    </xf>
    <xf numFmtId="164" fontId="14" fillId="5" borderId="70">
      <alignment horizontal="right" vertical="center"/>
    </xf>
    <xf numFmtId="0" fontId="48" fillId="45" borderId="66"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6"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48" fillId="45" borderId="72" applyNumberFormat="0" applyAlignment="0" applyProtection="0"/>
    <xf numFmtId="0" fontId="38" fillId="59" borderId="72" applyNumberFormat="0" applyAlignment="0" applyProtection="0"/>
    <xf numFmtId="0" fontId="48" fillId="45" borderId="72" applyNumberFormat="0" applyAlignment="0" applyProtection="0"/>
    <xf numFmtId="164" fontId="14" fillId="5" borderId="76">
      <alignment horizontal="right" vertical="center"/>
    </xf>
    <xf numFmtId="0" fontId="12" fillId="0" borderId="76">
      <alignment vertical="center"/>
    </xf>
    <xf numFmtId="164" fontId="14" fillId="5" borderId="76">
      <alignment horizontal="right" vertical="center"/>
    </xf>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53" fillId="59" borderId="68" applyNumberFormat="0" applyAlignment="0" applyProtection="0"/>
    <xf numFmtId="0" fontId="12" fillId="63" borderId="67" applyNumberFormat="0" applyFont="0" applyAlignment="0" applyProtection="0"/>
    <xf numFmtId="0" fontId="12" fillId="63" borderId="67" applyNumberFormat="0" applyFont="0" applyAlignment="0" applyProtection="0"/>
    <xf numFmtId="0" fontId="12" fillId="0" borderId="70">
      <alignment vertical="center"/>
    </xf>
    <xf numFmtId="171" fontId="12" fillId="0" borderId="70">
      <alignment vertical="center"/>
    </xf>
    <xf numFmtId="0" fontId="12" fillId="0" borderId="70">
      <alignment vertical="center"/>
    </xf>
    <xf numFmtId="171" fontId="12" fillId="0" borderId="70">
      <alignment vertical="center"/>
    </xf>
    <xf numFmtId="164" fontId="14" fillId="5" borderId="70">
      <alignment horizontal="right" vertical="center"/>
    </xf>
    <xf numFmtId="171" fontId="14" fillId="5" borderId="70">
      <alignment horizontal="right" vertical="center"/>
    </xf>
    <xf numFmtId="171" fontId="14" fillId="5" borderId="70">
      <alignment horizontal="right" vertical="center"/>
    </xf>
    <xf numFmtId="171" fontId="14" fillId="5" borderId="70">
      <alignment horizontal="right" vertical="center"/>
    </xf>
    <xf numFmtId="164" fontId="14" fillId="5" borderId="70">
      <alignment horizontal="right" vertical="center"/>
    </xf>
    <xf numFmtId="0" fontId="48" fillId="45" borderId="66" applyNumberFormat="0" applyAlignment="0" applyProtection="0"/>
    <xf numFmtId="0" fontId="48" fillId="45" borderId="66" applyNumberFormat="0" applyAlignment="0" applyProtection="0"/>
    <xf numFmtId="0" fontId="38" fillId="59" borderId="66" applyNumberFormat="0" applyAlignment="0" applyProtection="0"/>
    <xf numFmtId="171" fontId="12" fillId="0" borderId="70">
      <alignment vertical="center"/>
    </xf>
    <xf numFmtId="0" fontId="12" fillId="0" borderId="70">
      <alignment vertical="center"/>
    </xf>
    <xf numFmtId="0" fontId="38" fillId="59" borderId="66" applyNumberFormat="0" applyAlignment="0" applyProtection="0"/>
    <xf numFmtId="0" fontId="12" fillId="63" borderId="67" applyNumberFormat="0" applyFont="0" applyAlignment="0" applyProtection="0"/>
    <xf numFmtId="0" fontId="55" fillId="0" borderId="69" applyNumberFormat="0" applyFill="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53" fillId="59" borderId="68" applyNumberFormat="0" applyAlignment="0" applyProtection="0"/>
    <xf numFmtId="0" fontId="3" fillId="0" borderId="0"/>
    <xf numFmtId="164" fontId="14" fillId="5" borderId="70">
      <alignment horizontal="right" vertical="center"/>
    </xf>
    <xf numFmtId="0" fontId="12" fillId="0" borderId="70">
      <alignment vertical="center"/>
    </xf>
    <xf numFmtId="164" fontId="14" fillId="5" borderId="70">
      <alignment horizontal="right" vertical="center"/>
    </xf>
    <xf numFmtId="0" fontId="48" fillId="45" borderId="66"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6"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53" fillId="59" borderId="68" applyNumberFormat="0" applyAlignment="0" applyProtection="0"/>
    <xf numFmtId="0" fontId="12" fillId="63" borderId="67" applyNumberFormat="0" applyFont="0" applyAlignment="0" applyProtection="0"/>
    <xf numFmtId="0" fontId="12" fillId="63" borderId="67" applyNumberFormat="0" applyFont="0" applyAlignment="0" applyProtection="0"/>
    <xf numFmtId="0" fontId="12" fillId="0" borderId="70">
      <alignment vertical="center"/>
    </xf>
    <xf numFmtId="171" fontId="12" fillId="0" borderId="70">
      <alignment vertical="center"/>
    </xf>
    <xf numFmtId="0" fontId="12" fillId="0" borderId="70">
      <alignment vertical="center"/>
    </xf>
    <xf numFmtId="171" fontId="12" fillId="0" borderId="70">
      <alignment vertical="center"/>
    </xf>
    <xf numFmtId="164" fontId="14" fillId="5" borderId="70">
      <alignment horizontal="right" vertical="center"/>
    </xf>
    <xf numFmtId="171" fontId="14" fillId="5" borderId="70">
      <alignment horizontal="right" vertical="center"/>
    </xf>
    <xf numFmtId="171" fontId="14" fillId="5" borderId="70">
      <alignment horizontal="right" vertical="center"/>
    </xf>
    <xf numFmtId="171" fontId="14" fillId="5" borderId="70">
      <alignment horizontal="right" vertical="center"/>
    </xf>
    <xf numFmtId="164" fontId="14" fillId="5" borderId="70">
      <alignment horizontal="right" vertical="center"/>
    </xf>
    <xf numFmtId="0" fontId="48" fillId="45" borderId="66" applyNumberFormat="0" applyAlignment="0" applyProtection="0"/>
    <xf numFmtId="0" fontId="48" fillId="45" borderId="66" applyNumberFormat="0" applyAlignment="0" applyProtection="0"/>
    <xf numFmtId="0" fontId="38" fillId="59" borderId="66" applyNumberFormat="0" applyAlignment="0" applyProtection="0"/>
    <xf numFmtId="171" fontId="12" fillId="0" borderId="70">
      <alignment vertical="center"/>
    </xf>
    <xf numFmtId="0" fontId="12" fillId="0" borderId="70">
      <alignment vertical="center"/>
    </xf>
    <xf numFmtId="0" fontId="38" fillId="59" borderId="66" applyNumberFormat="0" applyAlignment="0" applyProtection="0"/>
    <xf numFmtId="0" fontId="12" fillId="63" borderId="67" applyNumberFormat="0" applyFont="0" applyAlignment="0" applyProtection="0"/>
    <xf numFmtId="0" fontId="55" fillId="0" borderId="69" applyNumberFormat="0" applyFill="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53" fillId="59" borderId="68" applyNumberFormat="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164" fontId="14" fillId="5" borderId="70">
      <alignment horizontal="right" vertical="center"/>
    </xf>
    <xf numFmtId="171" fontId="12" fillId="0" borderId="70">
      <alignment vertical="center"/>
    </xf>
    <xf numFmtId="0" fontId="12" fillId="0" borderId="70">
      <alignment vertical="center"/>
    </xf>
    <xf numFmtId="164" fontId="14" fillId="5" borderId="70">
      <alignment horizontal="righ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12" fillId="0" borderId="70">
      <alignment vertical="center"/>
    </xf>
    <xf numFmtId="0" fontId="38" fillId="59" borderId="66" applyNumberFormat="0" applyAlignment="0" applyProtection="0"/>
    <xf numFmtId="0" fontId="38" fillId="59" borderId="66"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48" fillId="45" borderId="66" applyNumberFormat="0" applyAlignment="0" applyProtection="0"/>
    <xf numFmtId="171" fontId="14" fillId="5" borderId="70">
      <alignment horizontal="right" vertical="center"/>
    </xf>
    <xf numFmtId="171" fontId="14" fillId="5" borderId="70">
      <alignment horizontal="right" vertical="center"/>
    </xf>
    <xf numFmtId="164" fontId="14" fillId="5" borderId="70">
      <alignment horizontal="right" vertical="center"/>
    </xf>
    <xf numFmtId="171" fontId="12" fillId="0" borderId="70">
      <alignment vertical="center"/>
    </xf>
    <xf numFmtId="0" fontId="12" fillId="0" borderId="70">
      <alignment vertical="center"/>
    </xf>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12" fillId="63" borderId="67" applyNumberFormat="0" applyFont="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6"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164" fontId="14" fillId="5" borderId="70">
      <alignment horizontal="right" vertical="center"/>
    </xf>
    <xf numFmtId="0" fontId="38" fillId="59" borderId="66" applyNumberFormat="0" applyAlignment="0" applyProtection="0"/>
    <xf numFmtId="164" fontId="14" fillId="5" borderId="70">
      <alignment horizontal="right" vertical="center"/>
    </xf>
    <xf numFmtId="164" fontId="14" fillId="5" borderId="70">
      <alignment horizontal="right" vertical="center"/>
    </xf>
    <xf numFmtId="0" fontId="38" fillId="59" borderId="66" applyNumberFormat="0" applyAlignment="0" applyProtection="0"/>
    <xf numFmtId="0" fontId="12" fillId="0" borderId="70">
      <alignment vertical="center"/>
    </xf>
    <xf numFmtId="0" fontId="3" fillId="0" borderId="0"/>
    <xf numFmtId="164" fontId="14" fillId="5" borderId="70">
      <alignment horizontal="righ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8" fillId="59" borderId="66" applyNumberFormat="0" applyAlignment="0" applyProtection="0"/>
    <xf numFmtId="0" fontId="3" fillId="21" borderId="0" applyNumberFormat="0" applyBorder="0" applyAlignment="0" applyProtection="0"/>
    <xf numFmtId="0" fontId="12" fillId="63" borderId="67" applyNumberFormat="0" applyFont="0" applyAlignment="0" applyProtection="0"/>
    <xf numFmtId="0" fontId="3" fillId="25" borderId="0" applyNumberFormat="0" applyBorder="0" applyAlignment="0" applyProtection="0"/>
    <xf numFmtId="0" fontId="3" fillId="29" borderId="0" applyNumberFormat="0" applyBorder="0" applyAlignment="0" applyProtection="0"/>
    <xf numFmtId="0" fontId="12" fillId="0" borderId="70">
      <alignment vertical="center"/>
    </xf>
    <xf numFmtId="0" fontId="3" fillId="33" borderId="0" applyNumberFormat="0" applyBorder="0" applyAlignment="0" applyProtection="0"/>
    <xf numFmtId="164" fontId="14" fillId="5" borderId="70">
      <alignment horizontal="right" vertical="center"/>
    </xf>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53" fillId="59" borderId="68" applyNumberFormat="0" applyAlignment="0" applyProtection="0"/>
    <xf numFmtId="0" fontId="3" fillId="38" borderId="0" applyNumberFormat="0" applyBorder="0" applyAlignment="0" applyProtection="0"/>
    <xf numFmtId="0" fontId="55" fillId="0" borderId="69" applyNumberFormat="0" applyFill="0" applyAlignment="0" applyProtection="0"/>
    <xf numFmtId="171" fontId="12" fillId="0" borderId="70">
      <alignment vertical="center"/>
    </xf>
    <xf numFmtId="0" fontId="48" fillId="45" borderId="66" applyNumberFormat="0" applyAlignment="0" applyProtection="0"/>
    <xf numFmtId="0" fontId="12" fillId="0" borderId="70">
      <alignment vertical="center"/>
    </xf>
    <xf numFmtId="164" fontId="14" fillId="5" borderId="70">
      <alignment horizontal="right" vertical="center"/>
    </xf>
    <xf numFmtId="171" fontId="14" fillId="5" borderId="70">
      <alignment horizontal="right" vertical="center"/>
    </xf>
    <xf numFmtId="171" fontId="14" fillId="5" borderId="70">
      <alignment horizontal="right" vertical="center"/>
    </xf>
    <xf numFmtId="171" fontId="12" fillId="0" borderId="70">
      <alignment vertical="center"/>
    </xf>
    <xf numFmtId="164" fontId="14" fillId="5" borderId="70">
      <alignment horizontal="right" vertical="center"/>
    </xf>
    <xf numFmtId="0" fontId="3" fillId="58" borderId="0"/>
    <xf numFmtId="164" fontId="14" fillId="5" borderId="70">
      <alignment horizontal="right" vertical="center"/>
    </xf>
    <xf numFmtId="170" fontId="3" fillId="0" borderId="0" applyFont="0" applyFill="0" applyBorder="0" applyAlignment="0" applyProtection="0"/>
    <xf numFmtId="170" fontId="3" fillId="0" borderId="0" applyFont="0" applyFill="0" applyBorder="0" applyAlignment="0" applyProtection="0"/>
    <xf numFmtId="0" fontId="38" fillId="59"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12" fillId="63" borderId="67" applyNumberFormat="0" applyFont="0" applyAlignment="0" applyProtection="0"/>
    <xf numFmtId="0" fontId="12" fillId="63" borderId="67" applyNumberFormat="0" applyFont="0" applyAlignment="0" applyProtection="0"/>
    <xf numFmtId="0" fontId="48" fillId="45" borderId="66" applyNumberFormat="0" applyAlignment="0" applyProtection="0"/>
    <xf numFmtId="0" fontId="38" fillId="59" borderId="66" applyNumberFormat="0" applyAlignment="0" applyProtection="0"/>
    <xf numFmtId="171" fontId="12" fillId="0" borderId="70">
      <alignment vertical="center"/>
    </xf>
    <xf numFmtId="0" fontId="12" fillId="0" borderId="70">
      <alignment vertical="center"/>
    </xf>
    <xf numFmtId="0" fontId="38" fillId="59" borderId="66" applyNumberFormat="0" applyAlignment="0" applyProtection="0"/>
    <xf numFmtId="0" fontId="12" fillId="63" borderId="67" applyNumberFormat="0" applyFont="0" applyAlignment="0" applyProtection="0"/>
    <xf numFmtId="0" fontId="55" fillId="0" borderId="69" applyNumberFormat="0" applyFill="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53" fillId="59" borderId="68" applyNumberFormat="0" applyAlignment="0" applyProtection="0"/>
    <xf numFmtId="0" fontId="48" fillId="45"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48" fillId="45" borderId="66" applyNumberFormat="0" applyAlignment="0" applyProtection="0"/>
    <xf numFmtId="0" fontId="38" fillId="59" borderId="66" applyNumberFormat="0" applyAlignment="0" applyProtection="0"/>
    <xf numFmtId="0" fontId="48" fillId="45" borderId="66" applyNumberFormat="0" applyAlignment="0" applyProtection="0"/>
    <xf numFmtId="164" fontId="14" fillId="5" borderId="70">
      <alignment horizontal="right" vertical="center"/>
    </xf>
    <xf numFmtId="0" fontId="53" fillId="59" borderId="68" applyNumberFormat="0" applyAlignment="0" applyProtection="0"/>
    <xf numFmtId="0" fontId="38" fillId="59" borderId="66" applyNumberFormat="0" applyAlignment="0" applyProtection="0"/>
    <xf numFmtId="0" fontId="55" fillId="0" borderId="69" applyNumberFormat="0" applyFill="0" applyAlignment="0" applyProtection="0"/>
    <xf numFmtId="0" fontId="12" fillId="63" borderId="67" applyNumberFormat="0" applyFont="0" applyAlignment="0" applyProtection="0"/>
    <xf numFmtId="0" fontId="12" fillId="0" borderId="70">
      <alignment vertical="center"/>
    </xf>
    <xf numFmtId="0" fontId="38" fillId="59" borderId="66" applyNumberFormat="0" applyAlignment="0" applyProtection="0"/>
    <xf numFmtId="0" fontId="53" fillId="59" borderId="68" applyNumberFormat="0" applyAlignment="0" applyProtection="0"/>
    <xf numFmtId="0" fontId="53" fillId="59" borderId="68" applyNumberFormat="0" applyAlignment="0" applyProtection="0"/>
    <xf numFmtId="171" fontId="12" fillId="0" borderId="70">
      <alignment vertical="center"/>
    </xf>
    <xf numFmtId="0" fontId="38" fillId="59" borderId="66" applyNumberFormat="0" applyAlignment="0" applyProtection="0"/>
    <xf numFmtId="164" fontId="14" fillId="5" borderId="70">
      <alignment horizontal="right" vertical="center"/>
    </xf>
    <xf numFmtId="164" fontId="14" fillId="5" borderId="70">
      <alignment horizontal="right" vertical="center"/>
    </xf>
    <xf numFmtId="171" fontId="12" fillId="0" borderId="70">
      <alignment vertical="center"/>
    </xf>
    <xf numFmtId="164" fontId="14" fillId="5" borderId="70">
      <alignment horizontal="right" vertical="center"/>
    </xf>
    <xf numFmtId="0" fontId="38" fillId="59" borderId="66" applyNumberFormat="0" applyAlignment="0" applyProtection="0"/>
    <xf numFmtId="164" fontId="14" fillId="5" borderId="70">
      <alignment horizontal="right" vertical="center"/>
    </xf>
    <xf numFmtId="171" fontId="14" fillId="5" borderId="70">
      <alignment horizontal="right" vertical="center"/>
    </xf>
    <xf numFmtId="171" fontId="14" fillId="5" borderId="70">
      <alignment horizontal="right" vertical="center"/>
    </xf>
    <xf numFmtId="0" fontId="12" fillId="0" borderId="70">
      <alignment vertical="center"/>
    </xf>
    <xf numFmtId="0" fontId="38" fillId="59" borderId="66" applyNumberFormat="0" applyAlignment="0" applyProtection="0"/>
    <xf numFmtId="0" fontId="12" fillId="0" borderId="70">
      <alignment vertical="center"/>
    </xf>
    <xf numFmtId="0" fontId="48" fillId="45" borderId="66"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53" fillId="59" borderId="68" applyNumberFormat="0" applyAlignment="0" applyProtection="0"/>
    <xf numFmtId="0" fontId="12" fillId="63" borderId="67" applyNumberFormat="0" applyFont="0" applyAlignment="0" applyProtection="0"/>
    <xf numFmtId="0" fontId="55" fillId="0" borderId="69" applyNumberFormat="0" applyFill="0" applyAlignment="0" applyProtection="0"/>
    <xf numFmtId="0" fontId="55" fillId="0" borderId="69" applyNumberFormat="0" applyFill="0" applyAlignment="0" applyProtection="0"/>
    <xf numFmtId="0" fontId="55" fillId="0" borderId="69" applyNumberFormat="0" applyFill="0" applyAlignment="0" applyProtection="0"/>
    <xf numFmtId="0" fontId="48" fillId="45" borderId="66" applyNumberFormat="0" applyAlignment="0" applyProtection="0"/>
    <xf numFmtId="0" fontId="53" fillId="59" borderId="68" applyNumberFormat="0" applyAlignment="0" applyProtection="0"/>
    <xf numFmtId="0" fontId="12" fillId="0" borderId="70">
      <alignment vertical="center"/>
    </xf>
    <xf numFmtId="171" fontId="14" fillId="5" borderId="70">
      <alignment horizontal="right" vertical="center"/>
    </xf>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171" fontId="12" fillId="0" borderId="70">
      <alignment vertical="center"/>
    </xf>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12" fillId="0" borderId="70">
      <alignmen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12" fillId="63" borderId="67" applyNumberFormat="0" applyFont="0" applyAlignment="0" applyProtection="0"/>
    <xf numFmtId="170" fontId="3" fillId="0" borderId="0" applyFont="0" applyFill="0" applyBorder="0" applyAlignment="0" applyProtection="0"/>
    <xf numFmtId="170" fontId="3" fillId="0" borderId="0" applyFont="0" applyFill="0" applyBorder="0" applyAlignment="0" applyProtection="0"/>
    <xf numFmtId="0" fontId="53" fillId="59" borderId="68" applyNumberFormat="0" applyAlignment="0" applyProtection="0"/>
    <xf numFmtId="164" fontId="14" fillId="5" borderId="70">
      <alignment horizontal="right" vertical="center"/>
    </xf>
    <xf numFmtId="0" fontId="12" fillId="0" borderId="70">
      <alignmen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53" fillId="59" borderId="68"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53" fillId="59" borderId="68" applyNumberFormat="0" applyAlignment="0" applyProtection="0"/>
    <xf numFmtId="0" fontId="55" fillId="0" borderId="69" applyNumberFormat="0" applyFill="0" applyAlignment="0" applyProtection="0"/>
    <xf numFmtId="171" fontId="14" fillId="5" borderId="70">
      <alignment horizontal="right" vertical="center"/>
    </xf>
    <xf numFmtId="0" fontId="12" fillId="0" borderId="70">
      <alignment vertical="center"/>
    </xf>
    <xf numFmtId="164" fontId="14" fillId="5" borderId="70">
      <alignment horizontal="right" vertical="center"/>
    </xf>
    <xf numFmtId="171" fontId="12" fillId="0" borderId="70">
      <alignment vertical="center"/>
    </xf>
    <xf numFmtId="0" fontId="12" fillId="0" borderId="70">
      <alignment vertical="center"/>
    </xf>
    <xf numFmtId="164" fontId="14" fillId="5" borderId="70">
      <alignment horizontal="right" vertical="center"/>
    </xf>
    <xf numFmtId="0" fontId="12" fillId="0" borderId="70">
      <alignment vertical="center"/>
    </xf>
    <xf numFmtId="0" fontId="38" fillId="59" borderId="66" applyNumberFormat="0" applyAlignment="0" applyProtection="0"/>
    <xf numFmtId="0" fontId="38" fillId="59" borderId="66" applyNumberFormat="0" applyAlignment="0" applyProtection="0"/>
    <xf numFmtId="0" fontId="48" fillId="45" borderId="66" applyNumberFormat="0" applyAlignment="0" applyProtection="0"/>
    <xf numFmtId="0" fontId="48" fillId="45" borderId="66" applyNumberFormat="0" applyAlignment="0" applyProtection="0"/>
    <xf numFmtId="171" fontId="14" fillId="5" borderId="70">
      <alignment horizontal="right" vertical="center"/>
    </xf>
    <xf numFmtId="171" fontId="14" fillId="5" borderId="70">
      <alignment horizontal="right" vertical="center"/>
    </xf>
    <xf numFmtId="164" fontId="14" fillId="5" borderId="70">
      <alignment horizontal="right" vertical="center"/>
    </xf>
    <xf numFmtId="171" fontId="12" fillId="0" borderId="70">
      <alignment vertical="center"/>
    </xf>
    <xf numFmtId="0" fontId="12" fillId="0" borderId="70">
      <alignment vertical="center"/>
    </xf>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12" fillId="63" borderId="67" applyNumberFormat="0" applyFont="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48" fillId="45"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3" fillId="0" borderId="0"/>
    <xf numFmtId="164" fontId="14" fillId="5" borderId="70">
      <alignment horizontal="right" vertical="center"/>
    </xf>
    <xf numFmtId="0" fontId="12" fillId="0" borderId="70">
      <alignment vertical="center"/>
    </xf>
    <xf numFmtId="164" fontId="14" fillId="5" borderId="70">
      <alignment horizontal="right" vertical="center"/>
    </xf>
    <xf numFmtId="0" fontId="48" fillId="45" borderId="66"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6"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53" fillId="59" borderId="68" applyNumberFormat="0" applyAlignment="0" applyProtection="0"/>
    <xf numFmtId="0" fontId="12" fillId="63" borderId="67" applyNumberFormat="0" applyFont="0" applyAlignment="0" applyProtection="0"/>
    <xf numFmtId="0" fontId="12" fillId="63" borderId="67" applyNumberFormat="0" applyFont="0" applyAlignment="0" applyProtection="0"/>
    <xf numFmtId="0" fontId="12" fillId="0" borderId="70">
      <alignment vertical="center"/>
    </xf>
    <xf numFmtId="171" fontId="12" fillId="0" borderId="70">
      <alignment vertical="center"/>
    </xf>
    <xf numFmtId="0" fontId="12" fillId="0" borderId="70">
      <alignment vertical="center"/>
    </xf>
    <xf numFmtId="171" fontId="12" fillId="0" borderId="70">
      <alignment vertical="center"/>
    </xf>
    <xf numFmtId="164" fontId="14" fillId="5" borderId="70">
      <alignment horizontal="right" vertical="center"/>
    </xf>
    <xf numFmtId="171" fontId="14" fillId="5" borderId="70">
      <alignment horizontal="right" vertical="center"/>
    </xf>
    <xf numFmtId="171" fontId="14" fillId="5" borderId="70">
      <alignment horizontal="right" vertical="center"/>
    </xf>
    <xf numFmtId="171" fontId="14" fillId="5" borderId="70">
      <alignment horizontal="right" vertical="center"/>
    </xf>
    <xf numFmtId="164" fontId="14" fillId="5" borderId="70">
      <alignment horizontal="right" vertical="center"/>
    </xf>
    <xf numFmtId="0" fontId="48" fillId="45" borderId="66" applyNumberFormat="0" applyAlignment="0" applyProtection="0"/>
    <xf numFmtId="0" fontId="48" fillId="45" borderId="66" applyNumberFormat="0" applyAlignment="0" applyProtection="0"/>
    <xf numFmtId="0" fontId="38" fillId="59" borderId="66" applyNumberFormat="0" applyAlignment="0" applyProtection="0"/>
    <xf numFmtId="171" fontId="12" fillId="0" borderId="70">
      <alignment vertical="center"/>
    </xf>
    <xf numFmtId="0" fontId="12" fillId="0" borderId="70">
      <alignment vertical="center"/>
    </xf>
    <xf numFmtId="0" fontId="38" fillId="59" borderId="66" applyNumberFormat="0" applyAlignment="0" applyProtection="0"/>
    <xf numFmtId="0" fontId="12" fillId="63" borderId="67" applyNumberFormat="0" applyFont="0" applyAlignment="0" applyProtection="0"/>
    <xf numFmtId="0" fontId="55" fillId="0" borderId="69" applyNumberFormat="0" applyFill="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53" fillId="59" borderId="68" applyNumberFormat="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164" fontId="14" fillId="5" borderId="70">
      <alignment horizontal="right" vertical="center"/>
    </xf>
    <xf numFmtId="171" fontId="12" fillId="0" borderId="70">
      <alignment vertical="center"/>
    </xf>
    <xf numFmtId="0" fontId="12" fillId="0" borderId="70">
      <alignment vertical="center"/>
    </xf>
    <xf numFmtId="164" fontId="14" fillId="5" borderId="70">
      <alignment horizontal="righ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12" fillId="0" borderId="70">
      <alignment vertical="center"/>
    </xf>
    <xf numFmtId="0" fontId="38" fillId="59" borderId="66" applyNumberFormat="0" applyAlignment="0" applyProtection="0"/>
    <xf numFmtId="0" fontId="38" fillId="59" borderId="66"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48" fillId="45" borderId="66" applyNumberFormat="0" applyAlignment="0" applyProtection="0"/>
    <xf numFmtId="171" fontId="14" fillId="5" borderId="70">
      <alignment horizontal="right" vertical="center"/>
    </xf>
    <xf numFmtId="171" fontId="14" fillId="5" borderId="70">
      <alignment horizontal="right" vertical="center"/>
    </xf>
    <xf numFmtId="164" fontId="14" fillId="5" borderId="70">
      <alignment horizontal="right" vertical="center"/>
    </xf>
    <xf numFmtId="171" fontId="12" fillId="0" borderId="70">
      <alignment vertical="center"/>
    </xf>
    <xf numFmtId="0" fontId="12" fillId="0" borderId="70">
      <alignment vertical="center"/>
    </xf>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12" fillId="63" borderId="67" applyNumberFormat="0" applyFont="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6"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55" fillId="0" borderId="69" applyNumberFormat="0" applyFill="0" applyAlignment="0" applyProtection="0"/>
    <xf numFmtId="0" fontId="53" fillId="59" borderId="68" applyNumberFormat="0" applyAlignment="0" applyProtection="0"/>
    <xf numFmtId="0" fontId="12" fillId="63" borderId="67" applyNumberFormat="0" applyFon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38" fillId="59" borderId="66"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4" fontId="14" fillId="5" borderId="70">
      <alignment horizontal="right" vertical="center"/>
    </xf>
    <xf numFmtId="0" fontId="12" fillId="0" borderId="70">
      <alignment vertical="center"/>
    </xf>
    <xf numFmtId="164" fontId="14" fillId="5" borderId="70">
      <alignment horizontal="right" vertical="center"/>
    </xf>
    <xf numFmtId="0" fontId="48" fillId="45" borderId="66"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53" fillId="59" borderId="68" applyNumberFormat="0" applyAlignment="0" applyProtection="0"/>
    <xf numFmtId="0" fontId="12" fillId="63" borderId="67" applyNumberFormat="0" applyFont="0" applyAlignment="0" applyProtection="0"/>
    <xf numFmtId="0" fontId="12" fillId="63" borderId="67" applyNumberFormat="0" applyFont="0" applyAlignment="0" applyProtection="0"/>
    <xf numFmtId="0" fontId="12" fillId="0" borderId="70">
      <alignment vertical="center"/>
    </xf>
    <xf numFmtId="171" fontId="12" fillId="0" borderId="70">
      <alignment vertical="center"/>
    </xf>
    <xf numFmtId="0" fontId="12" fillId="0" borderId="70">
      <alignment vertical="center"/>
    </xf>
    <xf numFmtId="171" fontId="12" fillId="0" borderId="70">
      <alignment vertical="center"/>
    </xf>
    <xf numFmtId="164" fontId="14" fillId="5" borderId="70">
      <alignment horizontal="right" vertical="center"/>
    </xf>
    <xf numFmtId="171" fontId="14" fillId="5" borderId="70">
      <alignment horizontal="right" vertical="center"/>
    </xf>
    <xf numFmtId="171" fontId="14" fillId="5" borderId="70">
      <alignment horizontal="right" vertical="center"/>
    </xf>
    <xf numFmtId="171" fontId="14" fillId="5" borderId="70">
      <alignment horizontal="right" vertical="center"/>
    </xf>
    <xf numFmtId="164" fontId="14" fillId="5" borderId="70">
      <alignment horizontal="right" vertical="center"/>
    </xf>
    <xf numFmtId="0" fontId="48" fillId="45" borderId="66" applyNumberFormat="0" applyAlignment="0" applyProtection="0"/>
    <xf numFmtId="0" fontId="48" fillId="45" borderId="66" applyNumberFormat="0" applyAlignment="0" applyProtection="0"/>
    <xf numFmtId="0" fontId="38" fillId="59" borderId="66" applyNumberFormat="0" applyAlignment="0" applyProtection="0"/>
    <xf numFmtId="171" fontId="12" fillId="0" borderId="70">
      <alignment vertical="center"/>
    </xf>
    <xf numFmtId="0" fontId="12" fillId="0" borderId="70">
      <alignment vertical="center"/>
    </xf>
    <xf numFmtId="0" fontId="38" fillId="59" borderId="66" applyNumberFormat="0" applyAlignment="0" applyProtection="0"/>
    <xf numFmtId="0" fontId="12" fillId="63" borderId="67" applyNumberFormat="0" applyFont="0" applyAlignment="0" applyProtection="0"/>
    <xf numFmtId="0" fontId="55" fillId="0" borderId="69" applyNumberFormat="0" applyFill="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53" fillId="59" borderId="68" applyNumberFormat="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164" fontId="14" fillId="5" borderId="70">
      <alignment horizontal="right" vertical="center"/>
    </xf>
    <xf numFmtId="0" fontId="12" fillId="0" borderId="70">
      <alignment vertical="center"/>
    </xf>
    <xf numFmtId="164" fontId="14" fillId="5" borderId="70">
      <alignment horizontal="righ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164" fontId="14" fillId="5" borderId="70">
      <alignment horizontal="right" vertical="center"/>
    </xf>
    <xf numFmtId="171" fontId="12" fillId="0" borderId="70">
      <alignmen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12" fillId="0" borderId="70">
      <alignment vertical="center"/>
    </xf>
    <xf numFmtId="0" fontId="38" fillId="59" borderId="66" applyNumberFormat="0" applyAlignment="0" applyProtection="0"/>
    <xf numFmtId="0" fontId="38" fillId="59" borderId="66"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48" fillId="45" borderId="66" applyNumberFormat="0" applyAlignment="0" applyProtection="0"/>
    <xf numFmtId="171" fontId="14" fillId="5" borderId="70">
      <alignment horizontal="right" vertical="center"/>
    </xf>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12" fillId="63" borderId="67" applyNumberFormat="0" applyFont="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6"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0" fontId="48" fillId="45"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53" fillId="59" borderId="68" applyNumberFormat="0" applyAlignment="0" applyProtection="0"/>
    <xf numFmtId="0" fontId="12" fillId="63" borderId="67" applyNumberFormat="0" applyFont="0" applyAlignment="0" applyProtection="0"/>
    <xf numFmtId="0" fontId="12" fillId="63" borderId="67" applyNumberFormat="0" applyFont="0" applyAlignment="0" applyProtection="0"/>
    <xf numFmtId="0" fontId="12" fillId="0" borderId="70">
      <alignment vertical="center"/>
    </xf>
    <xf numFmtId="171" fontId="12" fillId="0" borderId="70">
      <alignment vertical="center"/>
    </xf>
    <xf numFmtId="0" fontId="12" fillId="0" borderId="70">
      <alignment vertical="center"/>
    </xf>
    <xf numFmtId="171" fontId="12" fillId="0" borderId="70">
      <alignment vertical="center"/>
    </xf>
    <xf numFmtId="164" fontId="14" fillId="5" borderId="70">
      <alignment horizontal="right" vertical="center"/>
    </xf>
    <xf numFmtId="171" fontId="14" fillId="5" borderId="70">
      <alignment horizontal="right" vertical="center"/>
    </xf>
    <xf numFmtId="171" fontId="14" fillId="5" borderId="70">
      <alignment horizontal="right" vertical="center"/>
    </xf>
    <xf numFmtId="171" fontId="14" fillId="5" borderId="70">
      <alignment horizontal="right" vertical="center"/>
    </xf>
    <xf numFmtId="164" fontId="14" fillId="5" borderId="70">
      <alignment horizontal="right" vertical="center"/>
    </xf>
    <xf numFmtId="0" fontId="48" fillId="45" borderId="66" applyNumberFormat="0" applyAlignment="0" applyProtection="0"/>
    <xf numFmtId="0" fontId="48" fillId="45" borderId="66" applyNumberFormat="0" applyAlignment="0" applyProtection="0"/>
    <xf numFmtId="0" fontId="38" fillId="59" borderId="66" applyNumberFormat="0" applyAlignment="0" applyProtection="0"/>
    <xf numFmtId="171" fontId="12" fillId="0" borderId="70">
      <alignment vertical="center"/>
    </xf>
    <xf numFmtId="0" fontId="12" fillId="0" borderId="70">
      <alignment vertical="center"/>
    </xf>
    <xf numFmtId="0" fontId="38" fillId="59" borderId="66" applyNumberFormat="0" applyAlignment="0" applyProtection="0"/>
    <xf numFmtId="0" fontId="12" fillId="63" borderId="67" applyNumberFormat="0" applyFont="0" applyAlignment="0" applyProtection="0"/>
    <xf numFmtId="0" fontId="55" fillId="0" borderId="69" applyNumberFormat="0" applyFill="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53" fillId="59" borderId="68" applyNumberFormat="0" applyAlignment="0" applyProtection="0"/>
    <xf numFmtId="164" fontId="14" fillId="5" borderId="70">
      <alignment horizontal="right" vertical="center"/>
    </xf>
    <xf numFmtId="171" fontId="12" fillId="0" borderId="70">
      <alignment vertical="center"/>
    </xf>
    <xf numFmtId="0" fontId="12" fillId="0" borderId="70">
      <alignment vertical="center"/>
    </xf>
    <xf numFmtId="164" fontId="14" fillId="5" borderId="70">
      <alignment horizontal="right" vertical="center"/>
    </xf>
    <xf numFmtId="0" fontId="12" fillId="0" borderId="70">
      <alignment vertical="center"/>
    </xf>
    <xf numFmtId="0" fontId="38" fillId="59" borderId="66" applyNumberFormat="0" applyAlignment="0" applyProtection="0"/>
    <xf numFmtId="0" fontId="38" fillId="59" borderId="66" applyNumberFormat="0" applyAlignment="0" applyProtection="0"/>
    <xf numFmtId="0" fontId="48" fillId="45" borderId="66" applyNumberFormat="0" applyAlignment="0" applyProtection="0"/>
    <xf numFmtId="0" fontId="48" fillId="45" borderId="66" applyNumberFormat="0" applyAlignment="0" applyProtection="0"/>
    <xf numFmtId="171" fontId="14" fillId="5" borderId="70">
      <alignment horizontal="right" vertical="center"/>
    </xf>
    <xf numFmtId="171" fontId="14" fillId="5" borderId="70">
      <alignment horizontal="right" vertical="center"/>
    </xf>
    <xf numFmtId="164" fontId="14" fillId="5" borderId="70">
      <alignment horizontal="right" vertical="center"/>
    </xf>
    <xf numFmtId="171" fontId="12" fillId="0" borderId="70">
      <alignment vertical="center"/>
    </xf>
    <xf numFmtId="0" fontId="12" fillId="0" borderId="70">
      <alignment vertical="center"/>
    </xf>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12" fillId="63" borderId="67" applyNumberFormat="0" applyFont="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48" fillId="45"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70" fontId="3" fillId="0" borderId="0" applyFont="0" applyFill="0" applyBorder="0" applyAlignment="0" applyProtection="0"/>
    <xf numFmtId="170" fontId="3" fillId="0" borderId="0" applyFont="0" applyFill="0" applyBorder="0" applyAlignment="0" applyProtection="0"/>
    <xf numFmtId="0" fontId="53" fillId="59" borderId="68" applyNumberFormat="0" applyAlignment="0" applyProtection="0"/>
    <xf numFmtId="0" fontId="55" fillId="0" borderId="69" applyNumberFormat="0" applyFill="0" applyAlignment="0" applyProtection="0"/>
    <xf numFmtId="171" fontId="14" fillId="5" borderId="70">
      <alignment horizontal="right" vertical="center"/>
    </xf>
    <xf numFmtId="0" fontId="38" fillId="59" borderId="66" applyNumberFormat="0" applyAlignment="0" applyProtection="0"/>
    <xf numFmtId="0" fontId="55" fillId="0" borderId="69" applyNumberFormat="0" applyFill="0" applyAlignment="0" applyProtection="0"/>
    <xf numFmtId="164" fontId="14" fillId="5" borderId="70">
      <alignment horizontal="right" vertical="center"/>
    </xf>
    <xf numFmtId="0" fontId="48" fillId="45" borderId="66" applyNumberFormat="0" applyAlignment="0" applyProtection="0"/>
    <xf numFmtId="0" fontId="12" fillId="0" borderId="70">
      <alignment vertical="center"/>
    </xf>
    <xf numFmtId="0" fontId="48" fillId="45" borderId="66" applyNumberFormat="0" applyAlignment="0" applyProtection="0"/>
    <xf numFmtId="0" fontId="38" fillId="59" borderId="66" applyNumberFormat="0" applyAlignment="0" applyProtection="0"/>
    <xf numFmtId="0" fontId="12" fillId="63" borderId="67" applyNumberFormat="0" applyFont="0" applyAlignment="0" applyProtection="0"/>
    <xf numFmtId="0" fontId="12" fillId="0" borderId="70">
      <alignment vertical="center"/>
    </xf>
    <xf numFmtId="0" fontId="12" fillId="0" borderId="70">
      <alignment vertical="center"/>
    </xf>
    <xf numFmtId="0" fontId="12" fillId="0" borderId="70">
      <alignment vertical="center"/>
    </xf>
    <xf numFmtId="164" fontId="14" fillId="5" borderId="70">
      <alignment horizontal="right" vertical="center"/>
    </xf>
    <xf numFmtId="164" fontId="14" fillId="5" borderId="70">
      <alignment horizontal="right" vertical="center"/>
    </xf>
    <xf numFmtId="171" fontId="14" fillId="5" borderId="70">
      <alignment horizontal="right" vertical="center"/>
    </xf>
    <xf numFmtId="0" fontId="38" fillId="59" borderId="66" applyNumberFormat="0" applyAlignment="0" applyProtection="0"/>
    <xf numFmtId="0" fontId="48" fillId="45" borderId="66" applyNumberFormat="0" applyAlignment="0" applyProtection="0"/>
    <xf numFmtId="171" fontId="14" fillId="5" borderId="70">
      <alignment horizontal="right" vertical="center"/>
    </xf>
    <xf numFmtId="164" fontId="14" fillId="5" borderId="70">
      <alignment horizontal="right" vertical="center"/>
    </xf>
    <xf numFmtId="0" fontId="53" fillId="59" borderId="68" applyNumberFormat="0" applyAlignment="0" applyProtection="0"/>
    <xf numFmtId="171" fontId="14" fillId="5" borderId="70">
      <alignment horizontal="right" vertical="center"/>
    </xf>
    <xf numFmtId="0" fontId="12" fillId="63" borderId="67" applyNumberFormat="0" applyFont="0" applyAlignment="0" applyProtection="0"/>
    <xf numFmtId="0" fontId="12" fillId="0" borderId="70">
      <alignment vertical="center"/>
    </xf>
    <xf numFmtId="0" fontId="55" fillId="0" borderId="69" applyNumberFormat="0" applyFill="0" applyAlignment="0" applyProtection="0"/>
    <xf numFmtId="0" fontId="12" fillId="0" borderId="70">
      <alignment vertical="center"/>
    </xf>
    <xf numFmtId="0" fontId="48" fillId="45" borderId="66" applyNumberFormat="0" applyAlignment="0" applyProtection="0"/>
    <xf numFmtId="0" fontId="55" fillId="0" borderId="69" applyNumberFormat="0" applyFill="0" applyAlignment="0" applyProtection="0"/>
    <xf numFmtId="171" fontId="12" fillId="0" borderId="70">
      <alignment vertical="center"/>
    </xf>
    <xf numFmtId="171" fontId="14" fillId="5" borderId="70">
      <alignment horizontal="right" vertical="center"/>
    </xf>
    <xf numFmtId="0" fontId="55" fillId="0" borderId="69" applyNumberFormat="0" applyFill="0" applyAlignment="0" applyProtection="0"/>
    <xf numFmtId="164" fontId="14" fillId="5" borderId="70">
      <alignment horizontal="right" vertical="center"/>
    </xf>
    <xf numFmtId="164" fontId="14" fillId="5" borderId="70">
      <alignment horizontal="right" vertical="center"/>
    </xf>
    <xf numFmtId="0" fontId="12" fillId="63" borderId="67" applyNumberFormat="0" applyFont="0" applyAlignment="0" applyProtection="0"/>
    <xf numFmtId="171" fontId="12" fillId="0" borderId="70">
      <alignment vertical="center"/>
    </xf>
    <xf numFmtId="0" fontId="53" fillId="59" borderId="68" applyNumberFormat="0" applyAlignment="0" applyProtection="0"/>
    <xf numFmtId="164" fontId="14" fillId="5" borderId="70">
      <alignment horizontal="right" vertical="center"/>
    </xf>
    <xf numFmtId="164" fontId="14" fillId="5" borderId="70">
      <alignment horizontal="right" vertical="center"/>
    </xf>
    <xf numFmtId="0" fontId="53" fillId="59" borderId="68" applyNumberFormat="0" applyAlignment="0" applyProtection="0"/>
    <xf numFmtId="0" fontId="48" fillId="45" borderId="66" applyNumberFormat="0" applyAlignment="0" applyProtection="0"/>
    <xf numFmtId="0" fontId="48" fillId="45" borderId="66" applyNumberFormat="0" applyAlignment="0" applyProtection="0"/>
    <xf numFmtId="0" fontId="12" fillId="0" borderId="70">
      <alignment vertical="center"/>
    </xf>
    <xf numFmtId="0" fontId="12" fillId="63" borderId="67" applyNumberFormat="0" applyFont="0" applyAlignment="0" applyProtection="0"/>
    <xf numFmtId="0" fontId="48" fillId="45" borderId="66" applyNumberFormat="0" applyAlignment="0" applyProtection="0"/>
    <xf numFmtId="164" fontId="14" fillId="5" borderId="70">
      <alignment horizontal="right" vertical="center"/>
    </xf>
    <xf numFmtId="0" fontId="53" fillId="59" borderId="68" applyNumberFormat="0" applyAlignment="0" applyProtection="0"/>
    <xf numFmtId="0" fontId="53" fillId="59" borderId="68" applyNumberFormat="0" applyAlignment="0" applyProtection="0"/>
    <xf numFmtId="0" fontId="53" fillId="59" borderId="68" applyNumberFormat="0" applyAlignment="0" applyProtection="0"/>
    <xf numFmtId="0" fontId="48" fillId="45" borderId="66" applyNumberFormat="0" applyAlignment="0" applyProtection="0"/>
    <xf numFmtId="0" fontId="12" fillId="0" borderId="70">
      <alignment vertical="center"/>
    </xf>
    <xf numFmtId="0" fontId="53" fillId="59" borderId="68" applyNumberFormat="0" applyAlignment="0" applyProtection="0"/>
    <xf numFmtId="0" fontId="38" fillId="59" borderId="66" applyNumberFormat="0" applyAlignment="0" applyProtection="0"/>
    <xf numFmtId="0" fontId="55" fillId="0" borderId="69" applyNumberFormat="0" applyFill="0" applyAlignment="0" applyProtection="0"/>
    <xf numFmtId="0" fontId="12" fillId="63" borderId="67" applyNumberFormat="0" applyFont="0" applyAlignment="0" applyProtection="0"/>
    <xf numFmtId="171" fontId="14" fillId="5" borderId="70">
      <alignment horizontal="right" vertical="center"/>
    </xf>
    <xf numFmtId="0" fontId="55" fillId="0" borderId="69" applyNumberFormat="0" applyFill="0" applyAlignment="0" applyProtection="0"/>
    <xf numFmtId="0" fontId="55" fillId="0" borderId="69" applyNumberFormat="0" applyFill="0" applyAlignment="0" applyProtection="0"/>
    <xf numFmtId="171" fontId="12" fillId="0" borderId="70">
      <alignment vertical="center"/>
    </xf>
    <xf numFmtId="0" fontId="38" fillId="59" borderId="66" applyNumberFormat="0" applyAlignment="0" applyProtection="0"/>
    <xf numFmtId="0" fontId="38" fillId="59" borderId="66" applyNumberFormat="0" applyAlignment="0" applyProtection="0"/>
    <xf numFmtId="164" fontId="14" fillId="5" borderId="70">
      <alignment horizontal="right" vertical="center"/>
    </xf>
    <xf numFmtId="0" fontId="53" fillId="59" borderId="68" applyNumberFormat="0" applyAlignment="0" applyProtection="0"/>
    <xf numFmtId="171" fontId="12" fillId="0" borderId="70">
      <alignment vertical="center"/>
    </xf>
    <xf numFmtId="0" fontId="12" fillId="0" borderId="70">
      <alignment vertical="center"/>
    </xf>
    <xf numFmtId="0" fontId="12" fillId="0" borderId="70">
      <alignment vertical="center"/>
    </xf>
    <xf numFmtId="164" fontId="14" fillId="5" borderId="70">
      <alignment horizontal="right" vertical="center"/>
    </xf>
    <xf numFmtId="0" fontId="12" fillId="63" borderId="67" applyNumberFormat="0" applyFont="0" applyAlignment="0" applyProtection="0"/>
    <xf numFmtId="0" fontId="48" fillId="45" borderId="66" applyNumberFormat="0" applyAlignment="0" applyProtection="0"/>
    <xf numFmtId="164" fontId="14" fillId="5" borderId="70">
      <alignment horizontal="right" vertical="center"/>
    </xf>
    <xf numFmtId="171" fontId="12" fillId="0" borderId="70">
      <alignment vertical="center"/>
    </xf>
    <xf numFmtId="0" fontId="55" fillId="0" borderId="69" applyNumberFormat="0" applyFill="0" applyAlignment="0" applyProtection="0"/>
    <xf numFmtId="0" fontId="12" fillId="63" borderId="67" applyNumberFormat="0" applyFont="0" applyAlignment="0" applyProtection="0"/>
    <xf numFmtId="0" fontId="48" fillId="45" borderId="66" applyNumberFormat="0" applyAlignment="0" applyProtection="0"/>
    <xf numFmtId="164" fontId="14" fillId="5" borderId="70">
      <alignment horizontal="right" vertical="center"/>
    </xf>
    <xf numFmtId="0" fontId="53" fillId="59" borderId="68" applyNumberFormat="0" applyAlignment="0" applyProtection="0"/>
    <xf numFmtId="0" fontId="48" fillId="45" borderId="66" applyNumberFormat="0" applyAlignment="0" applyProtection="0"/>
    <xf numFmtId="0" fontId="12" fillId="0" borderId="70">
      <alignment vertical="center"/>
    </xf>
    <xf numFmtId="171" fontId="14" fillId="5" borderId="70">
      <alignment horizontal="right" vertical="center"/>
    </xf>
    <xf numFmtId="0" fontId="55" fillId="0" borderId="69" applyNumberFormat="0" applyFill="0" applyAlignment="0" applyProtection="0"/>
    <xf numFmtId="171" fontId="12" fillId="0" borderId="70">
      <alignment vertical="center"/>
    </xf>
    <xf numFmtId="0" fontId="53" fillId="59" borderId="68" applyNumberFormat="0" applyAlignment="0" applyProtection="0"/>
    <xf numFmtId="0" fontId="55" fillId="0" borderId="69" applyNumberFormat="0" applyFill="0" applyAlignment="0" applyProtection="0"/>
    <xf numFmtId="0" fontId="55" fillId="0" borderId="69" applyNumberFormat="0" applyFill="0" applyAlignment="0" applyProtection="0"/>
    <xf numFmtId="164" fontId="14" fillId="5" borderId="70">
      <alignment horizontal="right" vertical="center"/>
    </xf>
    <xf numFmtId="0" fontId="38" fillId="59" borderId="66" applyNumberFormat="0" applyAlignment="0" applyProtection="0"/>
    <xf numFmtId="0" fontId="48" fillId="45" borderId="66" applyNumberFormat="0" applyAlignment="0" applyProtection="0"/>
    <xf numFmtId="0" fontId="38" fillId="59" borderId="66" applyNumberFormat="0" applyAlignment="0" applyProtection="0"/>
    <xf numFmtId="164" fontId="14" fillId="5" borderId="70">
      <alignment horizontal="right" vertical="center"/>
    </xf>
    <xf numFmtId="171" fontId="14" fillId="5" borderId="70">
      <alignment horizontal="right" vertical="center"/>
    </xf>
    <xf numFmtId="0" fontId="12" fillId="0" borderId="70">
      <alignment vertical="center"/>
    </xf>
    <xf numFmtId="0" fontId="48" fillId="45" borderId="66" applyNumberFormat="0" applyAlignment="0" applyProtection="0"/>
    <xf numFmtId="171" fontId="12" fillId="0" borderId="70">
      <alignment vertical="center"/>
    </xf>
    <xf numFmtId="0" fontId="38" fillId="59" borderId="66" applyNumberFormat="0" applyAlignment="0" applyProtection="0"/>
    <xf numFmtId="164" fontId="14" fillId="5" borderId="70">
      <alignment horizontal="right" vertical="center"/>
    </xf>
    <xf numFmtId="164" fontId="14" fillId="5" borderId="70">
      <alignment horizontal="right" vertical="center"/>
    </xf>
    <xf numFmtId="171" fontId="14" fillId="5" borderId="70">
      <alignment horizontal="right" vertical="center"/>
    </xf>
    <xf numFmtId="0" fontId="38" fillId="59" borderId="66" applyNumberFormat="0" applyAlignment="0" applyProtection="0"/>
    <xf numFmtId="0" fontId="48" fillId="45" borderId="66" applyNumberFormat="0" applyAlignment="0" applyProtection="0"/>
    <xf numFmtId="0" fontId="55" fillId="0" borderId="69" applyNumberFormat="0" applyFill="0" applyAlignment="0" applyProtection="0"/>
    <xf numFmtId="171" fontId="14" fillId="5" borderId="70">
      <alignment horizontal="right" vertical="center"/>
    </xf>
    <xf numFmtId="171" fontId="14" fillId="5" borderId="70">
      <alignment horizontal="right" vertical="center"/>
    </xf>
    <xf numFmtId="0" fontId="12" fillId="63" borderId="67" applyNumberFormat="0" applyFont="0" applyAlignment="0" applyProtection="0"/>
    <xf numFmtId="0" fontId="12" fillId="63" borderId="67" applyNumberFormat="0" applyFont="0" applyAlignment="0" applyProtection="0"/>
    <xf numFmtId="0" fontId="12" fillId="63" borderId="67" applyNumberFormat="0" applyFont="0" applyAlignment="0" applyProtection="0"/>
    <xf numFmtId="0" fontId="48" fillId="45" borderId="66" applyNumberFormat="0" applyAlignment="0" applyProtection="0"/>
    <xf numFmtId="171" fontId="14" fillId="5" borderId="70">
      <alignment horizontal="right" vertical="center"/>
    </xf>
    <xf numFmtId="0" fontId="53" fillId="59" borderId="68" applyNumberFormat="0" applyAlignment="0" applyProtection="0"/>
    <xf numFmtId="0" fontId="12" fillId="0" borderId="70">
      <alignment vertical="center"/>
    </xf>
    <xf numFmtId="0" fontId="12" fillId="0" borderId="70">
      <alignment vertical="center"/>
    </xf>
    <xf numFmtId="164" fontId="14" fillId="5" borderId="70">
      <alignment horizontal="right" vertical="center"/>
    </xf>
    <xf numFmtId="0" fontId="48" fillId="45" borderId="66" applyNumberFormat="0" applyAlignment="0" applyProtection="0"/>
    <xf numFmtId="0" fontId="55" fillId="0" borderId="69" applyNumberFormat="0" applyFill="0" applyAlignment="0" applyProtection="0"/>
    <xf numFmtId="171" fontId="14" fillId="5" borderId="70">
      <alignment horizontal="right" vertical="center"/>
    </xf>
    <xf numFmtId="0" fontId="38" fillId="59" borderId="66" applyNumberFormat="0" applyAlignment="0" applyProtection="0"/>
    <xf numFmtId="0" fontId="48" fillId="45" borderId="66" applyNumberFormat="0" applyAlignment="0" applyProtection="0"/>
    <xf numFmtId="0" fontId="55" fillId="0" borderId="69" applyNumberFormat="0" applyFill="0" applyAlignment="0" applyProtection="0"/>
    <xf numFmtId="0" fontId="38" fillId="59" borderId="66" applyNumberFormat="0" applyAlignment="0" applyProtection="0"/>
    <xf numFmtId="164" fontId="14" fillId="5" borderId="70">
      <alignment horizontal="right" vertical="center"/>
    </xf>
    <xf numFmtId="0" fontId="12" fillId="63" borderId="67" applyNumberFormat="0" applyFont="0" applyAlignment="0" applyProtection="0"/>
    <xf numFmtId="0" fontId="12" fillId="63" borderId="67" applyNumberFormat="0" applyFont="0" applyAlignment="0" applyProtection="0"/>
    <xf numFmtId="0" fontId="12" fillId="63" borderId="67" applyNumberFormat="0" applyFont="0" applyAlignment="0" applyProtection="0"/>
    <xf numFmtId="0" fontId="12" fillId="0" borderId="70">
      <alignment vertical="center"/>
    </xf>
    <xf numFmtId="0" fontId="48" fillId="45" borderId="66" applyNumberFormat="0" applyAlignment="0" applyProtection="0"/>
    <xf numFmtId="171" fontId="12" fillId="0" borderId="70">
      <alignment vertical="center"/>
    </xf>
    <xf numFmtId="0" fontId="38" fillId="59" borderId="66" applyNumberFormat="0" applyAlignment="0" applyProtection="0"/>
    <xf numFmtId="0" fontId="12" fillId="0" borderId="70">
      <alignment vertical="center"/>
    </xf>
    <xf numFmtId="164" fontId="14" fillId="5" borderId="70">
      <alignment horizontal="right" vertical="center"/>
    </xf>
    <xf numFmtId="0" fontId="12" fillId="0" borderId="70">
      <alignment vertical="center"/>
    </xf>
    <xf numFmtId="171" fontId="14" fillId="5" borderId="70">
      <alignment horizontal="right" vertical="center"/>
    </xf>
    <xf numFmtId="0" fontId="12" fillId="0" borderId="70">
      <alignment vertical="center"/>
    </xf>
    <xf numFmtId="0" fontId="55" fillId="0" borderId="69" applyNumberFormat="0" applyFill="0" applyAlignment="0" applyProtection="0"/>
    <xf numFmtId="171" fontId="12" fillId="0" borderId="70">
      <alignment vertical="center"/>
    </xf>
    <xf numFmtId="0" fontId="12" fillId="0" borderId="70">
      <alignment vertical="center"/>
    </xf>
    <xf numFmtId="0" fontId="38" fillId="59" borderId="66" applyNumberFormat="0" applyAlignment="0" applyProtection="0"/>
    <xf numFmtId="171" fontId="14" fillId="5" borderId="70">
      <alignment horizontal="right" vertical="center"/>
    </xf>
    <xf numFmtId="171" fontId="14" fillId="5" borderId="70">
      <alignment horizontal="right" vertical="center"/>
    </xf>
    <xf numFmtId="0" fontId="53" fillId="59" borderId="68" applyNumberFormat="0" applyAlignment="0" applyProtection="0"/>
    <xf numFmtId="164" fontId="14" fillId="5" borderId="70">
      <alignment horizontal="right" vertical="center"/>
    </xf>
    <xf numFmtId="0" fontId="48" fillId="45" borderId="66" applyNumberFormat="0" applyAlignment="0" applyProtection="0"/>
    <xf numFmtId="0" fontId="38" fillId="59" borderId="66" applyNumberFormat="0" applyAlignment="0" applyProtection="0"/>
    <xf numFmtId="0" fontId="12" fillId="0" borderId="70">
      <alignment vertical="center"/>
    </xf>
    <xf numFmtId="0" fontId="38" fillId="59" borderId="66" applyNumberFormat="0" applyAlignment="0" applyProtection="0"/>
    <xf numFmtId="0" fontId="12" fillId="63" borderId="67" applyNumberFormat="0" applyFont="0" applyAlignment="0" applyProtection="0"/>
    <xf numFmtId="0" fontId="12" fillId="0" borderId="70">
      <alignment vertical="center"/>
    </xf>
    <xf numFmtId="0" fontId="12" fillId="63" borderId="67" applyNumberFormat="0" applyFont="0" applyAlignment="0" applyProtection="0"/>
    <xf numFmtId="0" fontId="12" fillId="63" borderId="67" applyNumberFormat="0" applyFont="0" applyAlignment="0" applyProtection="0"/>
    <xf numFmtId="164" fontId="14" fillId="5" borderId="70">
      <alignment horizontal="right" vertical="center"/>
    </xf>
    <xf numFmtId="0" fontId="12" fillId="0" borderId="70">
      <alignment vertical="center"/>
    </xf>
    <xf numFmtId="0" fontId="55" fillId="0" borderId="69" applyNumberFormat="0" applyFill="0" applyAlignment="0" applyProtection="0"/>
    <xf numFmtId="0" fontId="12" fillId="0" borderId="70">
      <alignment vertical="center"/>
    </xf>
    <xf numFmtId="0" fontId="12" fillId="63" borderId="67" applyNumberFormat="0" applyFont="0" applyAlignment="0" applyProtection="0"/>
    <xf numFmtId="164" fontId="14" fillId="5" borderId="70">
      <alignment horizontal="right" vertical="center"/>
    </xf>
    <xf numFmtId="164" fontId="14" fillId="5" borderId="70">
      <alignment horizontal="right" vertical="center"/>
    </xf>
    <xf numFmtId="0" fontId="38" fillId="59" borderId="66" applyNumberFormat="0" applyAlignment="0" applyProtection="0"/>
    <xf numFmtId="0" fontId="55" fillId="0" borderId="69" applyNumberFormat="0" applyFill="0" applyAlignment="0" applyProtection="0"/>
    <xf numFmtId="0" fontId="55" fillId="0" borderId="69" applyNumberFormat="0" applyFill="0" applyAlignment="0" applyProtection="0"/>
    <xf numFmtId="0" fontId="12" fillId="63" borderId="67" applyNumberFormat="0" applyFont="0" applyAlignment="0" applyProtection="0"/>
    <xf numFmtId="171" fontId="14" fillId="5" borderId="70">
      <alignment horizontal="right" vertical="center"/>
    </xf>
    <xf numFmtId="164" fontId="14" fillId="5" borderId="70">
      <alignment horizontal="right" vertical="center"/>
    </xf>
    <xf numFmtId="0" fontId="55" fillId="0" borderId="69" applyNumberFormat="0" applyFill="0" applyAlignment="0" applyProtection="0"/>
    <xf numFmtId="0" fontId="55" fillId="0" borderId="69" applyNumberFormat="0" applyFill="0" applyAlignment="0" applyProtection="0"/>
    <xf numFmtId="0" fontId="12" fillId="63" borderId="67" applyNumberFormat="0" applyFont="0" applyAlignment="0" applyProtection="0"/>
    <xf numFmtId="0" fontId="48" fillId="45" borderId="66" applyNumberFormat="0" applyAlignment="0" applyProtection="0"/>
    <xf numFmtId="171" fontId="12" fillId="0" borderId="70">
      <alignment vertical="center"/>
    </xf>
    <xf numFmtId="0" fontId="48" fillId="45" borderId="66" applyNumberFormat="0" applyAlignment="0" applyProtection="0"/>
    <xf numFmtId="164" fontId="14" fillId="5" borderId="70">
      <alignment horizontal="right" vertical="center"/>
    </xf>
    <xf numFmtId="0" fontId="12" fillId="63" borderId="67" applyNumberFormat="0" applyFont="0" applyAlignment="0" applyProtection="0"/>
    <xf numFmtId="0" fontId="38" fillId="59" borderId="66" applyNumberFormat="0" applyAlignment="0" applyProtection="0"/>
    <xf numFmtId="164" fontId="14" fillId="5" borderId="70">
      <alignment horizontal="right" vertical="center"/>
    </xf>
    <xf numFmtId="171" fontId="14" fillId="5" borderId="70">
      <alignment horizontal="right" vertical="center"/>
    </xf>
    <xf numFmtId="0" fontId="12" fillId="0" borderId="70">
      <alignment vertical="center"/>
    </xf>
    <xf numFmtId="0" fontId="12" fillId="63" borderId="67" applyNumberFormat="0" applyFont="0" applyAlignment="0" applyProtection="0"/>
    <xf numFmtId="164" fontId="14" fillId="5" borderId="70">
      <alignment horizontal="right" vertical="center"/>
    </xf>
    <xf numFmtId="171" fontId="12" fillId="0" borderId="70">
      <alignment vertical="center"/>
    </xf>
    <xf numFmtId="0" fontId="12" fillId="0" borderId="70">
      <alignment vertical="center"/>
    </xf>
    <xf numFmtId="0" fontId="53" fillId="59" borderId="68" applyNumberFormat="0" applyAlignment="0" applyProtection="0"/>
    <xf numFmtId="0" fontId="53" fillId="59" borderId="68" applyNumberFormat="0" applyAlignment="0" applyProtection="0"/>
    <xf numFmtId="0" fontId="48" fillId="45" borderId="66" applyNumberFormat="0" applyAlignment="0" applyProtection="0"/>
    <xf numFmtId="171" fontId="12" fillId="0" borderId="70">
      <alignment vertical="center"/>
    </xf>
    <xf numFmtId="0" fontId="53" fillId="59" borderId="68" applyNumberFormat="0" applyAlignment="0" applyProtection="0"/>
    <xf numFmtId="0" fontId="48" fillId="45" borderId="66" applyNumberFormat="0" applyAlignment="0" applyProtection="0"/>
    <xf numFmtId="0" fontId="12" fillId="0" borderId="70">
      <alignment vertical="center"/>
    </xf>
    <xf numFmtId="0" fontId="12" fillId="0" borderId="70">
      <alignment vertical="center"/>
    </xf>
    <xf numFmtId="0" fontId="12" fillId="63" borderId="67" applyNumberFormat="0" applyFont="0" applyAlignment="0" applyProtection="0"/>
    <xf numFmtId="0" fontId="48" fillId="45" borderId="66" applyNumberFormat="0" applyAlignment="0" applyProtection="0"/>
    <xf numFmtId="0" fontId="12" fillId="0" borderId="70">
      <alignment vertical="center"/>
    </xf>
    <xf numFmtId="0" fontId="48" fillId="45" borderId="66" applyNumberFormat="0" applyAlignment="0" applyProtection="0"/>
    <xf numFmtId="0" fontId="38" fillId="59" borderId="66" applyNumberFormat="0" applyAlignment="0" applyProtection="0"/>
    <xf numFmtId="0" fontId="12" fillId="63" borderId="67" applyNumberFormat="0" applyFont="0" applyAlignment="0" applyProtection="0"/>
    <xf numFmtId="164" fontId="14" fillId="5" borderId="70">
      <alignment horizontal="right" vertical="center"/>
    </xf>
    <xf numFmtId="171" fontId="12" fillId="0" borderId="70">
      <alignment vertical="center"/>
    </xf>
    <xf numFmtId="0" fontId="48" fillId="45" borderId="66" applyNumberFormat="0" applyAlignment="0" applyProtection="0"/>
    <xf numFmtId="0" fontId="53" fillId="59" borderId="68" applyNumberFormat="0" applyAlignment="0" applyProtection="0"/>
    <xf numFmtId="0" fontId="48" fillId="45" borderId="66" applyNumberFormat="0" applyAlignment="0" applyProtection="0"/>
    <xf numFmtId="0" fontId="12" fillId="0" borderId="70">
      <alignment vertical="center"/>
    </xf>
    <xf numFmtId="171" fontId="12" fillId="0" borderId="70">
      <alignment vertical="center"/>
    </xf>
    <xf numFmtId="171" fontId="12" fillId="0" borderId="70">
      <alignment vertical="center"/>
    </xf>
    <xf numFmtId="164" fontId="14" fillId="5" borderId="70">
      <alignment horizontal="right" vertical="center"/>
    </xf>
    <xf numFmtId="0" fontId="12" fillId="0" borderId="70">
      <alignment vertical="center"/>
    </xf>
    <xf numFmtId="0" fontId="48" fillId="45" borderId="66" applyNumberFormat="0" applyAlignment="0" applyProtection="0"/>
    <xf numFmtId="0" fontId="38" fillId="59" borderId="66" applyNumberFormat="0" applyAlignment="0" applyProtection="0"/>
    <xf numFmtId="0" fontId="12" fillId="63" borderId="67" applyNumberFormat="0" applyFont="0" applyAlignment="0" applyProtection="0"/>
    <xf numFmtId="0" fontId="38" fillId="59" borderId="66" applyNumberFormat="0" applyAlignment="0" applyProtection="0"/>
    <xf numFmtId="0" fontId="55" fillId="0" borderId="69" applyNumberFormat="0" applyFill="0" applyAlignment="0" applyProtection="0"/>
    <xf numFmtId="0" fontId="53" fillId="59" borderId="68" applyNumberFormat="0" applyAlignment="0" applyProtection="0"/>
    <xf numFmtId="0" fontId="55" fillId="0" borderId="69" applyNumberFormat="0" applyFill="0" applyAlignment="0" applyProtection="0"/>
    <xf numFmtId="0" fontId="48" fillId="45" borderId="66" applyNumberFormat="0" applyAlignment="0" applyProtection="0"/>
    <xf numFmtId="164" fontId="14" fillId="5" borderId="70">
      <alignment horizontal="right" vertical="center"/>
    </xf>
    <xf numFmtId="0" fontId="12" fillId="63" borderId="67" applyNumberFormat="0" applyFont="0" applyAlignment="0" applyProtection="0"/>
    <xf numFmtId="0" fontId="48" fillId="45" borderId="66" applyNumberFormat="0" applyAlignment="0" applyProtection="0"/>
    <xf numFmtId="0" fontId="55" fillId="0" borderId="69" applyNumberFormat="0" applyFill="0" applyAlignment="0" applyProtection="0"/>
    <xf numFmtId="0" fontId="38" fillId="59" borderId="66" applyNumberFormat="0" applyAlignment="0" applyProtection="0"/>
    <xf numFmtId="0" fontId="53" fillId="59" borderId="68" applyNumberFormat="0" applyAlignment="0" applyProtection="0"/>
    <xf numFmtId="0" fontId="12" fillId="63" borderId="67" applyNumberFormat="0" applyFont="0" applyAlignment="0" applyProtection="0"/>
    <xf numFmtId="0" fontId="38" fillId="59" borderId="66" applyNumberFormat="0" applyAlignment="0" applyProtection="0"/>
    <xf numFmtId="164" fontId="14" fillId="5" borderId="70">
      <alignment horizontal="right" vertical="center"/>
    </xf>
    <xf numFmtId="0" fontId="12" fillId="0" borderId="70">
      <alignment vertical="center"/>
    </xf>
    <xf numFmtId="0" fontId="38" fillId="59" borderId="66" applyNumberFormat="0" applyAlignment="0" applyProtection="0"/>
    <xf numFmtId="164" fontId="14" fillId="5" borderId="70">
      <alignment horizontal="right" vertical="center"/>
    </xf>
    <xf numFmtId="0" fontId="55" fillId="0" borderId="69" applyNumberFormat="0" applyFill="0" applyAlignment="0" applyProtection="0"/>
    <xf numFmtId="0" fontId="12" fillId="0" borderId="70">
      <alignment vertical="center"/>
    </xf>
    <xf numFmtId="171" fontId="12" fillId="0" borderId="70">
      <alignment vertical="center"/>
    </xf>
    <xf numFmtId="0" fontId="38" fillId="59" borderId="66" applyNumberFormat="0" applyAlignment="0" applyProtection="0"/>
    <xf numFmtId="164" fontId="14" fillId="5" borderId="70">
      <alignment horizontal="right" vertical="center"/>
    </xf>
    <xf numFmtId="171" fontId="12" fillId="0" borderId="70">
      <alignment vertical="center"/>
    </xf>
    <xf numFmtId="0" fontId="53" fillId="59" borderId="68" applyNumberFormat="0" applyAlignment="0" applyProtection="0"/>
    <xf numFmtId="0" fontId="48" fillId="45" borderId="66" applyNumberFormat="0" applyAlignment="0" applyProtection="0"/>
    <xf numFmtId="0" fontId="12" fillId="0" borderId="70">
      <alignment vertical="center"/>
    </xf>
    <xf numFmtId="0" fontId="12" fillId="0" borderId="70">
      <alignment vertical="center"/>
    </xf>
    <xf numFmtId="0" fontId="38" fillId="59" borderId="66" applyNumberFormat="0" applyAlignment="0" applyProtection="0"/>
    <xf numFmtId="0" fontId="53" fillId="59" borderId="68" applyNumberFormat="0" applyAlignment="0" applyProtection="0"/>
    <xf numFmtId="0" fontId="53" fillId="59" borderId="68" applyNumberFormat="0" applyAlignment="0" applyProtection="0"/>
    <xf numFmtId="0" fontId="55" fillId="0" borderId="69" applyNumberFormat="0" applyFill="0" applyAlignment="0" applyProtection="0"/>
    <xf numFmtId="0" fontId="55" fillId="0" borderId="69" applyNumberFormat="0" applyFill="0" applyAlignment="0" applyProtection="0"/>
    <xf numFmtId="0" fontId="12" fillId="0" borderId="70">
      <alignment vertical="center"/>
    </xf>
    <xf numFmtId="171" fontId="14" fillId="5" borderId="70">
      <alignment horizontal="right" vertical="center"/>
    </xf>
    <xf numFmtId="0" fontId="55" fillId="0" borderId="69" applyNumberFormat="0" applyFill="0" applyAlignment="0" applyProtection="0"/>
    <xf numFmtId="164" fontId="14" fillId="5" borderId="70">
      <alignment horizontal="right" vertical="center"/>
    </xf>
    <xf numFmtId="0" fontId="53" fillId="59" borderId="68" applyNumberFormat="0" applyAlignment="0" applyProtection="0"/>
    <xf numFmtId="171" fontId="12" fillId="0" borderId="70">
      <alignment vertical="center"/>
    </xf>
    <xf numFmtId="164" fontId="14" fillId="5" borderId="70">
      <alignment horizontal="right" vertical="center"/>
    </xf>
    <xf numFmtId="0" fontId="12" fillId="0" borderId="70">
      <alignment vertical="center"/>
    </xf>
    <xf numFmtId="0" fontId="12" fillId="0" borderId="70">
      <alignment vertical="center"/>
    </xf>
    <xf numFmtId="171" fontId="14" fillId="5" borderId="70">
      <alignment horizontal="right" vertical="center"/>
    </xf>
    <xf numFmtId="0" fontId="12" fillId="0" borderId="70">
      <alignment vertical="center"/>
    </xf>
    <xf numFmtId="0" fontId="12" fillId="0" borderId="70">
      <alignment vertical="center"/>
    </xf>
    <xf numFmtId="0" fontId="55" fillId="0" borderId="69" applyNumberFormat="0" applyFill="0" applyAlignment="0" applyProtection="0"/>
    <xf numFmtId="0" fontId="55" fillId="0" borderId="69" applyNumberFormat="0" applyFill="0" applyAlignment="0" applyProtection="0"/>
    <xf numFmtId="0" fontId="12" fillId="63" borderId="67" applyNumberFormat="0" applyFont="0" applyAlignment="0" applyProtection="0"/>
    <xf numFmtId="171" fontId="12" fillId="0" borderId="70">
      <alignment vertical="center"/>
    </xf>
    <xf numFmtId="0" fontId="53" fillId="59" borderId="68" applyNumberFormat="0" applyAlignment="0" applyProtection="0"/>
    <xf numFmtId="164" fontId="14" fillId="5" borderId="70">
      <alignment horizontal="right" vertical="center"/>
    </xf>
    <xf numFmtId="171" fontId="14" fillId="5" borderId="70">
      <alignment horizontal="right" vertical="center"/>
    </xf>
    <xf numFmtId="0" fontId="38" fillId="59" borderId="66" applyNumberFormat="0" applyAlignment="0" applyProtection="0"/>
    <xf numFmtId="0" fontId="12" fillId="63" borderId="67" applyNumberFormat="0" applyFont="0" applyAlignment="0" applyProtection="0"/>
    <xf numFmtId="0" fontId="48" fillId="45" borderId="66" applyNumberFormat="0" applyAlignment="0" applyProtection="0"/>
    <xf numFmtId="164" fontId="14" fillId="5" borderId="70">
      <alignment horizontal="right" vertical="center"/>
    </xf>
    <xf numFmtId="0" fontId="48" fillId="45" borderId="66" applyNumberFormat="0" applyAlignment="0" applyProtection="0"/>
    <xf numFmtId="164" fontId="14" fillId="5" borderId="70">
      <alignment horizontal="right" vertical="center"/>
    </xf>
    <xf numFmtId="171" fontId="14" fillId="5" borderId="70">
      <alignment horizontal="right" vertical="center"/>
    </xf>
    <xf numFmtId="0" fontId="12" fillId="63" borderId="67" applyNumberFormat="0" applyFont="0" applyAlignment="0" applyProtection="0"/>
    <xf numFmtId="0" fontId="48" fillId="45" borderId="66" applyNumberFormat="0" applyAlignment="0" applyProtection="0"/>
    <xf numFmtId="171" fontId="12" fillId="0" borderId="70">
      <alignment vertical="center"/>
    </xf>
    <xf numFmtId="0" fontId="48" fillId="45" borderId="66" applyNumberFormat="0" applyAlignment="0" applyProtection="0"/>
    <xf numFmtId="164" fontId="14" fillId="5" borderId="70">
      <alignment horizontal="right" vertical="center"/>
    </xf>
    <xf numFmtId="0" fontId="48" fillId="45" borderId="66" applyNumberFormat="0" applyAlignment="0" applyProtection="0"/>
    <xf numFmtId="0" fontId="55" fillId="0" borderId="69" applyNumberFormat="0" applyFill="0" applyAlignment="0" applyProtection="0"/>
    <xf numFmtId="0" fontId="38" fillId="59" borderId="66" applyNumberFormat="0" applyAlignment="0" applyProtection="0"/>
    <xf numFmtId="164" fontId="14" fillId="5" borderId="70">
      <alignment horizontal="right" vertical="center"/>
    </xf>
    <xf numFmtId="0" fontId="12" fillId="0" borderId="70">
      <alignment vertical="center"/>
    </xf>
    <xf numFmtId="0" fontId="38" fillId="59" borderId="66" applyNumberFormat="0" applyAlignment="0" applyProtection="0"/>
    <xf numFmtId="0" fontId="12" fillId="63" borderId="67" applyNumberFormat="0" applyFont="0" applyAlignment="0" applyProtection="0"/>
    <xf numFmtId="171" fontId="12" fillId="0" borderId="70">
      <alignment vertical="center"/>
    </xf>
    <xf numFmtId="0" fontId="38" fillId="59" borderId="66" applyNumberFormat="0" applyAlignment="0" applyProtection="0"/>
    <xf numFmtId="171" fontId="14" fillId="5" borderId="70">
      <alignment horizontal="right" vertical="center"/>
    </xf>
    <xf numFmtId="164" fontId="14" fillId="5" borderId="70">
      <alignment horizontal="right" vertical="center"/>
    </xf>
    <xf numFmtId="0" fontId="48" fillId="45" borderId="66" applyNumberFormat="0" applyAlignment="0" applyProtection="0"/>
    <xf numFmtId="0" fontId="53" fillId="59" borderId="68" applyNumberFormat="0" applyAlignment="0" applyProtection="0"/>
    <xf numFmtId="0" fontId="12" fillId="0" borderId="70">
      <alignment vertical="center"/>
    </xf>
    <xf numFmtId="0" fontId="12" fillId="0" borderId="70">
      <alignment vertical="center"/>
    </xf>
    <xf numFmtId="0" fontId="55" fillId="0" borderId="69" applyNumberFormat="0" applyFill="0" applyAlignment="0" applyProtection="0"/>
    <xf numFmtId="0" fontId="12" fillId="0" borderId="70">
      <alignment vertical="center"/>
    </xf>
    <xf numFmtId="0" fontId="48" fillId="45" borderId="66" applyNumberFormat="0" applyAlignment="0" applyProtection="0"/>
    <xf numFmtId="0" fontId="55" fillId="0" borderId="69" applyNumberFormat="0" applyFill="0" applyAlignment="0" applyProtection="0"/>
    <xf numFmtId="0" fontId="12" fillId="0" borderId="70">
      <alignment vertical="center"/>
    </xf>
    <xf numFmtId="0" fontId="12" fillId="63" borderId="67" applyNumberFormat="0" applyFont="0" applyAlignment="0" applyProtection="0"/>
    <xf numFmtId="0" fontId="12" fillId="63" borderId="67" applyNumberFormat="0" applyFont="0" applyAlignment="0" applyProtection="0"/>
    <xf numFmtId="164" fontId="14" fillId="5" borderId="70">
      <alignment horizontal="right" vertical="center"/>
    </xf>
    <xf numFmtId="0" fontId="48" fillId="45" borderId="66" applyNumberFormat="0" applyAlignment="0" applyProtection="0"/>
    <xf numFmtId="0" fontId="12" fillId="0" borderId="70">
      <alignment vertical="center"/>
    </xf>
    <xf numFmtId="0" fontId="12" fillId="63" borderId="67" applyNumberFormat="0" applyFont="0" applyAlignment="0" applyProtection="0"/>
    <xf numFmtId="171" fontId="12" fillId="0" borderId="70">
      <alignment vertical="center"/>
    </xf>
    <xf numFmtId="0" fontId="53" fillId="59" borderId="68" applyNumberFormat="0" applyAlignment="0" applyProtection="0"/>
    <xf numFmtId="0" fontId="12" fillId="63" borderId="67" applyNumberFormat="0" applyFont="0" applyAlignment="0" applyProtection="0"/>
    <xf numFmtId="0" fontId="12" fillId="0" borderId="70">
      <alignment vertical="center"/>
    </xf>
    <xf numFmtId="0" fontId="38" fillId="59" borderId="66" applyNumberFormat="0" applyAlignment="0" applyProtection="0"/>
    <xf numFmtId="0" fontId="38" fillId="59" borderId="66" applyNumberFormat="0" applyAlignment="0" applyProtection="0"/>
    <xf numFmtId="171" fontId="12" fillId="0" borderId="70">
      <alignment vertical="center"/>
    </xf>
    <xf numFmtId="171" fontId="12" fillId="0" borderId="70">
      <alignment vertical="center"/>
    </xf>
    <xf numFmtId="171" fontId="12" fillId="0" borderId="70">
      <alignment vertical="center"/>
    </xf>
    <xf numFmtId="164" fontId="14" fillId="5" borderId="70">
      <alignment horizontal="right" vertical="center"/>
    </xf>
    <xf numFmtId="171" fontId="14" fillId="5" borderId="70">
      <alignment horizontal="right" vertical="center"/>
    </xf>
    <xf numFmtId="171" fontId="12" fillId="0" borderId="70">
      <alignment vertical="center"/>
    </xf>
    <xf numFmtId="171" fontId="12" fillId="0" borderId="70">
      <alignment vertical="center"/>
    </xf>
    <xf numFmtId="164" fontId="14" fillId="5" borderId="70">
      <alignment horizontal="right" vertical="center"/>
    </xf>
    <xf numFmtId="0" fontId="53" fillId="59" borderId="68" applyNumberFormat="0" applyAlignment="0" applyProtection="0"/>
    <xf numFmtId="0" fontId="53" fillId="59" borderId="68" applyNumberFormat="0" applyAlignment="0" applyProtection="0"/>
    <xf numFmtId="0" fontId="53" fillId="59" borderId="68" applyNumberFormat="0" applyAlignment="0" applyProtection="0"/>
    <xf numFmtId="0" fontId="12" fillId="0" borderId="70">
      <alignment vertical="center"/>
    </xf>
    <xf numFmtId="171" fontId="14" fillId="5" borderId="70">
      <alignment horizontal="right" vertical="center"/>
    </xf>
    <xf numFmtId="171" fontId="14" fillId="5" borderId="70">
      <alignment horizontal="right" vertical="center"/>
    </xf>
    <xf numFmtId="0" fontId="53" fillId="59" borderId="68" applyNumberFormat="0" applyAlignment="0" applyProtection="0"/>
    <xf numFmtId="0" fontId="48" fillId="45" borderId="66" applyNumberFormat="0" applyAlignment="0" applyProtection="0"/>
    <xf numFmtId="0" fontId="38" fillId="59" borderId="66" applyNumberFormat="0" applyAlignment="0" applyProtection="0"/>
    <xf numFmtId="0" fontId="48" fillId="45" borderId="66" applyNumberFormat="0" applyAlignment="0" applyProtection="0"/>
    <xf numFmtId="0" fontId="12" fillId="63" borderId="67" applyNumberFormat="0" applyFont="0" applyAlignment="0" applyProtection="0"/>
    <xf numFmtId="164" fontId="14" fillId="5" borderId="70">
      <alignment horizontal="right" vertical="center"/>
    </xf>
    <xf numFmtId="0" fontId="12" fillId="0" borderId="70">
      <alignment vertical="center"/>
    </xf>
    <xf numFmtId="0" fontId="12" fillId="0" borderId="70">
      <alignment vertical="center"/>
    </xf>
    <xf numFmtId="164" fontId="14" fillId="5" borderId="70">
      <alignment horizontal="right" vertical="center"/>
    </xf>
    <xf numFmtId="0" fontId="48" fillId="45" borderId="66" applyNumberFormat="0" applyAlignment="0" applyProtection="0"/>
    <xf numFmtId="171" fontId="12" fillId="0" borderId="70">
      <alignment vertical="center"/>
    </xf>
    <xf numFmtId="0" fontId="53" fillId="59" borderId="68" applyNumberFormat="0" applyAlignment="0" applyProtection="0"/>
    <xf numFmtId="0" fontId="12" fillId="0" borderId="70">
      <alignment vertical="center"/>
    </xf>
    <xf numFmtId="0" fontId="53" fillId="59" borderId="68" applyNumberFormat="0" applyAlignment="0" applyProtection="0"/>
    <xf numFmtId="0" fontId="38" fillId="59" borderId="66" applyNumberFormat="0" applyAlignment="0" applyProtection="0"/>
    <xf numFmtId="0" fontId="12" fillId="63" borderId="67" applyNumberFormat="0" applyFont="0" applyAlignment="0" applyProtection="0"/>
    <xf numFmtId="171" fontId="12" fillId="0" borderId="70">
      <alignment vertical="center"/>
    </xf>
    <xf numFmtId="0" fontId="48" fillId="45" borderId="66" applyNumberFormat="0" applyAlignment="0" applyProtection="0"/>
    <xf numFmtId="0" fontId="12" fillId="0" borderId="70">
      <alignment vertical="center"/>
    </xf>
    <xf numFmtId="0" fontId="12" fillId="0" borderId="70">
      <alignment vertical="center"/>
    </xf>
    <xf numFmtId="0" fontId="48" fillId="45" borderId="66" applyNumberFormat="0" applyAlignment="0" applyProtection="0"/>
    <xf numFmtId="0" fontId="12" fillId="0" borderId="70">
      <alignment vertical="center"/>
    </xf>
    <xf numFmtId="0" fontId="53" fillId="59" borderId="68" applyNumberFormat="0" applyAlignment="0" applyProtection="0"/>
    <xf numFmtId="164" fontId="14" fillId="5" borderId="70">
      <alignment horizontal="right" vertical="center"/>
    </xf>
    <xf numFmtId="164" fontId="14" fillId="5" borderId="70">
      <alignment horizontal="right" vertical="center"/>
    </xf>
    <xf numFmtId="0" fontId="53" fillId="59" borderId="68" applyNumberFormat="0" applyAlignment="0" applyProtection="0"/>
    <xf numFmtId="0" fontId="53" fillId="59" borderId="68" applyNumberFormat="0" applyAlignment="0" applyProtection="0"/>
    <xf numFmtId="0" fontId="48" fillId="45" borderId="66" applyNumberFormat="0" applyAlignment="0" applyProtection="0"/>
    <xf numFmtId="0" fontId="12" fillId="0" borderId="70">
      <alignment vertical="center"/>
    </xf>
    <xf numFmtId="0" fontId="12" fillId="63" borderId="67" applyNumberFormat="0" applyFont="0" applyAlignment="0" applyProtection="0"/>
    <xf numFmtId="0" fontId="55" fillId="0" borderId="69" applyNumberFormat="0" applyFill="0" applyAlignment="0" applyProtection="0"/>
    <xf numFmtId="164" fontId="14" fillId="5" borderId="70">
      <alignment horizontal="right" vertical="center"/>
    </xf>
    <xf numFmtId="0" fontId="53" fillId="59" borderId="68" applyNumberFormat="0" applyAlignment="0" applyProtection="0"/>
    <xf numFmtId="0" fontId="38" fillId="59" borderId="66" applyNumberFormat="0" applyAlignment="0" applyProtection="0"/>
    <xf numFmtId="0" fontId="12" fillId="63" borderId="67" applyNumberFormat="0" applyFont="0" applyAlignment="0" applyProtection="0"/>
    <xf numFmtId="0" fontId="48" fillId="45" borderId="66" applyNumberFormat="0" applyAlignment="0" applyProtection="0"/>
    <xf numFmtId="0" fontId="12" fillId="0" borderId="70">
      <alignment vertical="center"/>
    </xf>
    <xf numFmtId="0" fontId="12" fillId="63" borderId="67" applyNumberFormat="0" applyFont="0" applyAlignment="0" applyProtection="0"/>
    <xf numFmtId="0" fontId="12" fillId="0" borderId="70">
      <alignment vertical="center"/>
    </xf>
    <xf numFmtId="0" fontId="12" fillId="63" borderId="67" applyNumberFormat="0" applyFont="0" applyAlignment="0" applyProtection="0"/>
    <xf numFmtId="164" fontId="14" fillId="5" borderId="70">
      <alignment horizontal="right" vertical="center"/>
    </xf>
    <xf numFmtId="164" fontId="14" fillId="5" borderId="70">
      <alignment horizontal="right" vertical="center"/>
    </xf>
    <xf numFmtId="0" fontId="55" fillId="0" borderId="69" applyNumberFormat="0" applyFill="0" applyAlignment="0" applyProtection="0"/>
    <xf numFmtId="171" fontId="14" fillId="5" borderId="70">
      <alignment horizontal="right" vertical="center"/>
    </xf>
    <xf numFmtId="171" fontId="12" fillId="0" borderId="70">
      <alignment vertical="center"/>
    </xf>
    <xf numFmtId="0" fontId="12" fillId="63" borderId="67" applyNumberFormat="0" applyFont="0" applyAlignment="0" applyProtection="0"/>
    <xf numFmtId="0" fontId="38" fillId="59" borderId="66" applyNumberFormat="0" applyAlignment="0" applyProtection="0"/>
    <xf numFmtId="0" fontId="12" fillId="0" borderId="70">
      <alignment vertical="center"/>
    </xf>
    <xf numFmtId="0" fontId="12" fillId="0" borderId="70">
      <alignment vertical="center"/>
    </xf>
    <xf numFmtId="0" fontId="12" fillId="63" borderId="67" applyNumberFormat="0" applyFont="0" applyAlignment="0" applyProtection="0"/>
    <xf numFmtId="0" fontId="55" fillId="0" borderId="69" applyNumberFormat="0" applyFill="0" applyAlignment="0" applyProtection="0"/>
    <xf numFmtId="0" fontId="12" fillId="0" borderId="70">
      <alignment vertical="center"/>
    </xf>
    <xf numFmtId="0" fontId="55" fillId="0" borderId="69" applyNumberFormat="0" applyFill="0" applyAlignment="0" applyProtection="0"/>
    <xf numFmtId="171" fontId="12" fillId="0" borderId="70">
      <alignment vertical="center"/>
    </xf>
    <xf numFmtId="171" fontId="14" fillId="5" borderId="70">
      <alignment horizontal="right" vertical="center"/>
    </xf>
    <xf numFmtId="0" fontId="53" fillId="59" borderId="68" applyNumberFormat="0" applyAlignment="0" applyProtection="0"/>
    <xf numFmtId="164" fontId="14" fillId="5" borderId="70">
      <alignment horizontal="right" vertical="center"/>
    </xf>
    <xf numFmtId="0" fontId="38" fillId="59" borderId="66" applyNumberFormat="0" applyAlignment="0" applyProtection="0"/>
    <xf numFmtId="0" fontId="53" fillId="59" borderId="68" applyNumberFormat="0" applyAlignment="0" applyProtection="0"/>
    <xf numFmtId="164" fontId="14" fillId="5" borderId="70">
      <alignment horizontal="right" vertical="center"/>
    </xf>
    <xf numFmtId="164" fontId="14" fillId="5" borderId="70">
      <alignment horizontal="right" vertical="center"/>
    </xf>
    <xf numFmtId="171" fontId="14" fillId="5" borderId="70">
      <alignment horizontal="right" vertical="center"/>
    </xf>
    <xf numFmtId="0" fontId="38" fillId="59" borderId="66" applyNumberFormat="0" applyAlignment="0" applyProtection="0"/>
    <xf numFmtId="164" fontId="14" fillId="5" borderId="70">
      <alignment horizontal="right" vertical="center"/>
    </xf>
    <xf numFmtId="171" fontId="14" fillId="5" borderId="70">
      <alignment horizontal="right" vertical="center"/>
    </xf>
    <xf numFmtId="171" fontId="12" fillId="0" borderId="70">
      <alignment vertical="center"/>
    </xf>
    <xf numFmtId="171" fontId="14" fillId="5" borderId="70">
      <alignment horizontal="right" vertical="center"/>
    </xf>
    <xf numFmtId="0" fontId="55" fillId="0" borderId="69" applyNumberFormat="0" applyFill="0" applyAlignment="0" applyProtection="0"/>
    <xf numFmtId="0" fontId="55" fillId="0" borderId="69" applyNumberFormat="0" applyFill="0" applyAlignment="0" applyProtection="0"/>
    <xf numFmtId="164" fontId="14" fillId="5" borderId="70">
      <alignment horizontal="right" vertical="center"/>
    </xf>
    <xf numFmtId="0" fontId="48" fillId="45" borderId="66" applyNumberFormat="0" applyAlignment="0" applyProtection="0"/>
    <xf numFmtId="164" fontId="14" fillId="5" borderId="70">
      <alignment horizontal="right" vertical="center"/>
    </xf>
    <xf numFmtId="0" fontId="12" fillId="0" borderId="70">
      <alignment vertical="center"/>
    </xf>
    <xf numFmtId="0" fontId="38" fillId="59" borderId="66" applyNumberFormat="0" applyAlignment="0" applyProtection="0"/>
    <xf numFmtId="0" fontId="48" fillId="45" borderId="66" applyNumberFormat="0" applyAlignment="0" applyProtection="0"/>
    <xf numFmtId="0" fontId="53" fillId="59" borderId="68" applyNumberFormat="0" applyAlignment="0" applyProtection="0"/>
    <xf numFmtId="171" fontId="14" fillId="5" borderId="70">
      <alignment horizontal="right" vertical="center"/>
    </xf>
    <xf numFmtId="0" fontId="12" fillId="0" borderId="70">
      <alignment vertical="center"/>
    </xf>
    <xf numFmtId="0" fontId="12" fillId="63" borderId="67" applyNumberFormat="0" applyFont="0" applyAlignment="0" applyProtection="0"/>
    <xf numFmtId="171" fontId="14" fillId="5" borderId="70">
      <alignment horizontal="right" vertical="center"/>
    </xf>
    <xf numFmtId="0" fontId="12" fillId="63" borderId="67" applyNumberFormat="0" applyFont="0" applyAlignment="0" applyProtection="0"/>
    <xf numFmtId="164" fontId="14" fillId="5" borderId="70">
      <alignment horizontal="right" vertical="center"/>
    </xf>
    <xf numFmtId="0" fontId="55" fillId="0" borderId="69" applyNumberFormat="0" applyFill="0" applyAlignment="0" applyProtection="0"/>
    <xf numFmtId="164" fontId="14" fillId="5" borderId="70">
      <alignment horizontal="right" vertical="center"/>
    </xf>
    <xf numFmtId="164" fontId="14" fillId="5" borderId="70">
      <alignment horizontal="right" vertical="center"/>
    </xf>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48" fillId="45" borderId="66" applyNumberFormat="0" applyAlignment="0" applyProtection="0"/>
    <xf numFmtId="0" fontId="38" fillId="59" borderId="66" applyNumberFormat="0" applyAlignment="0" applyProtection="0"/>
    <xf numFmtId="0" fontId="53" fillId="59" borderId="68" applyNumberFormat="0" applyAlignment="0" applyProtection="0"/>
    <xf numFmtId="0" fontId="12" fillId="0" borderId="70">
      <alignment vertical="center"/>
    </xf>
    <xf numFmtId="0" fontId="12" fillId="0" borderId="70">
      <alignment vertical="center"/>
    </xf>
    <xf numFmtId="0" fontId="53" fillId="59" borderId="68" applyNumberFormat="0" applyAlignment="0" applyProtection="0"/>
    <xf numFmtId="0" fontId="55" fillId="0" borderId="69" applyNumberFormat="0" applyFill="0" applyAlignment="0" applyProtection="0"/>
    <xf numFmtId="0" fontId="53" fillId="59" borderId="68" applyNumberFormat="0" applyAlignment="0" applyProtection="0"/>
    <xf numFmtId="0" fontId="55" fillId="0" borderId="69" applyNumberFormat="0" applyFill="0" applyAlignment="0" applyProtection="0"/>
    <xf numFmtId="0" fontId="12" fillId="0" borderId="70">
      <alignment vertical="center"/>
    </xf>
    <xf numFmtId="0" fontId="53" fillId="59" borderId="68" applyNumberFormat="0" applyAlignment="0" applyProtection="0"/>
    <xf numFmtId="0" fontId="12" fillId="0" borderId="70">
      <alignment vertical="center"/>
    </xf>
    <xf numFmtId="0" fontId="53" fillId="59" borderId="68" applyNumberFormat="0" applyAlignment="0" applyProtection="0"/>
    <xf numFmtId="0" fontId="12" fillId="63" borderId="67" applyNumberFormat="0" applyFont="0" applyAlignment="0" applyProtection="0"/>
    <xf numFmtId="0" fontId="12" fillId="63" borderId="67" applyNumberFormat="0" applyFont="0" applyAlignment="0" applyProtection="0"/>
    <xf numFmtId="0" fontId="55" fillId="0" borderId="69" applyNumberFormat="0" applyFill="0" applyAlignment="0" applyProtection="0"/>
    <xf numFmtId="171" fontId="12" fillId="0" borderId="70">
      <alignment vertical="center"/>
    </xf>
    <xf numFmtId="0" fontId="38" fillId="59" borderId="66" applyNumberFormat="0" applyAlignment="0" applyProtection="0"/>
    <xf numFmtId="171" fontId="14" fillId="5" borderId="70">
      <alignment horizontal="right" vertical="center"/>
    </xf>
    <xf numFmtId="0" fontId="38" fillId="59" borderId="66" applyNumberFormat="0" applyAlignment="0" applyProtection="0"/>
    <xf numFmtId="0" fontId="55" fillId="0" borderId="69" applyNumberFormat="0" applyFill="0" applyAlignment="0" applyProtection="0"/>
    <xf numFmtId="164" fontId="14" fillId="5" borderId="70">
      <alignment horizontal="right" vertical="center"/>
    </xf>
    <xf numFmtId="164" fontId="14" fillId="5" borderId="70">
      <alignment horizontal="right" vertical="center"/>
    </xf>
    <xf numFmtId="171" fontId="12" fillId="0" borderId="70">
      <alignment vertical="center"/>
    </xf>
    <xf numFmtId="171" fontId="12" fillId="0" borderId="70">
      <alignment vertical="center"/>
    </xf>
    <xf numFmtId="0" fontId="48" fillId="45" borderId="66" applyNumberFormat="0" applyAlignment="0" applyProtection="0"/>
    <xf numFmtId="0" fontId="48" fillId="45" borderId="66" applyNumberFormat="0" applyAlignment="0" applyProtection="0"/>
    <xf numFmtId="0" fontId="12" fillId="0" borderId="70">
      <alignment vertical="center"/>
    </xf>
    <xf numFmtId="0" fontId="12" fillId="0" borderId="70">
      <alignment vertical="center"/>
    </xf>
    <xf numFmtId="0" fontId="48" fillId="45" borderId="66" applyNumberFormat="0" applyAlignment="0" applyProtection="0"/>
    <xf numFmtId="164" fontId="14" fillId="5" borderId="70">
      <alignment horizontal="right" vertical="center"/>
    </xf>
    <xf numFmtId="0" fontId="12" fillId="63" borderId="67" applyNumberFormat="0" applyFont="0" applyAlignment="0" applyProtection="0"/>
    <xf numFmtId="0" fontId="55" fillId="0" borderId="69" applyNumberFormat="0" applyFill="0" applyAlignment="0" applyProtection="0"/>
    <xf numFmtId="0" fontId="12" fillId="0" borderId="70">
      <alignment vertical="center"/>
    </xf>
    <xf numFmtId="0" fontId="55" fillId="0" borderId="69" applyNumberFormat="0" applyFill="0" applyAlignment="0" applyProtection="0"/>
    <xf numFmtId="164" fontId="14" fillId="5" borderId="70">
      <alignment horizontal="right" vertical="center"/>
    </xf>
    <xf numFmtId="0" fontId="12" fillId="0" borderId="70">
      <alignment vertical="center"/>
    </xf>
    <xf numFmtId="0" fontId="38" fillId="59" borderId="66" applyNumberFormat="0" applyAlignment="0" applyProtection="0"/>
    <xf numFmtId="0" fontId="12" fillId="63" borderId="67" applyNumberFormat="0" applyFont="0" applyAlignment="0" applyProtection="0"/>
    <xf numFmtId="0" fontId="55" fillId="0" borderId="69" applyNumberFormat="0" applyFill="0" applyAlignment="0" applyProtection="0"/>
    <xf numFmtId="171" fontId="14" fillId="5" borderId="70">
      <alignment horizontal="right" vertical="center"/>
    </xf>
    <xf numFmtId="0" fontId="38" fillId="59" borderId="66" applyNumberFormat="0" applyAlignment="0" applyProtection="0"/>
    <xf numFmtId="0" fontId="12" fillId="0" borderId="70">
      <alignment vertical="center"/>
    </xf>
    <xf numFmtId="164" fontId="14" fillId="5" borderId="70">
      <alignment horizontal="right" vertical="center"/>
    </xf>
    <xf numFmtId="171" fontId="14" fillId="5" borderId="70">
      <alignment horizontal="right" vertical="center"/>
    </xf>
    <xf numFmtId="0" fontId="38" fillId="59" borderId="66" applyNumberFormat="0" applyAlignment="0" applyProtection="0"/>
    <xf numFmtId="0" fontId="12" fillId="0" borderId="70">
      <alignment vertical="center"/>
    </xf>
    <xf numFmtId="0" fontId="38" fillId="59" borderId="66" applyNumberFormat="0" applyAlignment="0" applyProtection="0"/>
    <xf numFmtId="164" fontId="14" fillId="5" borderId="70">
      <alignment horizontal="right" vertical="center"/>
    </xf>
    <xf numFmtId="0" fontId="53" fillId="59" borderId="68" applyNumberFormat="0" applyAlignment="0" applyProtection="0"/>
    <xf numFmtId="171" fontId="12" fillId="0" borderId="70">
      <alignment vertical="center"/>
    </xf>
    <xf numFmtId="0" fontId="12" fillId="63" borderId="67" applyNumberFormat="0" applyFont="0" applyAlignment="0" applyProtection="0"/>
    <xf numFmtId="0" fontId="12" fillId="63" borderId="67" applyNumberFormat="0" applyFont="0" applyAlignment="0" applyProtection="0"/>
    <xf numFmtId="0" fontId="55" fillId="0" borderId="69" applyNumberFormat="0" applyFill="0" applyAlignment="0" applyProtection="0"/>
    <xf numFmtId="0" fontId="12" fillId="0" borderId="70">
      <alignment vertical="center"/>
    </xf>
    <xf numFmtId="0" fontId="55" fillId="0" borderId="69" applyNumberFormat="0" applyFill="0" applyAlignment="0" applyProtection="0"/>
    <xf numFmtId="164" fontId="14" fillId="5" borderId="70">
      <alignment horizontal="right" vertical="center"/>
    </xf>
    <xf numFmtId="164" fontId="14" fillId="5" borderId="70">
      <alignment horizontal="right" vertical="center"/>
    </xf>
    <xf numFmtId="164" fontId="14" fillId="5" borderId="70">
      <alignment horizontal="right" vertical="center"/>
    </xf>
    <xf numFmtId="0" fontId="53" fillId="59" borderId="68" applyNumberFormat="0" applyAlignment="0" applyProtection="0"/>
    <xf numFmtId="164" fontId="14" fillId="5" borderId="70">
      <alignment horizontal="right" vertical="center"/>
    </xf>
    <xf numFmtId="171" fontId="12" fillId="0" borderId="70">
      <alignment vertical="center"/>
    </xf>
    <xf numFmtId="0" fontId="12" fillId="0" borderId="70">
      <alignment vertical="center"/>
    </xf>
    <xf numFmtId="0" fontId="38" fillId="59" borderId="66" applyNumberFormat="0" applyAlignment="0" applyProtection="0"/>
    <xf numFmtId="0" fontId="38" fillId="59" borderId="66" applyNumberFormat="0" applyAlignment="0" applyProtection="0"/>
    <xf numFmtId="0" fontId="48" fillId="45" borderId="66" applyNumberFormat="0" applyAlignment="0" applyProtection="0"/>
    <xf numFmtId="0" fontId="48" fillId="45" borderId="66" applyNumberFormat="0" applyAlignment="0" applyProtection="0"/>
    <xf numFmtId="171" fontId="14" fillId="5" borderId="70">
      <alignment horizontal="right" vertical="center"/>
    </xf>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12" fillId="63" borderId="67" applyNumberFormat="0" applyFont="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48" fillId="45"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53" fillId="59" borderId="68" applyNumberFormat="0" applyAlignment="0" applyProtection="0"/>
    <xf numFmtId="0" fontId="12" fillId="63" borderId="67" applyNumberFormat="0" applyFont="0" applyAlignment="0" applyProtection="0"/>
    <xf numFmtId="0" fontId="12" fillId="63" borderId="67" applyNumberFormat="0" applyFont="0" applyAlignment="0" applyProtection="0"/>
    <xf numFmtId="0" fontId="12" fillId="0" borderId="70">
      <alignment vertical="center"/>
    </xf>
    <xf numFmtId="171" fontId="12" fillId="0" borderId="70">
      <alignment vertical="center"/>
    </xf>
    <xf numFmtId="0" fontId="12" fillId="0" borderId="70">
      <alignment vertical="center"/>
    </xf>
    <xf numFmtId="171" fontId="12" fillId="0" borderId="70">
      <alignment vertical="center"/>
    </xf>
    <xf numFmtId="164" fontId="14" fillId="5" borderId="70">
      <alignment horizontal="right" vertical="center"/>
    </xf>
    <xf numFmtId="171" fontId="14" fillId="5" borderId="70">
      <alignment horizontal="right" vertical="center"/>
    </xf>
    <xf numFmtId="171" fontId="14" fillId="5" borderId="70">
      <alignment horizontal="right" vertical="center"/>
    </xf>
    <xf numFmtId="171" fontId="14" fillId="5" borderId="70">
      <alignment horizontal="right" vertical="center"/>
    </xf>
    <xf numFmtId="164" fontId="14" fillId="5" borderId="70">
      <alignment horizontal="right" vertical="center"/>
    </xf>
    <xf numFmtId="0" fontId="48" fillId="45" borderId="66" applyNumberFormat="0" applyAlignment="0" applyProtection="0"/>
    <xf numFmtId="0" fontId="48" fillId="45" borderId="66" applyNumberFormat="0" applyAlignment="0" applyProtection="0"/>
    <xf numFmtId="0" fontId="38" fillId="59" borderId="66" applyNumberFormat="0" applyAlignment="0" applyProtection="0"/>
    <xf numFmtId="171" fontId="12" fillId="0" borderId="70">
      <alignment vertical="center"/>
    </xf>
    <xf numFmtId="0" fontId="12" fillId="0" borderId="70">
      <alignment vertical="center"/>
    </xf>
    <xf numFmtId="0" fontId="38" fillId="59" borderId="66" applyNumberFormat="0" applyAlignment="0" applyProtection="0"/>
    <xf numFmtId="0" fontId="12" fillId="63" borderId="67" applyNumberFormat="0" applyFont="0" applyAlignment="0" applyProtection="0"/>
    <xf numFmtId="0" fontId="55" fillId="0" borderId="69" applyNumberFormat="0" applyFill="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53" fillId="59" borderId="68" applyNumberFormat="0" applyAlignment="0" applyProtection="0"/>
    <xf numFmtId="164" fontId="14" fillId="5" borderId="70">
      <alignment horizontal="right" vertical="center"/>
    </xf>
    <xf numFmtId="171" fontId="12" fillId="0" borderId="70">
      <alignment vertical="center"/>
    </xf>
    <xf numFmtId="0" fontId="12" fillId="0" borderId="70">
      <alignment vertical="center"/>
    </xf>
    <xf numFmtId="164" fontId="14" fillId="5" borderId="70">
      <alignment horizontal="right" vertical="center"/>
    </xf>
    <xf numFmtId="0" fontId="12" fillId="0" borderId="70">
      <alignment vertical="center"/>
    </xf>
    <xf numFmtId="0" fontId="38" fillId="59" borderId="66" applyNumberFormat="0" applyAlignment="0" applyProtection="0"/>
    <xf numFmtId="0" fontId="38" fillId="59" borderId="66" applyNumberFormat="0" applyAlignment="0" applyProtection="0"/>
    <xf numFmtId="0" fontId="48" fillId="45" borderId="66" applyNumberFormat="0" applyAlignment="0" applyProtection="0"/>
    <xf numFmtId="0" fontId="48" fillId="45" borderId="66" applyNumberFormat="0" applyAlignment="0" applyProtection="0"/>
    <xf numFmtId="171" fontId="14" fillId="5" borderId="70">
      <alignment horizontal="right" vertical="center"/>
    </xf>
    <xf numFmtId="171" fontId="14" fillId="5" borderId="70">
      <alignment horizontal="right" vertical="center"/>
    </xf>
    <xf numFmtId="164" fontId="14" fillId="5" borderId="70">
      <alignment horizontal="right" vertical="center"/>
    </xf>
    <xf numFmtId="171" fontId="12" fillId="0" borderId="70">
      <alignment vertical="center"/>
    </xf>
    <xf numFmtId="0" fontId="12" fillId="0" borderId="70">
      <alignment vertical="center"/>
    </xf>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12" fillId="63" borderId="67" applyNumberFormat="0" applyFont="0" applyAlignment="0" applyProtection="0"/>
    <xf numFmtId="0" fontId="53" fillId="59" borderId="68" applyNumberFormat="0" applyAlignment="0" applyProtection="0"/>
    <xf numFmtId="0" fontId="12" fillId="0" borderId="70">
      <alignment vertical="center"/>
    </xf>
    <xf numFmtId="164" fontId="14" fillId="5" borderId="70">
      <alignment horizontal="right" vertical="center"/>
    </xf>
    <xf numFmtId="0" fontId="55" fillId="0" borderId="69" applyNumberFormat="0" applyFill="0" applyAlignment="0" applyProtection="0"/>
    <xf numFmtId="0" fontId="38" fillId="59" borderId="66" applyNumberFormat="0" applyAlignment="0" applyProtection="0"/>
    <xf numFmtId="0" fontId="48" fillId="45" borderId="66" applyNumberFormat="0" applyAlignment="0" applyProtection="0"/>
    <xf numFmtId="0" fontId="12" fillId="63" borderId="67" applyNumberFormat="0" applyFont="0" applyAlignment="0" applyProtection="0"/>
    <xf numFmtId="0" fontId="53" fillId="59" borderId="68" applyNumberFormat="0" applyAlignment="0" applyProtection="0"/>
    <xf numFmtId="0" fontId="55" fillId="0" borderId="69" applyNumberFormat="0" applyFill="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53" fillId="59" borderId="74" applyNumberFormat="0" applyAlignment="0" applyProtection="0"/>
    <xf numFmtId="0" fontId="12" fillId="63" borderId="73" applyNumberFormat="0" applyFont="0" applyAlignment="0" applyProtection="0"/>
    <xf numFmtId="0" fontId="12" fillId="63" borderId="73" applyNumberFormat="0" applyFont="0" applyAlignment="0" applyProtection="0"/>
    <xf numFmtId="0" fontId="12" fillId="0" borderId="76">
      <alignment vertical="center"/>
    </xf>
    <xf numFmtId="171" fontId="12" fillId="0" borderId="76">
      <alignment vertical="center"/>
    </xf>
    <xf numFmtId="0" fontId="12" fillId="0" borderId="76">
      <alignment vertical="center"/>
    </xf>
    <xf numFmtId="171" fontId="12" fillId="0" borderId="76">
      <alignment vertical="center"/>
    </xf>
    <xf numFmtId="164" fontId="14" fillId="5" borderId="76">
      <alignment horizontal="right" vertical="center"/>
    </xf>
    <xf numFmtId="171" fontId="14" fillId="5" borderId="76">
      <alignment horizontal="right" vertical="center"/>
    </xf>
    <xf numFmtId="171" fontId="14" fillId="5" borderId="76">
      <alignment horizontal="right" vertical="center"/>
    </xf>
    <xf numFmtId="171" fontId="14" fillId="5" borderId="76">
      <alignment horizontal="right" vertical="center"/>
    </xf>
    <xf numFmtId="164" fontId="14" fillId="5" borderId="76">
      <alignment horizontal="right" vertical="center"/>
    </xf>
    <xf numFmtId="0" fontId="48" fillId="45" borderId="72" applyNumberFormat="0" applyAlignment="0" applyProtection="0"/>
    <xf numFmtId="0" fontId="48" fillId="45" borderId="72" applyNumberFormat="0" applyAlignment="0" applyProtection="0"/>
    <xf numFmtId="0" fontId="38" fillId="59" borderId="72" applyNumberFormat="0" applyAlignment="0" applyProtection="0"/>
    <xf numFmtId="171" fontId="12" fillId="0" borderId="76">
      <alignment vertical="center"/>
    </xf>
    <xf numFmtId="0" fontId="12" fillId="0" borderId="76">
      <alignment vertical="center"/>
    </xf>
    <xf numFmtId="0" fontId="38" fillId="59" borderId="72" applyNumberFormat="0" applyAlignment="0" applyProtection="0"/>
    <xf numFmtId="0" fontId="12" fillId="63" borderId="73" applyNumberFormat="0" applyFont="0" applyAlignment="0" applyProtection="0"/>
    <xf numFmtId="0" fontId="55" fillId="0" borderId="75" applyNumberFormat="0" applyFill="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53" fillId="59" borderId="74" applyNumberFormat="0" applyAlignment="0" applyProtection="0"/>
    <xf numFmtId="164" fontId="14" fillId="5" borderId="76">
      <alignment horizontal="right" vertical="center"/>
    </xf>
    <xf numFmtId="0" fontId="12" fillId="0" borderId="76">
      <alignment vertical="center"/>
    </xf>
    <xf numFmtId="164" fontId="14" fillId="5" borderId="76">
      <alignment horizontal="right" vertical="center"/>
    </xf>
    <xf numFmtId="0" fontId="48" fillId="45" borderId="72" applyNumberFormat="0" applyAlignment="0" applyProtection="0"/>
    <xf numFmtId="0" fontId="38" fillId="59" borderId="72" applyNumberFormat="0" applyAlignment="0" applyProtection="0"/>
    <xf numFmtId="0" fontId="48" fillId="45"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53" fillId="59" borderId="74" applyNumberFormat="0" applyAlignment="0" applyProtection="0"/>
    <xf numFmtId="0" fontId="12" fillId="63" borderId="73" applyNumberFormat="0" applyFont="0" applyAlignment="0" applyProtection="0"/>
    <xf numFmtId="0" fontId="12" fillId="63" borderId="73" applyNumberFormat="0" applyFont="0" applyAlignment="0" applyProtection="0"/>
    <xf numFmtId="0" fontId="12" fillId="0" borderId="76">
      <alignment vertical="center"/>
    </xf>
    <xf numFmtId="171" fontId="12" fillId="0" borderId="76">
      <alignment vertical="center"/>
    </xf>
    <xf numFmtId="0" fontId="12" fillId="0" borderId="76">
      <alignment vertical="center"/>
    </xf>
    <xf numFmtId="171" fontId="12" fillId="0" borderId="76">
      <alignment vertical="center"/>
    </xf>
    <xf numFmtId="164" fontId="14" fillId="5" borderId="76">
      <alignment horizontal="right" vertical="center"/>
    </xf>
    <xf numFmtId="171" fontId="14" fillId="5" borderId="76">
      <alignment horizontal="right" vertical="center"/>
    </xf>
    <xf numFmtId="171" fontId="14" fillId="5" borderId="76">
      <alignment horizontal="right" vertical="center"/>
    </xf>
    <xf numFmtId="171" fontId="14" fillId="5" borderId="76">
      <alignment horizontal="right" vertical="center"/>
    </xf>
    <xf numFmtId="164" fontId="14" fillId="5" borderId="76">
      <alignment horizontal="right" vertical="center"/>
    </xf>
    <xf numFmtId="0" fontId="48" fillId="45" borderId="72" applyNumberFormat="0" applyAlignment="0" applyProtection="0"/>
    <xf numFmtId="0" fontId="48" fillId="45" borderId="72" applyNumberFormat="0" applyAlignment="0" applyProtection="0"/>
    <xf numFmtId="0" fontId="38" fillId="59" borderId="72" applyNumberFormat="0" applyAlignment="0" applyProtection="0"/>
    <xf numFmtId="171" fontId="12" fillId="0" borderId="76">
      <alignment vertical="center"/>
    </xf>
    <xf numFmtId="0" fontId="12" fillId="0" borderId="76">
      <alignment vertical="center"/>
    </xf>
    <xf numFmtId="0" fontId="38" fillId="59" borderId="72" applyNumberFormat="0" applyAlignment="0" applyProtection="0"/>
    <xf numFmtId="0" fontId="12" fillId="63" borderId="73" applyNumberFormat="0" applyFont="0" applyAlignment="0" applyProtection="0"/>
    <xf numFmtId="0" fontId="55" fillId="0" borderId="75" applyNumberFormat="0" applyFill="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53" fillId="59" borderId="74" applyNumberFormat="0" applyAlignment="0" applyProtection="0"/>
    <xf numFmtId="164" fontId="14" fillId="5" borderId="76">
      <alignment horizontal="right" vertical="center"/>
    </xf>
    <xf numFmtId="171" fontId="12" fillId="0" borderId="76">
      <alignment vertical="center"/>
    </xf>
    <xf numFmtId="0" fontId="12" fillId="0" borderId="76">
      <alignment vertical="center"/>
    </xf>
    <xf numFmtId="164" fontId="14" fillId="5" borderId="76">
      <alignment horizontal="right" vertical="center"/>
    </xf>
    <xf numFmtId="0" fontId="12" fillId="0" borderId="76">
      <alignment vertical="center"/>
    </xf>
    <xf numFmtId="0" fontId="38" fillId="59" borderId="72" applyNumberFormat="0" applyAlignment="0" applyProtection="0"/>
    <xf numFmtId="0" fontId="38" fillId="59" borderId="72" applyNumberFormat="0" applyAlignment="0" applyProtection="0"/>
    <xf numFmtId="0" fontId="48" fillId="45" borderId="72" applyNumberFormat="0" applyAlignment="0" applyProtection="0"/>
    <xf numFmtId="0" fontId="48" fillId="45" borderId="72" applyNumberFormat="0" applyAlignment="0" applyProtection="0"/>
    <xf numFmtId="171" fontId="14" fillId="5" borderId="76">
      <alignment horizontal="right" vertical="center"/>
    </xf>
    <xf numFmtId="171" fontId="14" fillId="5" borderId="76">
      <alignment horizontal="right" vertical="center"/>
    </xf>
    <xf numFmtId="164" fontId="14" fillId="5" borderId="76">
      <alignment horizontal="right" vertical="center"/>
    </xf>
    <xf numFmtId="171" fontId="12" fillId="0" borderId="76">
      <alignment vertical="center"/>
    </xf>
    <xf numFmtId="0" fontId="12" fillId="0" borderId="76">
      <alignment vertical="center"/>
    </xf>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63" borderId="73" applyNumberFormat="0" applyFont="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48" fillId="45"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164" fontId="14" fillId="5" borderId="76">
      <alignment horizontal="right" vertical="center"/>
    </xf>
    <xf numFmtId="0" fontId="38" fillId="59" borderId="72" applyNumberFormat="0" applyAlignment="0" applyProtection="0"/>
    <xf numFmtId="164" fontId="14" fillId="5" borderId="76">
      <alignment horizontal="right" vertical="center"/>
    </xf>
    <xf numFmtId="164" fontId="14" fillId="5" borderId="76">
      <alignment horizontal="right" vertical="center"/>
    </xf>
    <xf numFmtId="0" fontId="38" fillId="59" borderId="72" applyNumberFormat="0" applyAlignment="0" applyProtection="0"/>
    <xf numFmtId="0" fontId="12" fillId="0" borderId="76">
      <alignment vertical="center"/>
    </xf>
    <xf numFmtId="164" fontId="14" fillId="5" borderId="76">
      <alignment horizontal="right" vertical="center"/>
    </xf>
    <xf numFmtId="0" fontId="38" fillId="59" borderId="72" applyNumberFormat="0" applyAlignment="0" applyProtection="0"/>
    <xf numFmtId="0" fontId="12" fillId="63" borderId="73" applyNumberFormat="0" applyFont="0" applyAlignment="0" applyProtection="0"/>
    <xf numFmtId="0" fontId="12" fillId="0" borderId="76">
      <alignment vertical="center"/>
    </xf>
    <xf numFmtId="164" fontId="14" fillId="5" borderId="76">
      <alignment horizontal="right" vertical="center"/>
    </xf>
    <xf numFmtId="0" fontId="53" fillId="59" borderId="74" applyNumberFormat="0" applyAlignment="0" applyProtection="0"/>
    <xf numFmtId="0" fontId="55" fillId="0" borderId="75" applyNumberFormat="0" applyFill="0" applyAlignment="0" applyProtection="0"/>
    <xf numFmtId="171" fontId="12" fillId="0" borderId="76">
      <alignment vertical="center"/>
    </xf>
    <xf numFmtId="0" fontId="48" fillId="45" borderId="72" applyNumberFormat="0" applyAlignment="0" applyProtection="0"/>
    <xf numFmtId="0" fontId="12" fillId="0" borderId="76">
      <alignment vertical="center"/>
    </xf>
    <xf numFmtId="164" fontId="14" fillId="5" borderId="76">
      <alignment horizontal="right" vertical="center"/>
    </xf>
    <xf numFmtId="171" fontId="14" fillId="5" borderId="76">
      <alignment horizontal="right" vertical="center"/>
    </xf>
    <xf numFmtId="171" fontId="14" fillId="5" borderId="76">
      <alignment horizontal="right" vertical="center"/>
    </xf>
    <xf numFmtId="171" fontId="12" fillId="0" borderId="76">
      <alignment vertical="center"/>
    </xf>
    <xf numFmtId="164" fontId="14" fillId="5" borderId="76">
      <alignment horizontal="right" vertical="center"/>
    </xf>
    <xf numFmtId="164" fontId="14" fillId="5" borderId="76">
      <alignment horizontal="right" vertical="center"/>
    </xf>
    <xf numFmtId="0" fontId="38" fillId="59"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63" borderId="73" applyNumberFormat="0" applyFont="0" applyAlignment="0" applyProtection="0"/>
    <xf numFmtId="0" fontId="12" fillId="63" borderId="73" applyNumberFormat="0" applyFont="0" applyAlignment="0" applyProtection="0"/>
    <xf numFmtId="0" fontId="48" fillId="45" borderId="72" applyNumberFormat="0" applyAlignment="0" applyProtection="0"/>
    <xf numFmtId="0" fontId="38" fillId="59" borderId="72" applyNumberFormat="0" applyAlignment="0" applyProtection="0"/>
    <xf numFmtId="171" fontId="12" fillId="0" borderId="76">
      <alignment vertical="center"/>
    </xf>
    <xf numFmtId="0" fontId="12" fillId="0" borderId="76">
      <alignment vertical="center"/>
    </xf>
    <xf numFmtId="0" fontId="38" fillId="59" borderId="72" applyNumberFormat="0" applyAlignment="0" applyProtection="0"/>
    <xf numFmtId="0" fontId="12" fillId="63" borderId="73" applyNumberFormat="0" applyFont="0" applyAlignment="0" applyProtection="0"/>
    <xf numFmtId="0" fontId="55" fillId="0" borderId="75" applyNumberFormat="0" applyFill="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53" fillId="59" borderId="74" applyNumberFormat="0" applyAlignment="0" applyProtection="0"/>
    <xf numFmtId="0" fontId="48" fillId="45"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48" fillId="45" borderId="72" applyNumberFormat="0" applyAlignment="0" applyProtection="0"/>
    <xf numFmtId="0" fontId="38" fillId="59" borderId="72" applyNumberFormat="0" applyAlignment="0" applyProtection="0"/>
    <xf numFmtId="0" fontId="48" fillId="45" borderId="72" applyNumberFormat="0" applyAlignment="0" applyProtection="0"/>
    <xf numFmtId="164" fontId="14" fillId="5" borderId="76">
      <alignment horizontal="right" vertical="center"/>
    </xf>
    <xf numFmtId="0" fontId="53" fillId="59" borderId="74" applyNumberFormat="0" applyAlignment="0" applyProtection="0"/>
    <xf numFmtId="0" fontId="38" fillId="59" borderId="72" applyNumberFormat="0" applyAlignment="0" applyProtection="0"/>
    <xf numFmtId="0" fontId="55" fillId="0" borderId="75" applyNumberFormat="0" applyFill="0" applyAlignment="0" applyProtection="0"/>
    <xf numFmtId="0" fontId="12" fillId="63" borderId="73" applyNumberFormat="0" applyFont="0" applyAlignment="0" applyProtection="0"/>
    <xf numFmtId="0" fontId="12" fillId="0" borderId="76">
      <alignment vertical="center"/>
    </xf>
    <xf numFmtId="0" fontId="38" fillId="59" borderId="72" applyNumberFormat="0" applyAlignment="0" applyProtection="0"/>
    <xf numFmtId="0" fontId="53" fillId="59" borderId="74" applyNumberFormat="0" applyAlignment="0" applyProtection="0"/>
    <xf numFmtId="0" fontId="53" fillId="59" borderId="74" applyNumberFormat="0" applyAlignment="0" applyProtection="0"/>
    <xf numFmtId="171" fontId="12" fillId="0" borderId="76">
      <alignment vertical="center"/>
    </xf>
    <xf numFmtId="0" fontId="38" fillId="59" borderId="72" applyNumberFormat="0" applyAlignment="0" applyProtection="0"/>
    <xf numFmtId="164" fontId="14" fillId="5" borderId="76">
      <alignment horizontal="right" vertical="center"/>
    </xf>
    <xf numFmtId="164" fontId="14" fillId="5" borderId="76">
      <alignment horizontal="right" vertical="center"/>
    </xf>
    <xf numFmtId="171" fontId="12" fillId="0" borderId="76">
      <alignment vertical="center"/>
    </xf>
    <xf numFmtId="164" fontId="14" fillId="5" borderId="76">
      <alignment horizontal="right" vertical="center"/>
    </xf>
    <xf numFmtId="0" fontId="38" fillId="59" borderId="72" applyNumberFormat="0" applyAlignment="0" applyProtection="0"/>
    <xf numFmtId="164" fontId="14" fillId="5" borderId="76">
      <alignment horizontal="right" vertical="center"/>
    </xf>
    <xf numFmtId="171" fontId="14" fillId="5" borderId="76">
      <alignment horizontal="right" vertical="center"/>
    </xf>
    <xf numFmtId="171" fontId="14" fillId="5" borderId="76">
      <alignment horizontal="right" vertical="center"/>
    </xf>
    <xf numFmtId="0" fontId="12" fillId="0" borderId="76">
      <alignment vertical="center"/>
    </xf>
    <xf numFmtId="0" fontId="38" fillId="59" borderId="72" applyNumberFormat="0" applyAlignment="0" applyProtection="0"/>
    <xf numFmtId="0" fontId="12" fillId="0" borderId="76">
      <alignment vertical="center"/>
    </xf>
    <xf numFmtId="0" fontId="48" fillId="45" borderId="72" applyNumberFormat="0" applyAlignment="0" applyProtection="0"/>
    <xf numFmtId="0" fontId="53" fillId="59" borderId="74" applyNumberFormat="0" applyAlignment="0" applyProtection="0"/>
    <xf numFmtId="0" fontId="12" fillId="63" borderId="73"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55" fillId="0" borderId="75" applyNumberFormat="0" applyFill="0" applyAlignment="0" applyProtection="0"/>
    <xf numFmtId="0" fontId="48" fillId="45" borderId="72" applyNumberFormat="0" applyAlignment="0" applyProtection="0"/>
    <xf numFmtId="0" fontId="53" fillId="59" borderId="74" applyNumberFormat="0" applyAlignment="0" applyProtection="0"/>
    <xf numFmtId="0" fontId="12" fillId="0" borderId="76">
      <alignment vertical="center"/>
    </xf>
    <xf numFmtId="171" fontId="14" fillId="5" borderId="76">
      <alignment horizontal="right" vertical="center"/>
    </xf>
    <xf numFmtId="171" fontId="12" fillId="0" borderId="76">
      <alignment vertical="center"/>
    </xf>
    <xf numFmtId="0" fontId="12" fillId="0" borderId="76">
      <alignment vertical="center"/>
    </xf>
    <xf numFmtId="0" fontId="12" fillId="63" borderId="73" applyNumberFormat="0" applyFont="0" applyAlignment="0" applyProtection="0"/>
    <xf numFmtId="0" fontId="53" fillId="59" borderId="74" applyNumberFormat="0" applyAlignment="0" applyProtection="0"/>
    <xf numFmtId="164" fontId="14" fillId="5" borderId="76">
      <alignment horizontal="right" vertical="center"/>
    </xf>
    <xf numFmtId="0" fontId="12" fillId="0" borderId="76">
      <alignment vertical="center"/>
    </xf>
    <xf numFmtId="0" fontId="53" fillId="59" borderId="74" applyNumberFormat="0" applyAlignment="0" applyProtection="0"/>
    <xf numFmtId="0" fontId="48" fillId="45" borderId="72" applyNumberFormat="0" applyAlignment="0" applyProtection="0"/>
    <xf numFmtId="0" fontId="53" fillId="59" borderId="74" applyNumberFormat="0" applyAlignment="0" applyProtection="0"/>
    <xf numFmtId="0" fontId="55" fillId="0" borderId="75" applyNumberFormat="0" applyFill="0" applyAlignment="0" applyProtection="0"/>
    <xf numFmtId="171" fontId="14" fillId="5" borderId="76">
      <alignment horizontal="right" vertical="center"/>
    </xf>
    <xf numFmtId="0" fontId="12" fillId="0" borderId="76">
      <alignment vertical="center"/>
    </xf>
    <xf numFmtId="164" fontId="14" fillId="5" borderId="76">
      <alignment horizontal="right" vertical="center"/>
    </xf>
    <xf numFmtId="171" fontId="12" fillId="0" borderId="76">
      <alignment vertical="center"/>
    </xf>
    <xf numFmtId="0" fontId="12" fillId="0" borderId="76">
      <alignment vertical="center"/>
    </xf>
    <xf numFmtId="164" fontId="14" fillId="5" borderId="76">
      <alignment horizontal="right" vertical="center"/>
    </xf>
    <xf numFmtId="0" fontId="12" fillId="0" borderId="76">
      <alignment vertical="center"/>
    </xf>
    <xf numFmtId="0" fontId="38" fillId="59" borderId="72" applyNumberFormat="0" applyAlignment="0" applyProtection="0"/>
    <xf numFmtId="0" fontId="38" fillId="59" borderId="72" applyNumberFormat="0" applyAlignment="0" applyProtection="0"/>
    <xf numFmtId="0" fontId="48" fillId="45" borderId="72" applyNumberFormat="0" applyAlignment="0" applyProtection="0"/>
    <xf numFmtId="0" fontId="48" fillId="45" borderId="72" applyNumberFormat="0" applyAlignment="0" applyProtection="0"/>
    <xf numFmtId="171" fontId="14" fillId="5" borderId="76">
      <alignment horizontal="right" vertical="center"/>
    </xf>
    <xf numFmtId="171" fontId="14" fillId="5" borderId="76">
      <alignment horizontal="right" vertical="center"/>
    </xf>
    <xf numFmtId="164" fontId="14" fillId="5" borderId="76">
      <alignment horizontal="right" vertical="center"/>
    </xf>
    <xf numFmtId="171" fontId="12" fillId="0" borderId="76">
      <alignment vertical="center"/>
    </xf>
    <xf numFmtId="0" fontId="12" fillId="0" borderId="76">
      <alignment vertical="center"/>
    </xf>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63" borderId="73" applyNumberFormat="0" applyFont="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48" fillId="45"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164" fontId="14" fillId="5" borderId="76">
      <alignment horizontal="right" vertical="center"/>
    </xf>
    <xf numFmtId="0" fontId="12" fillId="0" borderId="76">
      <alignment vertical="center"/>
    </xf>
    <xf numFmtId="164" fontId="14" fillId="5" borderId="76">
      <alignment horizontal="right" vertical="center"/>
    </xf>
    <xf numFmtId="0" fontId="48" fillId="45" borderId="72" applyNumberFormat="0" applyAlignment="0" applyProtection="0"/>
    <xf numFmtId="0" fontId="38" fillId="59" borderId="72" applyNumberFormat="0" applyAlignment="0" applyProtection="0"/>
    <xf numFmtId="0" fontId="48" fillId="45"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53" fillId="59" borderId="74" applyNumberFormat="0" applyAlignment="0" applyProtection="0"/>
    <xf numFmtId="0" fontId="12" fillId="63" borderId="73" applyNumberFormat="0" applyFont="0" applyAlignment="0" applyProtection="0"/>
    <xf numFmtId="0" fontId="12" fillId="63" borderId="73" applyNumberFormat="0" applyFont="0" applyAlignment="0" applyProtection="0"/>
    <xf numFmtId="0" fontId="12" fillId="0" borderId="76">
      <alignment vertical="center"/>
    </xf>
    <xf numFmtId="171" fontId="12" fillId="0" borderId="76">
      <alignment vertical="center"/>
    </xf>
    <xf numFmtId="0" fontId="12" fillId="0" borderId="76">
      <alignment vertical="center"/>
    </xf>
    <xf numFmtId="171" fontId="12" fillId="0" borderId="76">
      <alignment vertical="center"/>
    </xf>
    <xf numFmtId="164" fontId="14" fillId="5" borderId="76">
      <alignment horizontal="right" vertical="center"/>
    </xf>
    <xf numFmtId="171" fontId="14" fillId="5" borderId="76">
      <alignment horizontal="right" vertical="center"/>
    </xf>
    <xf numFmtId="171" fontId="14" fillId="5" borderId="76">
      <alignment horizontal="right" vertical="center"/>
    </xf>
    <xf numFmtId="171" fontId="14" fillId="5" borderId="76">
      <alignment horizontal="right" vertical="center"/>
    </xf>
    <xf numFmtId="164" fontId="14" fillId="5" borderId="76">
      <alignment horizontal="right" vertical="center"/>
    </xf>
    <xf numFmtId="0" fontId="48" fillId="45" borderId="72" applyNumberFormat="0" applyAlignment="0" applyProtection="0"/>
    <xf numFmtId="0" fontId="48" fillId="45" borderId="72" applyNumberFormat="0" applyAlignment="0" applyProtection="0"/>
    <xf numFmtId="0" fontId="38" fillId="59" borderId="72" applyNumberFormat="0" applyAlignment="0" applyProtection="0"/>
    <xf numFmtId="171" fontId="12" fillId="0" borderId="76">
      <alignment vertical="center"/>
    </xf>
    <xf numFmtId="0" fontId="12" fillId="0" borderId="76">
      <alignment vertical="center"/>
    </xf>
    <xf numFmtId="0" fontId="38" fillId="59" borderId="72" applyNumberFormat="0" applyAlignment="0" applyProtection="0"/>
    <xf numFmtId="0" fontId="12" fillId="63" borderId="73" applyNumberFormat="0" applyFont="0" applyAlignment="0" applyProtection="0"/>
    <xf numFmtId="0" fontId="55" fillId="0" borderId="75" applyNumberFormat="0" applyFill="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53" fillId="59" borderId="74" applyNumberFormat="0" applyAlignment="0" applyProtection="0"/>
    <xf numFmtId="164" fontId="14" fillId="5" borderId="76">
      <alignment horizontal="right" vertical="center"/>
    </xf>
    <xf numFmtId="171" fontId="12" fillId="0" borderId="76">
      <alignment vertical="center"/>
    </xf>
    <xf numFmtId="0" fontId="12" fillId="0" borderId="76">
      <alignment vertical="center"/>
    </xf>
    <xf numFmtId="164" fontId="14" fillId="5" borderId="76">
      <alignment horizontal="right" vertical="center"/>
    </xf>
    <xf numFmtId="0" fontId="12" fillId="0" borderId="76">
      <alignment vertical="center"/>
    </xf>
    <xf numFmtId="0" fontId="38" fillId="59" borderId="72" applyNumberFormat="0" applyAlignment="0" applyProtection="0"/>
    <xf numFmtId="0" fontId="38" fillId="59" borderId="72" applyNumberFormat="0" applyAlignment="0" applyProtection="0"/>
    <xf numFmtId="0" fontId="48" fillId="45" borderId="72" applyNumberFormat="0" applyAlignment="0" applyProtection="0"/>
    <xf numFmtId="0" fontId="48" fillId="45" borderId="72" applyNumberFormat="0" applyAlignment="0" applyProtection="0"/>
    <xf numFmtId="171" fontId="14" fillId="5" borderId="76">
      <alignment horizontal="right" vertical="center"/>
    </xf>
    <xf numFmtId="171" fontId="14" fillId="5" borderId="76">
      <alignment horizontal="right" vertical="center"/>
    </xf>
    <xf numFmtId="164" fontId="14" fillId="5" borderId="76">
      <alignment horizontal="right" vertical="center"/>
    </xf>
    <xf numFmtId="171" fontId="12" fillId="0" borderId="76">
      <alignment vertical="center"/>
    </xf>
    <xf numFmtId="0" fontId="12" fillId="0" borderId="76">
      <alignment vertical="center"/>
    </xf>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63" borderId="73" applyNumberFormat="0" applyFont="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48" fillId="45"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55" fillId="0" borderId="75" applyNumberFormat="0" applyFill="0" applyAlignment="0" applyProtection="0"/>
    <xf numFmtId="0" fontId="53" fillId="59" borderId="74" applyNumberFormat="0" applyAlignment="0" applyProtection="0"/>
    <xf numFmtId="0" fontId="12" fillId="63" borderId="73" applyNumberFormat="0" applyFont="0" applyAlignment="0" applyProtection="0"/>
    <xf numFmtId="0" fontId="48" fillId="45" borderId="72" applyNumberFormat="0" applyAlignment="0" applyProtection="0"/>
    <xf numFmtId="0" fontId="38" fillId="59" borderId="72" applyNumberFormat="0" applyAlignment="0" applyProtection="0"/>
    <xf numFmtId="164" fontId="14" fillId="5" borderId="76">
      <alignment horizontal="right" vertical="center"/>
    </xf>
    <xf numFmtId="0" fontId="12" fillId="0" borderId="76">
      <alignment vertical="center"/>
    </xf>
    <xf numFmtId="164" fontId="14" fillId="5" borderId="76">
      <alignment horizontal="right" vertical="center"/>
    </xf>
    <xf numFmtId="0" fontId="48" fillId="45" borderId="72"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53" fillId="59" borderId="74" applyNumberFormat="0" applyAlignment="0" applyProtection="0"/>
    <xf numFmtId="0" fontId="12" fillId="63" borderId="73" applyNumberFormat="0" applyFont="0" applyAlignment="0" applyProtection="0"/>
    <xf numFmtId="0" fontId="12" fillId="63" borderId="73" applyNumberFormat="0" applyFont="0" applyAlignment="0" applyProtection="0"/>
    <xf numFmtId="0" fontId="12" fillId="0" borderId="76">
      <alignment vertical="center"/>
    </xf>
    <xf numFmtId="171" fontId="12" fillId="0" borderId="76">
      <alignment vertical="center"/>
    </xf>
    <xf numFmtId="0" fontId="12" fillId="0" borderId="76">
      <alignment vertical="center"/>
    </xf>
    <xf numFmtId="171" fontId="12" fillId="0" borderId="76">
      <alignment vertical="center"/>
    </xf>
    <xf numFmtId="164" fontId="14" fillId="5" borderId="76">
      <alignment horizontal="right" vertical="center"/>
    </xf>
    <xf numFmtId="171" fontId="14" fillId="5" borderId="76">
      <alignment horizontal="right" vertical="center"/>
    </xf>
    <xf numFmtId="171" fontId="14" fillId="5" borderId="76">
      <alignment horizontal="right" vertical="center"/>
    </xf>
    <xf numFmtId="171" fontId="14" fillId="5" borderId="76">
      <alignment horizontal="right" vertical="center"/>
    </xf>
    <xf numFmtId="164" fontId="14" fillId="5" borderId="76">
      <alignment horizontal="right" vertical="center"/>
    </xf>
    <xf numFmtId="0" fontId="48" fillId="45" borderId="72" applyNumberFormat="0" applyAlignment="0" applyProtection="0"/>
    <xf numFmtId="0" fontId="48" fillId="45" borderId="72" applyNumberFormat="0" applyAlignment="0" applyProtection="0"/>
    <xf numFmtId="0" fontId="38" fillId="59" borderId="72" applyNumberFormat="0" applyAlignment="0" applyProtection="0"/>
    <xf numFmtId="171" fontId="12" fillId="0" borderId="76">
      <alignment vertical="center"/>
    </xf>
    <xf numFmtId="0" fontId="12" fillId="0" borderId="76">
      <alignment vertical="center"/>
    </xf>
    <xf numFmtId="0" fontId="38" fillId="59" borderId="72" applyNumberFormat="0" applyAlignment="0" applyProtection="0"/>
    <xf numFmtId="0" fontId="12" fillId="63" borderId="73" applyNumberFormat="0" applyFont="0" applyAlignment="0" applyProtection="0"/>
    <xf numFmtId="0" fontId="55" fillId="0" borderId="75" applyNumberFormat="0" applyFill="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53" fillId="59" borderId="74" applyNumberFormat="0" applyAlignment="0" applyProtection="0"/>
    <xf numFmtId="0" fontId="48" fillId="45" borderId="72" applyNumberFormat="0" applyAlignment="0" applyProtection="0"/>
    <xf numFmtId="164" fontId="14" fillId="5" borderId="76">
      <alignment horizontal="right" vertical="center"/>
    </xf>
    <xf numFmtId="0" fontId="12" fillId="0" borderId="76">
      <alignment vertical="center"/>
    </xf>
    <xf numFmtId="164" fontId="14" fillId="5" borderId="76">
      <alignment horizontal="right" vertical="center"/>
    </xf>
    <xf numFmtId="164" fontId="14" fillId="5" borderId="76">
      <alignment horizontal="right" vertical="center"/>
    </xf>
    <xf numFmtId="171" fontId="12" fillId="0" borderId="76">
      <alignment vertical="center"/>
    </xf>
    <xf numFmtId="0" fontId="12" fillId="0" borderId="76">
      <alignment vertical="center"/>
    </xf>
    <xf numFmtId="0" fontId="38" fillId="59" borderId="72" applyNumberFormat="0" applyAlignment="0" applyProtection="0"/>
    <xf numFmtId="0" fontId="38" fillId="59" borderId="72" applyNumberFormat="0" applyAlignment="0" applyProtection="0"/>
    <xf numFmtId="0" fontId="48" fillId="45" borderId="72" applyNumberFormat="0" applyAlignment="0" applyProtection="0"/>
    <xf numFmtId="0" fontId="48" fillId="45" borderId="72" applyNumberFormat="0" applyAlignment="0" applyProtection="0"/>
    <xf numFmtId="171" fontId="14" fillId="5" borderId="76">
      <alignment horizontal="right" vertical="center"/>
    </xf>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63" borderId="73" applyNumberFormat="0" applyFont="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48" fillId="45"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53" fillId="59" borderId="74" applyNumberFormat="0" applyAlignment="0" applyProtection="0"/>
    <xf numFmtId="0" fontId="12" fillId="63" borderId="73" applyNumberFormat="0" applyFont="0" applyAlignment="0" applyProtection="0"/>
    <xf numFmtId="0" fontId="12" fillId="63" borderId="73" applyNumberFormat="0" applyFont="0" applyAlignment="0" applyProtection="0"/>
    <xf numFmtId="0" fontId="12" fillId="0" borderId="76">
      <alignment vertical="center"/>
    </xf>
    <xf numFmtId="171" fontId="12" fillId="0" borderId="76">
      <alignment vertical="center"/>
    </xf>
    <xf numFmtId="0" fontId="12" fillId="0" borderId="76">
      <alignment vertical="center"/>
    </xf>
    <xf numFmtId="171" fontId="12" fillId="0" borderId="76">
      <alignment vertical="center"/>
    </xf>
    <xf numFmtId="164" fontId="14" fillId="5" borderId="76">
      <alignment horizontal="right" vertical="center"/>
    </xf>
    <xf numFmtId="171" fontId="14" fillId="5" borderId="76">
      <alignment horizontal="right" vertical="center"/>
    </xf>
    <xf numFmtId="171" fontId="14" fillId="5" borderId="76">
      <alignment horizontal="right" vertical="center"/>
    </xf>
    <xf numFmtId="171" fontId="14" fillId="5" borderId="76">
      <alignment horizontal="right" vertical="center"/>
    </xf>
    <xf numFmtId="164" fontId="14" fillId="5" borderId="76">
      <alignment horizontal="right" vertical="center"/>
    </xf>
    <xf numFmtId="0" fontId="48" fillId="45" borderId="72" applyNumberFormat="0" applyAlignment="0" applyProtection="0"/>
    <xf numFmtId="0" fontId="48" fillId="45" borderId="72" applyNumberFormat="0" applyAlignment="0" applyProtection="0"/>
    <xf numFmtId="0" fontId="38" fillId="59" borderId="72" applyNumberFormat="0" applyAlignment="0" applyProtection="0"/>
    <xf numFmtId="171" fontId="12" fillId="0" borderId="76">
      <alignment vertical="center"/>
    </xf>
    <xf numFmtId="0" fontId="12" fillId="0" borderId="76">
      <alignment vertical="center"/>
    </xf>
    <xf numFmtId="0" fontId="38" fillId="59" borderId="72" applyNumberFormat="0" applyAlignment="0" applyProtection="0"/>
    <xf numFmtId="0" fontId="12" fillId="63" borderId="73" applyNumberFormat="0" applyFont="0" applyAlignment="0" applyProtection="0"/>
    <xf numFmtId="0" fontId="55" fillId="0" borderId="75" applyNumberFormat="0" applyFill="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53" fillId="59" borderId="74" applyNumberFormat="0" applyAlignment="0" applyProtection="0"/>
    <xf numFmtId="164" fontId="14" fillId="5" borderId="76">
      <alignment horizontal="right" vertical="center"/>
    </xf>
    <xf numFmtId="171" fontId="12" fillId="0" borderId="76">
      <alignment vertical="center"/>
    </xf>
    <xf numFmtId="0" fontId="12" fillId="0" borderId="76">
      <alignment vertical="center"/>
    </xf>
    <xf numFmtId="164" fontId="14" fillId="5" borderId="76">
      <alignment horizontal="right" vertical="center"/>
    </xf>
    <xf numFmtId="0" fontId="12" fillId="0" borderId="76">
      <alignment vertical="center"/>
    </xf>
    <xf numFmtId="0" fontId="38" fillId="59" borderId="72" applyNumberFormat="0" applyAlignment="0" applyProtection="0"/>
    <xf numFmtId="0" fontId="38" fillId="59" borderId="72" applyNumberFormat="0" applyAlignment="0" applyProtection="0"/>
    <xf numFmtId="0" fontId="48" fillId="45" borderId="72" applyNumberFormat="0" applyAlignment="0" applyProtection="0"/>
    <xf numFmtId="0" fontId="48" fillId="45" borderId="72" applyNumberFormat="0" applyAlignment="0" applyProtection="0"/>
    <xf numFmtId="171" fontId="14" fillId="5" borderId="76">
      <alignment horizontal="right" vertical="center"/>
    </xf>
    <xf numFmtId="171" fontId="14" fillId="5" borderId="76">
      <alignment horizontal="right" vertical="center"/>
    </xf>
    <xf numFmtId="164" fontId="14" fillId="5" borderId="76">
      <alignment horizontal="right" vertical="center"/>
    </xf>
    <xf numFmtId="171" fontId="12" fillId="0" borderId="76">
      <alignment vertical="center"/>
    </xf>
    <xf numFmtId="0" fontId="12" fillId="0" borderId="76">
      <alignment vertical="center"/>
    </xf>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63" borderId="73" applyNumberFormat="0" applyFont="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48" fillId="45"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53" fillId="59" borderId="74" applyNumberFormat="0" applyAlignment="0" applyProtection="0"/>
    <xf numFmtId="0" fontId="55" fillId="0" borderId="75" applyNumberFormat="0" applyFill="0" applyAlignment="0" applyProtection="0"/>
    <xf numFmtId="171" fontId="14" fillId="5" borderId="76">
      <alignment horizontal="right" vertical="center"/>
    </xf>
    <xf numFmtId="0" fontId="38" fillId="59" borderId="72" applyNumberFormat="0" applyAlignment="0" applyProtection="0"/>
    <xf numFmtId="0" fontId="55" fillId="0" borderId="75" applyNumberFormat="0" applyFill="0" applyAlignment="0" applyProtection="0"/>
    <xf numFmtId="164" fontId="14" fillId="5" borderId="76">
      <alignment horizontal="right" vertical="center"/>
    </xf>
    <xf numFmtId="0" fontId="48" fillId="45" borderId="72" applyNumberFormat="0" applyAlignment="0" applyProtection="0"/>
    <xf numFmtId="0" fontId="12" fillId="0" borderId="76">
      <alignment vertical="center"/>
    </xf>
    <xf numFmtId="0" fontId="48" fillId="45" borderId="72" applyNumberFormat="0" applyAlignment="0" applyProtection="0"/>
    <xf numFmtId="0" fontId="38" fillId="59" borderId="72" applyNumberFormat="0" applyAlignment="0" applyProtection="0"/>
    <xf numFmtId="0" fontId="12" fillId="63" borderId="73" applyNumberFormat="0" applyFont="0" applyAlignment="0" applyProtection="0"/>
    <xf numFmtId="0" fontId="12" fillId="0" borderId="76">
      <alignment vertical="center"/>
    </xf>
    <xf numFmtId="0" fontId="12" fillId="0" borderId="76">
      <alignment vertical="center"/>
    </xf>
    <xf numFmtId="0" fontId="12" fillId="0" borderId="76">
      <alignment vertical="center"/>
    </xf>
    <xf numFmtId="164" fontId="14" fillId="5" borderId="76">
      <alignment horizontal="right" vertical="center"/>
    </xf>
    <xf numFmtId="164" fontId="14" fillId="5" borderId="76">
      <alignment horizontal="right" vertical="center"/>
    </xf>
    <xf numFmtId="171" fontId="14" fillId="5" borderId="76">
      <alignment horizontal="right" vertical="center"/>
    </xf>
    <xf numFmtId="0" fontId="38" fillId="59" borderId="72" applyNumberFormat="0" applyAlignment="0" applyProtection="0"/>
    <xf numFmtId="0" fontId="48" fillId="45" borderId="72" applyNumberFormat="0" applyAlignment="0" applyProtection="0"/>
    <xf numFmtId="171" fontId="14" fillId="5" borderId="76">
      <alignment horizontal="right" vertical="center"/>
    </xf>
    <xf numFmtId="164" fontId="14" fillId="5" borderId="76">
      <alignment horizontal="right" vertical="center"/>
    </xf>
    <xf numFmtId="0" fontId="53" fillId="59" borderId="74" applyNumberFormat="0" applyAlignment="0" applyProtection="0"/>
    <xf numFmtId="171" fontId="14" fillId="5" borderId="76">
      <alignment horizontal="right" vertical="center"/>
    </xf>
    <xf numFmtId="0" fontId="12" fillId="63" borderId="73" applyNumberFormat="0" applyFont="0" applyAlignment="0" applyProtection="0"/>
    <xf numFmtId="0" fontId="12" fillId="0" borderId="76">
      <alignment vertical="center"/>
    </xf>
    <xf numFmtId="0" fontId="55" fillId="0" borderId="75" applyNumberFormat="0" applyFill="0" applyAlignment="0" applyProtection="0"/>
    <xf numFmtId="0" fontId="12" fillId="0" borderId="76">
      <alignment vertical="center"/>
    </xf>
    <xf numFmtId="0" fontId="48" fillId="45" borderId="72" applyNumberFormat="0" applyAlignment="0" applyProtection="0"/>
    <xf numFmtId="0" fontId="55" fillId="0" borderId="75" applyNumberFormat="0" applyFill="0" applyAlignment="0" applyProtection="0"/>
    <xf numFmtId="171" fontId="12" fillId="0" borderId="76">
      <alignment vertical="center"/>
    </xf>
    <xf numFmtId="171" fontId="14" fillId="5" borderId="76">
      <alignment horizontal="right" vertical="center"/>
    </xf>
    <xf numFmtId="0" fontId="55" fillId="0" borderId="75" applyNumberFormat="0" applyFill="0" applyAlignment="0" applyProtection="0"/>
    <xf numFmtId="164" fontId="14" fillId="5" borderId="76">
      <alignment horizontal="right" vertical="center"/>
    </xf>
    <xf numFmtId="164" fontId="14" fillId="5" borderId="76">
      <alignment horizontal="right" vertical="center"/>
    </xf>
    <xf numFmtId="0" fontId="12" fillId="63" borderId="73" applyNumberFormat="0" applyFont="0" applyAlignment="0" applyProtection="0"/>
    <xf numFmtId="171" fontId="12" fillId="0" borderId="76">
      <alignment vertical="center"/>
    </xf>
    <xf numFmtId="0" fontId="53" fillId="59" borderId="74" applyNumberFormat="0" applyAlignment="0" applyProtection="0"/>
    <xf numFmtId="164" fontId="14" fillId="5" borderId="76">
      <alignment horizontal="right" vertical="center"/>
    </xf>
    <xf numFmtId="164" fontId="14" fillId="5" borderId="76">
      <alignment horizontal="right" vertical="center"/>
    </xf>
    <xf numFmtId="0" fontId="53" fillId="59" borderId="74" applyNumberFormat="0" applyAlignment="0" applyProtection="0"/>
    <xf numFmtId="0" fontId="48" fillId="45" borderId="72" applyNumberFormat="0" applyAlignment="0" applyProtection="0"/>
    <xf numFmtId="0" fontId="48" fillId="45" borderId="72" applyNumberFormat="0" applyAlignment="0" applyProtection="0"/>
    <xf numFmtId="0" fontId="12" fillId="0" borderId="76">
      <alignment vertical="center"/>
    </xf>
    <xf numFmtId="0" fontId="12" fillId="63" borderId="73" applyNumberFormat="0" applyFont="0" applyAlignment="0" applyProtection="0"/>
    <xf numFmtId="0" fontId="48" fillId="45" borderId="72" applyNumberFormat="0" applyAlignment="0" applyProtection="0"/>
    <xf numFmtId="164" fontId="14" fillId="5" borderId="76">
      <alignment horizontal="right" vertical="center"/>
    </xf>
    <xf numFmtId="0" fontId="53" fillId="59" borderId="74" applyNumberFormat="0" applyAlignment="0" applyProtection="0"/>
    <xf numFmtId="0" fontId="53" fillId="59" borderId="74" applyNumberFormat="0" applyAlignment="0" applyProtection="0"/>
    <xf numFmtId="0" fontId="53" fillId="59" borderId="74" applyNumberFormat="0" applyAlignment="0" applyProtection="0"/>
    <xf numFmtId="0" fontId="48" fillId="45" borderId="72" applyNumberFormat="0" applyAlignment="0" applyProtection="0"/>
    <xf numFmtId="0" fontId="12" fillId="0" borderId="76">
      <alignment vertical="center"/>
    </xf>
    <xf numFmtId="0" fontId="53" fillId="59" borderId="74" applyNumberFormat="0" applyAlignment="0" applyProtection="0"/>
    <xf numFmtId="0" fontId="38" fillId="59" borderId="72" applyNumberFormat="0" applyAlignment="0" applyProtection="0"/>
    <xf numFmtId="0" fontId="55" fillId="0" borderId="75" applyNumberFormat="0" applyFill="0" applyAlignment="0" applyProtection="0"/>
    <xf numFmtId="0" fontId="12" fillId="63" borderId="73" applyNumberFormat="0" applyFont="0" applyAlignment="0" applyProtection="0"/>
    <xf numFmtId="171" fontId="14" fillId="5" borderId="76">
      <alignment horizontal="right" vertical="center"/>
    </xf>
    <xf numFmtId="0" fontId="55" fillId="0" borderId="75" applyNumberFormat="0" applyFill="0" applyAlignment="0" applyProtection="0"/>
    <xf numFmtId="0" fontId="55" fillId="0" borderId="75" applyNumberFormat="0" applyFill="0" applyAlignment="0" applyProtection="0"/>
    <xf numFmtId="171" fontId="12" fillId="0" borderId="76">
      <alignment vertical="center"/>
    </xf>
    <xf numFmtId="0" fontId="38" fillId="59" borderId="72" applyNumberFormat="0" applyAlignment="0" applyProtection="0"/>
    <xf numFmtId="0" fontId="38" fillId="59" borderId="72" applyNumberFormat="0" applyAlignment="0" applyProtection="0"/>
    <xf numFmtId="164" fontId="14" fillId="5" borderId="76">
      <alignment horizontal="right" vertical="center"/>
    </xf>
    <xf numFmtId="0" fontId="53" fillId="59" borderId="74" applyNumberFormat="0" applyAlignment="0" applyProtection="0"/>
    <xf numFmtId="171" fontId="12" fillId="0" borderId="76">
      <alignment vertical="center"/>
    </xf>
    <xf numFmtId="0" fontId="12" fillId="0" borderId="76">
      <alignment vertical="center"/>
    </xf>
    <xf numFmtId="0" fontId="12" fillId="0" borderId="76">
      <alignment vertical="center"/>
    </xf>
    <xf numFmtId="164" fontId="14" fillId="5" borderId="76">
      <alignment horizontal="right" vertical="center"/>
    </xf>
    <xf numFmtId="0" fontId="12" fillId="63" borderId="73" applyNumberFormat="0" applyFont="0" applyAlignment="0" applyProtection="0"/>
    <xf numFmtId="0" fontId="48" fillId="45" borderId="72" applyNumberFormat="0" applyAlignment="0" applyProtection="0"/>
    <xf numFmtId="164" fontId="14" fillId="5" borderId="76">
      <alignment horizontal="right" vertical="center"/>
    </xf>
    <xf numFmtId="171" fontId="12" fillId="0" borderId="76">
      <alignment vertical="center"/>
    </xf>
    <xf numFmtId="0" fontId="55" fillId="0" borderId="75" applyNumberFormat="0" applyFill="0" applyAlignment="0" applyProtection="0"/>
    <xf numFmtId="0" fontId="12" fillId="63" borderId="73" applyNumberFormat="0" applyFont="0" applyAlignment="0" applyProtection="0"/>
    <xf numFmtId="0" fontId="48" fillId="45" borderId="72" applyNumberFormat="0" applyAlignment="0" applyProtection="0"/>
    <xf numFmtId="164" fontId="14" fillId="5" borderId="76">
      <alignment horizontal="right" vertical="center"/>
    </xf>
    <xf numFmtId="0" fontId="53" fillId="59" borderId="74" applyNumberFormat="0" applyAlignment="0" applyProtection="0"/>
    <xf numFmtId="0" fontId="48" fillId="45" borderId="72" applyNumberFormat="0" applyAlignment="0" applyProtection="0"/>
    <xf numFmtId="0" fontId="12" fillId="0" borderId="76">
      <alignment vertical="center"/>
    </xf>
    <xf numFmtId="171" fontId="14" fillId="5" borderId="76">
      <alignment horizontal="right" vertical="center"/>
    </xf>
    <xf numFmtId="0" fontId="55" fillId="0" borderId="75" applyNumberFormat="0" applyFill="0" applyAlignment="0" applyProtection="0"/>
    <xf numFmtId="171" fontId="12" fillId="0" borderId="76">
      <alignment vertical="center"/>
    </xf>
    <xf numFmtId="0" fontId="53" fillId="59" borderId="74" applyNumberFormat="0" applyAlignment="0" applyProtection="0"/>
    <xf numFmtId="0" fontId="55" fillId="0" borderId="75" applyNumberFormat="0" applyFill="0" applyAlignment="0" applyProtection="0"/>
    <xf numFmtId="0" fontId="55" fillId="0" borderId="75" applyNumberFormat="0" applyFill="0" applyAlignment="0" applyProtection="0"/>
    <xf numFmtId="164" fontId="14" fillId="5" borderId="76">
      <alignment horizontal="right" vertical="center"/>
    </xf>
    <xf numFmtId="0" fontId="38" fillId="59" borderId="72" applyNumberFormat="0" applyAlignment="0" applyProtection="0"/>
    <xf numFmtId="0" fontId="48" fillId="45" borderId="72" applyNumberFormat="0" applyAlignment="0" applyProtection="0"/>
    <xf numFmtId="0" fontId="38" fillId="59" borderId="72" applyNumberFormat="0" applyAlignment="0" applyProtection="0"/>
    <xf numFmtId="164" fontId="14" fillId="5" borderId="76">
      <alignment horizontal="right" vertical="center"/>
    </xf>
    <xf numFmtId="171" fontId="14" fillId="5" borderId="76">
      <alignment horizontal="right" vertical="center"/>
    </xf>
    <xf numFmtId="0" fontId="12" fillId="0" borderId="76">
      <alignment vertical="center"/>
    </xf>
    <xf numFmtId="0" fontId="48" fillId="45" borderId="72" applyNumberFormat="0" applyAlignment="0" applyProtection="0"/>
    <xf numFmtId="171" fontId="12" fillId="0" borderId="76">
      <alignment vertical="center"/>
    </xf>
    <xf numFmtId="0" fontId="38" fillId="59" borderId="72" applyNumberFormat="0" applyAlignment="0" applyProtection="0"/>
    <xf numFmtId="164" fontId="14" fillId="5" borderId="76">
      <alignment horizontal="right" vertical="center"/>
    </xf>
    <xf numFmtId="164" fontId="14" fillId="5" borderId="76">
      <alignment horizontal="right" vertical="center"/>
    </xf>
    <xf numFmtId="171" fontId="14" fillId="5" borderId="76">
      <alignment horizontal="right" vertical="center"/>
    </xf>
    <xf numFmtId="0" fontId="38" fillId="59" borderId="72" applyNumberFormat="0" applyAlignment="0" applyProtection="0"/>
    <xf numFmtId="0" fontId="48" fillId="45" borderId="72" applyNumberFormat="0" applyAlignment="0" applyProtection="0"/>
    <xf numFmtId="0" fontId="55" fillId="0" borderId="75" applyNumberFormat="0" applyFill="0" applyAlignment="0" applyProtection="0"/>
    <xf numFmtId="171" fontId="14" fillId="5" borderId="76">
      <alignment horizontal="right" vertical="center"/>
    </xf>
    <xf numFmtId="171" fontId="14" fillId="5" borderId="76">
      <alignment horizontal="right" vertical="center"/>
    </xf>
    <xf numFmtId="0" fontId="12" fillId="63" borderId="73" applyNumberFormat="0" applyFont="0" applyAlignment="0" applyProtection="0"/>
    <xf numFmtId="0" fontId="12" fillId="63" borderId="73" applyNumberFormat="0" applyFont="0" applyAlignment="0" applyProtection="0"/>
    <xf numFmtId="0" fontId="12" fillId="63" borderId="73" applyNumberFormat="0" applyFont="0" applyAlignment="0" applyProtection="0"/>
    <xf numFmtId="0" fontId="48" fillId="45" borderId="72" applyNumberFormat="0" applyAlignment="0" applyProtection="0"/>
    <xf numFmtId="171" fontId="14" fillId="5" borderId="76">
      <alignment horizontal="right" vertical="center"/>
    </xf>
    <xf numFmtId="0" fontId="53" fillId="59" borderId="74" applyNumberFormat="0" applyAlignment="0" applyProtection="0"/>
    <xf numFmtId="0" fontId="12" fillId="0" borderId="76">
      <alignment vertical="center"/>
    </xf>
    <xf numFmtId="0" fontId="12" fillId="0" borderId="76">
      <alignment vertical="center"/>
    </xf>
    <xf numFmtId="164" fontId="14" fillId="5" borderId="76">
      <alignment horizontal="right" vertical="center"/>
    </xf>
    <xf numFmtId="0" fontId="48" fillId="45" borderId="72" applyNumberFormat="0" applyAlignment="0" applyProtection="0"/>
    <xf numFmtId="0" fontId="55" fillId="0" borderId="75" applyNumberFormat="0" applyFill="0" applyAlignment="0" applyProtection="0"/>
    <xf numFmtId="171" fontId="14" fillId="5" borderId="76">
      <alignment horizontal="right" vertical="center"/>
    </xf>
    <xf numFmtId="0" fontId="38" fillId="59" borderId="72" applyNumberFormat="0" applyAlignment="0" applyProtection="0"/>
    <xf numFmtId="0" fontId="48" fillId="45" borderId="72" applyNumberFormat="0" applyAlignment="0" applyProtection="0"/>
    <xf numFmtId="0" fontId="55" fillId="0" borderId="75" applyNumberFormat="0" applyFill="0" applyAlignment="0" applyProtection="0"/>
    <xf numFmtId="0" fontId="38" fillId="59" borderId="72" applyNumberFormat="0" applyAlignment="0" applyProtection="0"/>
    <xf numFmtId="164" fontId="14" fillId="5" borderId="76">
      <alignment horizontal="right" vertical="center"/>
    </xf>
    <xf numFmtId="0" fontId="12" fillId="63" borderId="73" applyNumberFormat="0" applyFont="0" applyAlignment="0" applyProtection="0"/>
    <xf numFmtId="0" fontId="12" fillId="63" borderId="73" applyNumberFormat="0" applyFont="0" applyAlignment="0" applyProtection="0"/>
    <xf numFmtId="0" fontId="12" fillId="63" borderId="73" applyNumberFormat="0" applyFont="0" applyAlignment="0" applyProtection="0"/>
    <xf numFmtId="0" fontId="12" fillId="0" borderId="76">
      <alignment vertical="center"/>
    </xf>
    <xf numFmtId="0" fontId="48" fillId="45" borderId="72" applyNumberFormat="0" applyAlignment="0" applyProtection="0"/>
    <xf numFmtId="171" fontId="12" fillId="0" borderId="76">
      <alignment vertical="center"/>
    </xf>
    <xf numFmtId="0" fontId="38" fillId="59" borderId="72" applyNumberFormat="0" applyAlignment="0" applyProtection="0"/>
    <xf numFmtId="0" fontId="12" fillId="0" borderId="76">
      <alignment vertical="center"/>
    </xf>
    <xf numFmtId="164" fontId="14" fillId="5" borderId="76">
      <alignment horizontal="right" vertical="center"/>
    </xf>
    <xf numFmtId="0" fontId="12" fillId="0" borderId="76">
      <alignment vertical="center"/>
    </xf>
    <xf numFmtId="171" fontId="14" fillId="5" borderId="76">
      <alignment horizontal="right" vertical="center"/>
    </xf>
    <xf numFmtId="0" fontId="12" fillId="0" borderId="76">
      <alignment vertical="center"/>
    </xf>
    <xf numFmtId="0" fontId="55" fillId="0" borderId="75" applyNumberFormat="0" applyFill="0" applyAlignment="0" applyProtection="0"/>
    <xf numFmtId="171" fontId="12" fillId="0" borderId="76">
      <alignment vertical="center"/>
    </xf>
    <xf numFmtId="0" fontId="12" fillId="0" borderId="76">
      <alignment vertical="center"/>
    </xf>
    <xf numFmtId="0" fontId="38" fillId="59" borderId="72" applyNumberFormat="0" applyAlignment="0" applyProtection="0"/>
    <xf numFmtId="171" fontId="14" fillId="5" borderId="76">
      <alignment horizontal="right" vertical="center"/>
    </xf>
    <xf numFmtId="171" fontId="14" fillId="5" borderId="76">
      <alignment horizontal="right" vertical="center"/>
    </xf>
    <xf numFmtId="0" fontId="53" fillId="59" borderId="74" applyNumberFormat="0" applyAlignment="0" applyProtection="0"/>
    <xf numFmtId="164" fontId="14" fillId="5" borderId="76">
      <alignment horizontal="right" vertical="center"/>
    </xf>
    <xf numFmtId="0" fontId="48" fillId="45" borderId="72" applyNumberFormat="0" applyAlignment="0" applyProtection="0"/>
    <xf numFmtId="0" fontId="38" fillId="59" borderId="72" applyNumberFormat="0" applyAlignment="0" applyProtection="0"/>
    <xf numFmtId="0" fontId="12" fillId="0" borderId="76">
      <alignment vertical="center"/>
    </xf>
    <xf numFmtId="0" fontId="38" fillId="59" borderId="72" applyNumberFormat="0" applyAlignment="0" applyProtection="0"/>
    <xf numFmtId="0" fontId="12" fillId="63" borderId="73" applyNumberFormat="0" applyFont="0" applyAlignment="0" applyProtection="0"/>
    <xf numFmtId="0" fontId="12" fillId="0" borderId="76">
      <alignment vertical="center"/>
    </xf>
    <xf numFmtId="0" fontId="12" fillId="63" borderId="73" applyNumberFormat="0" applyFont="0" applyAlignment="0" applyProtection="0"/>
    <xf numFmtId="0" fontId="12" fillId="63" borderId="73" applyNumberFormat="0" applyFont="0" applyAlignment="0" applyProtection="0"/>
    <xf numFmtId="164" fontId="14" fillId="5" borderId="76">
      <alignment horizontal="right" vertical="center"/>
    </xf>
    <xf numFmtId="0" fontId="12" fillId="0" borderId="76">
      <alignment vertical="center"/>
    </xf>
    <xf numFmtId="0" fontId="55" fillId="0" borderId="75" applyNumberFormat="0" applyFill="0" applyAlignment="0" applyProtection="0"/>
    <xf numFmtId="0" fontId="12" fillId="0" borderId="76">
      <alignment vertical="center"/>
    </xf>
    <xf numFmtId="0" fontId="12" fillId="63" borderId="73" applyNumberFormat="0" applyFont="0" applyAlignment="0" applyProtection="0"/>
    <xf numFmtId="164" fontId="14" fillId="5" borderId="76">
      <alignment horizontal="right" vertical="center"/>
    </xf>
    <xf numFmtId="164" fontId="14" fillId="5" borderId="76">
      <alignment horizontal="right" vertical="center"/>
    </xf>
    <xf numFmtId="0" fontId="38" fillId="59" borderId="72" applyNumberFormat="0" applyAlignment="0" applyProtection="0"/>
    <xf numFmtId="0" fontId="55" fillId="0" borderId="75" applyNumberFormat="0" applyFill="0" applyAlignment="0" applyProtection="0"/>
    <xf numFmtId="0" fontId="55" fillId="0" borderId="75" applyNumberFormat="0" applyFill="0" applyAlignment="0" applyProtection="0"/>
    <xf numFmtId="0" fontId="12" fillId="63" borderId="73" applyNumberFormat="0" applyFont="0" applyAlignment="0" applyProtection="0"/>
    <xf numFmtId="171" fontId="14" fillId="5" borderId="76">
      <alignment horizontal="right" vertical="center"/>
    </xf>
    <xf numFmtId="164" fontId="14" fillId="5" borderId="76">
      <alignment horizontal="right" vertical="center"/>
    </xf>
    <xf numFmtId="0" fontId="55" fillId="0" borderId="75" applyNumberFormat="0" applyFill="0" applyAlignment="0" applyProtection="0"/>
    <xf numFmtId="0" fontId="55" fillId="0" borderId="75" applyNumberFormat="0" applyFill="0" applyAlignment="0" applyProtection="0"/>
    <xf numFmtId="0" fontId="12" fillId="63" borderId="73" applyNumberFormat="0" applyFont="0" applyAlignment="0" applyProtection="0"/>
    <xf numFmtId="0" fontId="48" fillId="45" borderId="72" applyNumberFormat="0" applyAlignment="0" applyProtection="0"/>
    <xf numFmtId="171" fontId="12" fillId="0" borderId="76">
      <alignment vertical="center"/>
    </xf>
    <xf numFmtId="0" fontId="48" fillId="45" borderId="72" applyNumberFormat="0" applyAlignment="0" applyProtection="0"/>
    <xf numFmtId="164" fontId="14" fillId="5" borderId="76">
      <alignment horizontal="right" vertical="center"/>
    </xf>
    <xf numFmtId="0" fontId="12" fillId="63" borderId="73" applyNumberFormat="0" applyFont="0" applyAlignment="0" applyProtection="0"/>
    <xf numFmtId="0" fontId="38" fillId="59" borderId="72" applyNumberFormat="0" applyAlignment="0" applyProtection="0"/>
    <xf numFmtId="164" fontId="14" fillId="5" borderId="76">
      <alignment horizontal="right" vertical="center"/>
    </xf>
    <xf numFmtId="171" fontId="14" fillId="5" borderId="76">
      <alignment horizontal="right" vertical="center"/>
    </xf>
    <xf numFmtId="0" fontId="12" fillId="0" borderId="76">
      <alignment vertical="center"/>
    </xf>
    <xf numFmtId="0" fontId="12" fillId="63" borderId="73" applyNumberFormat="0" applyFont="0" applyAlignment="0" applyProtection="0"/>
    <xf numFmtId="164" fontId="14" fillId="5" borderId="76">
      <alignment horizontal="right" vertical="center"/>
    </xf>
    <xf numFmtId="171" fontId="12" fillId="0" borderId="76">
      <alignment vertical="center"/>
    </xf>
    <xf numFmtId="0" fontId="12" fillId="0" borderId="76">
      <alignment vertical="center"/>
    </xf>
    <xf numFmtId="0" fontId="53" fillId="59" borderId="74" applyNumberFormat="0" applyAlignment="0" applyProtection="0"/>
    <xf numFmtId="0" fontId="53" fillId="59" borderId="74" applyNumberFormat="0" applyAlignment="0" applyProtection="0"/>
    <xf numFmtId="0" fontId="48" fillId="45" borderId="72" applyNumberFormat="0" applyAlignment="0" applyProtection="0"/>
    <xf numFmtId="171" fontId="12" fillId="0" borderId="76">
      <alignment vertical="center"/>
    </xf>
    <xf numFmtId="0" fontId="53" fillId="59" borderId="74" applyNumberFormat="0" applyAlignment="0" applyProtection="0"/>
    <xf numFmtId="0" fontId="48" fillId="45" borderId="72" applyNumberFormat="0" applyAlignment="0" applyProtection="0"/>
    <xf numFmtId="0" fontId="12" fillId="0" borderId="76">
      <alignment vertical="center"/>
    </xf>
    <xf numFmtId="0" fontId="12" fillId="0" borderId="76">
      <alignment vertical="center"/>
    </xf>
    <xf numFmtId="0" fontId="12" fillId="63" borderId="73" applyNumberFormat="0" applyFont="0" applyAlignment="0" applyProtection="0"/>
    <xf numFmtId="0" fontId="48" fillId="45" borderId="72" applyNumberFormat="0" applyAlignment="0" applyProtection="0"/>
    <xf numFmtId="0" fontId="12" fillId="0" borderId="76">
      <alignment vertical="center"/>
    </xf>
    <xf numFmtId="0" fontId="48" fillId="45" borderId="72" applyNumberFormat="0" applyAlignment="0" applyProtection="0"/>
    <xf numFmtId="0" fontId="38" fillId="59" borderId="72" applyNumberFormat="0" applyAlignment="0" applyProtection="0"/>
    <xf numFmtId="0" fontId="12" fillId="63" borderId="73" applyNumberFormat="0" applyFont="0" applyAlignment="0" applyProtection="0"/>
    <xf numFmtId="164" fontId="14" fillId="5" borderId="76">
      <alignment horizontal="right" vertical="center"/>
    </xf>
    <xf numFmtId="171" fontId="12" fillId="0" borderId="76">
      <alignment vertical="center"/>
    </xf>
    <xf numFmtId="0" fontId="48" fillId="45" borderId="72" applyNumberFormat="0" applyAlignment="0" applyProtection="0"/>
    <xf numFmtId="0" fontId="53" fillId="59" borderId="74" applyNumberFormat="0" applyAlignment="0" applyProtection="0"/>
    <xf numFmtId="0" fontId="48" fillId="45" borderId="72" applyNumberFormat="0" applyAlignment="0" applyProtection="0"/>
    <xf numFmtId="0" fontId="12" fillId="0" borderId="76">
      <alignment vertical="center"/>
    </xf>
    <xf numFmtId="171" fontId="12" fillId="0" borderId="76">
      <alignment vertical="center"/>
    </xf>
    <xf numFmtId="171" fontId="12" fillId="0" borderId="76">
      <alignment vertical="center"/>
    </xf>
    <xf numFmtId="164" fontId="14" fillId="5" borderId="76">
      <alignment horizontal="right" vertical="center"/>
    </xf>
    <xf numFmtId="0" fontId="12" fillId="0" borderId="76">
      <alignment vertical="center"/>
    </xf>
    <xf numFmtId="0" fontId="48" fillId="45" borderId="72" applyNumberFormat="0" applyAlignment="0" applyProtection="0"/>
    <xf numFmtId="0" fontId="38" fillId="59" borderId="72" applyNumberFormat="0" applyAlignment="0" applyProtection="0"/>
    <xf numFmtId="0" fontId="12" fillId="63" borderId="73" applyNumberFormat="0" applyFont="0" applyAlignment="0" applyProtection="0"/>
    <xf numFmtId="0" fontId="38" fillId="59" borderId="72" applyNumberFormat="0" applyAlignment="0" applyProtection="0"/>
    <xf numFmtId="0" fontId="55" fillId="0" borderId="75" applyNumberFormat="0" applyFill="0" applyAlignment="0" applyProtection="0"/>
    <xf numFmtId="0" fontId="53" fillId="59" borderId="74" applyNumberFormat="0" applyAlignment="0" applyProtection="0"/>
    <xf numFmtId="0" fontId="55" fillId="0" borderId="75" applyNumberFormat="0" applyFill="0" applyAlignment="0" applyProtection="0"/>
    <xf numFmtId="0" fontId="48" fillId="45" borderId="72" applyNumberFormat="0" applyAlignment="0" applyProtection="0"/>
    <xf numFmtId="164" fontId="14" fillId="5" borderId="76">
      <alignment horizontal="right" vertical="center"/>
    </xf>
    <xf numFmtId="0" fontId="12" fillId="63" borderId="73" applyNumberFormat="0" applyFont="0" applyAlignment="0" applyProtection="0"/>
    <xf numFmtId="0" fontId="48" fillId="45" borderId="72" applyNumberFormat="0" applyAlignment="0" applyProtection="0"/>
    <xf numFmtId="0" fontId="55" fillId="0" borderId="75" applyNumberFormat="0" applyFill="0" applyAlignment="0" applyProtection="0"/>
    <xf numFmtId="0" fontId="38" fillId="59" borderId="72" applyNumberFormat="0" applyAlignment="0" applyProtection="0"/>
    <xf numFmtId="0" fontId="53" fillId="59" borderId="74" applyNumberFormat="0" applyAlignment="0" applyProtection="0"/>
    <xf numFmtId="0" fontId="12" fillId="63" borderId="73" applyNumberFormat="0" applyFont="0" applyAlignment="0" applyProtection="0"/>
    <xf numFmtId="0" fontId="38" fillId="59" borderId="72" applyNumberFormat="0" applyAlignment="0" applyProtection="0"/>
    <xf numFmtId="164" fontId="14" fillId="5" borderId="76">
      <alignment horizontal="right" vertical="center"/>
    </xf>
    <xf numFmtId="0" fontId="12" fillId="0" borderId="76">
      <alignment vertical="center"/>
    </xf>
    <xf numFmtId="0" fontId="38" fillId="59" borderId="72" applyNumberFormat="0" applyAlignment="0" applyProtection="0"/>
    <xf numFmtId="164" fontId="14" fillId="5" borderId="76">
      <alignment horizontal="right" vertical="center"/>
    </xf>
    <xf numFmtId="0" fontId="55" fillId="0" borderId="75" applyNumberFormat="0" applyFill="0" applyAlignment="0" applyProtection="0"/>
    <xf numFmtId="0" fontId="12" fillId="0" borderId="76">
      <alignment vertical="center"/>
    </xf>
    <xf numFmtId="171" fontId="12" fillId="0" borderId="76">
      <alignment vertical="center"/>
    </xf>
    <xf numFmtId="0" fontId="38" fillId="59" borderId="72" applyNumberFormat="0" applyAlignment="0" applyProtection="0"/>
    <xf numFmtId="164" fontId="14" fillId="5" borderId="76">
      <alignment horizontal="right" vertical="center"/>
    </xf>
    <xf numFmtId="171" fontId="12" fillId="0" borderId="76">
      <alignment vertical="center"/>
    </xf>
    <xf numFmtId="0" fontId="53" fillId="59" borderId="74" applyNumberFormat="0" applyAlignment="0" applyProtection="0"/>
    <xf numFmtId="0" fontId="48" fillId="45" borderId="72" applyNumberFormat="0" applyAlignment="0" applyProtection="0"/>
    <xf numFmtId="0" fontId="12" fillId="0" borderId="76">
      <alignment vertical="center"/>
    </xf>
    <xf numFmtId="0" fontId="12" fillId="0" borderId="76">
      <alignment vertical="center"/>
    </xf>
    <xf numFmtId="0" fontId="38" fillId="59" borderId="72" applyNumberFormat="0" applyAlignment="0" applyProtection="0"/>
    <xf numFmtId="0" fontId="53" fillId="59" borderId="74" applyNumberFormat="0" applyAlignment="0" applyProtection="0"/>
    <xf numFmtId="0" fontId="53" fillId="59" borderId="74" applyNumberFormat="0" applyAlignment="0" applyProtection="0"/>
    <xf numFmtId="0" fontId="55" fillId="0" borderId="75" applyNumberFormat="0" applyFill="0" applyAlignment="0" applyProtection="0"/>
    <xf numFmtId="0" fontId="55" fillId="0" borderId="75" applyNumberFormat="0" applyFill="0" applyAlignment="0" applyProtection="0"/>
    <xf numFmtId="0" fontId="12" fillId="0" borderId="76">
      <alignment vertical="center"/>
    </xf>
    <xf numFmtId="171" fontId="14" fillId="5" borderId="76">
      <alignment horizontal="right" vertical="center"/>
    </xf>
    <xf numFmtId="0" fontId="55" fillId="0" borderId="75" applyNumberFormat="0" applyFill="0" applyAlignment="0" applyProtection="0"/>
    <xf numFmtId="164" fontId="14" fillId="5" borderId="76">
      <alignment horizontal="right" vertical="center"/>
    </xf>
    <xf numFmtId="0" fontId="53" fillId="59" borderId="74" applyNumberFormat="0" applyAlignment="0" applyProtection="0"/>
    <xf numFmtId="171" fontId="12" fillId="0" borderId="76">
      <alignment vertical="center"/>
    </xf>
    <xf numFmtId="164" fontId="14" fillId="5" borderId="76">
      <alignment horizontal="right" vertical="center"/>
    </xf>
    <xf numFmtId="0" fontId="12" fillId="0" borderId="76">
      <alignment vertical="center"/>
    </xf>
    <xf numFmtId="0" fontId="12" fillId="0" borderId="76">
      <alignment vertical="center"/>
    </xf>
    <xf numFmtId="171" fontId="14" fillId="5" borderId="76">
      <alignment horizontal="right" vertical="center"/>
    </xf>
    <xf numFmtId="0" fontId="12" fillId="0" borderId="76">
      <alignment vertical="center"/>
    </xf>
    <xf numFmtId="0" fontId="12" fillId="0" borderId="76">
      <alignment vertical="center"/>
    </xf>
    <xf numFmtId="0" fontId="55" fillId="0" borderId="75" applyNumberFormat="0" applyFill="0" applyAlignment="0" applyProtection="0"/>
    <xf numFmtId="0" fontId="55" fillId="0" borderId="75" applyNumberFormat="0" applyFill="0" applyAlignment="0" applyProtection="0"/>
    <xf numFmtId="0" fontId="12" fillId="63" borderId="73" applyNumberFormat="0" applyFont="0" applyAlignment="0" applyProtection="0"/>
    <xf numFmtId="171" fontId="12" fillId="0" borderId="76">
      <alignment vertical="center"/>
    </xf>
    <xf numFmtId="0" fontId="53" fillId="59" borderId="74" applyNumberFormat="0" applyAlignment="0" applyProtection="0"/>
    <xf numFmtId="164" fontId="14" fillId="5" borderId="76">
      <alignment horizontal="right" vertical="center"/>
    </xf>
    <xf numFmtId="171" fontId="14" fillId="5" borderId="76">
      <alignment horizontal="right" vertical="center"/>
    </xf>
    <xf numFmtId="0" fontId="38" fillId="59" borderId="72" applyNumberFormat="0" applyAlignment="0" applyProtection="0"/>
    <xf numFmtId="0" fontId="12" fillId="63" borderId="73" applyNumberFormat="0" applyFont="0" applyAlignment="0" applyProtection="0"/>
    <xf numFmtId="0" fontId="48" fillId="45" borderId="72" applyNumberFormat="0" applyAlignment="0" applyProtection="0"/>
    <xf numFmtId="164" fontId="14" fillId="5" borderId="76">
      <alignment horizontal="right" vertical="center"/>
    </xf>
    <xf numFmtId="0" fontId="48" fillId="45" borderId="72" applyNumberFormat="0" applyAlignment="0" applyProtection="0"/>
    <xf numFmtId="164" fontId="14" fillId="5" borderId="76">
      <alignment horizontal="right" vertical="center"/>
    </xf>
    <xf numFmtId="171" fontId="14" fillId="5" borderId="76">
      <alignment horizontal="right" vertical="center"/>
    </xf>
    <xf numFmtId="0" fontId="12" fillId="63" borderId="73" applyNumberFormat="0" applyFont="0" applyAlignment="0" applyProtection="0"/>
    <xf numFmtId="0" fontId="48" fillId="45" borderId="72" applyNumberFormat="0" applyAlignment="0" applyProtection="0"/>
    <xf numFmtId="171" fontId="12" fillId="0" borderId="76">
      <alignment vertical="center"/>
    </xf>
    <xf numFmtId="0" fontId="48" fillId="45" borderId="72" applyNumberFormat="0" applyAlignment="0" applyProtection="0"/>
    <xf numFmtId="164" fontId="14" fillId="5" borderId="76">
      <alignment horizontal="right" vertical="center"/>
    </xf>
    <xf numFmtId="0" fontId="48" fillId="45" borderId="72" applyNumberFormat="0" applyAlignment="0" applyProtection="0"/>
    <xf numFmtId="0" fontId="55" fillId="0" borderId="75" applyNumberFormat="0" applyFill="0" applyAlignment="0" applyProtection="0"/>
    <xf numFmtId="0" fontId="38" fillId="59" borderId="72" applyNumberFormat="0" applyAlignment="0" applyProtection="0"/>
    <xf numFmtId="164" fontId="14" fillId="5" borderId="76">
      <alignment horizontal="right" vertical="center"/>
    </xf>
    <xf numFmtId="0" fontId="12" fillId="0" borderId="76">
      <alignment vertical="center"/>
    </xf>
    <xf numFmtId="0" fontId="38" fillId="59" borderId="72" applyNumberFormat="0" applyAlignment="0" applyProtection="0"/>
    <xf numFmtId="0" fontId="12" fillId="63" borderId="73" applyNumberFormat="0" applyFont="0" applyAlignment="0" applyProtection="0"/>
    <xf numFmtId="171" fontId="12" fillId="0" borderId="76">
      <alignment vertical="center"/>
    </xf>
    <xf numFmtId="0" fontId="38" fillId="59" borderId="72" applyNumberFormat="0" applyAlignment="0" applyProtection="0"/>
    <xf numFmtId="171" fontId="14" fillId="5" borderId="76">
      <alignment horizontal="right" vertical="center"/>
    </xf>
    <xf numFmtId="164" fontId="14" fillId="5" borderId="76">
      <alignment horizontal="right" vertical="center"/>
    </xf>
    <xf numFmtId="0" fontId="48" fillId="45" borderId="72" applyNumberFormat="0" applyAlignment="0" applyProtection="0"/>
    <xf numFmtId="0" fontId="53" fillId="59" borderId="74" applyNumberFormat="0" applyAlignment="0" applyProtection="0"/>
    <xf numFmtId="0" fontId="12" fillId="0" borderId="76">
      <alignment vertical="center"/>
    </xf>
    <xf numFmtId="0" fontId="12" fillId="0" borderId="76">
      <alignment vertical="center"/>
    </xf>
    <xf numFmtId="0" fontId="55" fillId="0" borderId="75" applyNumberFormat="0" applyFill="0" applyAlignment="0" applyProtection="0"/>
    <xf numFmtId="0" fontId="12" fillId="0" borderId="76">
      <alignment vertical="center"/>
    </xf>
    <xf numFmtId="0" fontId="48" fillId="45" borderId="72" applyNumberFormat="0" applyAlignment="0" applyProtection="0"/>
    <xf numFmtId="0" fontId="55" fillId="0" borderId="75" applyNumberFormat="0" applyFill="0" applyAlignment="0" applyProtection="0"/>
    <xf numFmtId="0" fontId="12" fillId="0" borderId="76">
      <alignment vertical="center"/>
    </xf>
    <xf numFmtId="0" fontId="12" fillId="63" borderId="73" applyNumberFormat="0" applyFont="0" applyAlignment="0" applyProtection="0"/>
    <xf numFmtId="0" fontId="12" fillId="63" borderId="73" applyNumberFormat="0" applyFont="0" applyAlignment="0" applyProtection="0"/>
    <xf numFmtId="164" fontId="14" fillId="5" borderId="76">
      <alignment horizontal="right" vertical="center"/>
    </xf>
    <xf numFmtId="0" fontId="48" fillId="45" borderId="72" applyNumberFormat="0" applyAlignment="0" applyProtection="0"/>
    <xf numFmtId="0" fontId="12" fillId="0" borderId="76">
      <alignment vertical="center"/>
    </xf>
    <xf numFmtId="0" fontId="12" fillId="63" borderId="73" applyNumberFormat="0" applyFont="0" applyAlignment="0" applyProtection="0"/>
    <xf numFmtId="171" fontId="12" fillId="0" borderId="76">
      <alignment vertical="center"/>
    </xf>
    <xf numFmtId="0" fontId="53" fillId="59" borderId="74" applyNumberFormat="0" applyAlignment="0" applyProtection="0"/>
    <xf numFmtId="0" fontId="12" fillId="63" borderId="73" applyNumberFormat="0" applyFont="0" applyAlignment="0" applyProtection="0"/>
    <xf numFmtId="0" fontId="12" fillId="0" borderId="76">
      <alignment vertical="center"/>
    </xf>
    <xf numFmtId="0" fontId="38" fillId="59" borderId="72" applyNumberFormat="0" applyAlignment="0" applyProtection="0"/>
    <xf numFmtId="0" fontId="38" fillId="59" borderId="72" applyNumberFormat="0" applyAlignment="0" applyProtection="0"/>
    <xf numFmtId="171" fontId="12" fillId="0" borderId="76">
      <alignment vertical="center"/>
    </xf>
    <xf numFmtId="171" fontId="12" fillId="0" borderId="76">
      <alignment vertical="center"/>
    </xf>
    <xf numFmtId="171" fontId="12" fillId="0" borderId="76">
      <alignment vertical="center"/>
    </xf>
    <xf numFmtId="164" fontId="14" fillId="5" borderId="76">
      <alignment horizontal="right" vertical="center"/>
    </xf>
    <xf numFmtId="171" fontId="14" fillId="5" borderId="76">
      <alignment horizontal="right" vertical="center"/>
    </xf>
    <xf numFmtId="171" fontId="12" fillId="0" borderId="76">
      <alignment vertical="center"/>
    </xf>
    <xf numFmtId="171" fontId="12" fillId="0" borderId="76">
      <alignment vertical="center"/>
    </xf>
    <xf numFmtId="164" fontId="14" fillId="5" borderId="76">
      <alignment horizontal="right" vertical="center"/>
    </xf>
    <xf numFmtId="0" fontId="53" fillId="59" borderId="74" applyNumberFormat="0" applyAlignment="0" applyProtection="0"/>
    <xf numFmtId="0" fontId="53" fillId="59" borderId="74" applyNumberFormat="0" applyAlignment="0" applyProtection="0"/>
    <xf numFmtId="0" fontId="53" fillId="59" borderId="74" applyNumberFormat="0" applyAlignment="0" applyProtection="0"/>
    <xf numFmtId="0" fontId="12" fillId="0" borderId="76">
      <alignment vertical="center"/>
    </xf>
    <xf numFmtId="171" fontId="14" fillId="5" borderId="76">
      <alignment horizontal="right" vertical="center"/>
    </xf>
    <xf numFmtId="171" fontId="14" fillId="5" borderId="76">
      <alignment horizontal="right" vertical="center"/>
    </xf>
    <xf numFmtId="0" fontId="53" fillId="59" borderId="74" applyNumberFormat="0" applyAlignment="0" applyProtection="0"/>
    <xf numFmtId="0" fontId="48" fillId="45" borderId="72" applyNumberFormat="0" applyAlignment="0" applyProtection="0"/>
    <xf numFmtId="0" fontId="38" fillId="59" borderId="72" applyNumberFormat="0" applyAlignment="0" applyProtection="0"/>
    <xf numFmtId="0" fontId="48" fillId="45" borderId="72" applyNumberFormat="0" applyAlignment="0" applyProtection="0"/>
    <xf numFmtId="0" fontId="12" fillId="63" borderId="73" applyNumberFormat="0" applyFont="0" applyAlignment="0" applyProtection="0"/>
    <xf numFmtId="164" fontId="14" fillId="5" borderId="76">
      <alignment horizontal="right" vertical="center"/>
    </xf>
    <xf numFmtId="0" fontId="12" fillId="0" borderId="76">
      <alignment vertical="center"/>
    </xf>
    <xf numFmtId="0" fontId="12" fillId="0" borderId="76">
      <alignment vertical="center"/>
    </xf>
    <xf numFmtId="164" fontId="14" fillId="5" borderId="76">
      <alignment horizontal="right" vertical="center"/>
    </xf>
    <xf numFmtId="0" fontId="48" fillId="45" borderId="72" applyNumberFormat="0" applyAlignment="0" applyProtection="0"/>
    <xf numFmtId="171" fontId="12" fillId="0" borderId="76">
      <alignment vertical="center"/>
    </xf>
    <xf numFmtId="0" fontId="53" fillId="59" borderId="74" applyNumberFormat="0" applyAlignment="0" applyProtection="0"/>
    <xf numFmtId="0" fontId="12" fillId="0" borderId="76">
      <alignment vertical="center"/>
    </xf>
    <xf numFmtId="0" fontId="53" fillId="59" borderId="74" applyNumberFormat="0" applyAlignment="0" applyProtection="0"/>
    <xf numFmtId="0" fontId="38" fillId="59" borderId="72" applyNumberFormat="0" applyAlignment="0" applyProtection="0"/>
    <xf numFmtId="0" fontId="12" fillId="63" borderId="73" applyNumberFormat="0" applyFont="0" applyAlignment="0" applyProtection="0"/>
    <xf numFmtId="171" fontId="12" fillId="0" borderId="76">
      <alignment vertical="center"/>
    </xf>
    <xf numFmtId="0" fontId="48" fillId="45" borderId="72" applyNumberFormat="0" applyAlignment="0" applyProtection="0"/>
    <xf numFmtId="0" fontId="12" fillId="0" borderId="76">
      <alignment vertical="center"/>
    </xf>
    <xf numFmtId="0" fontId="12" fillId="0" borderId="76">
      <alignment vertical="center"/>
    </xf>
    <xf numFmtId="0" fontId="48" fillId="45" borderId="72" applyNumberFormat="0" applyAlignment="0" applyProtection="0"/>
    <xf numFmtId="0" fontId="12" fillId="0" borderId="76">
      <alignment vertical="center"/>
    </xf>
    <xf numFmtId="0" fontId="53" fillId="59" borderId="74" applyNumberFormat="0" applyAlignment="0" applyProtection="0"/>
    <xf numFmtId="164" fontId="14" fillId="5" borderId="76">
      <alignment horizontal="right" vertical="center"/>
    </xf>
    <xf numFmtId="164" fontId="14" fillId="5" borderId="76">
      <alignment horizontal="right" vertical="center"/>
    </xf>
    <xf numFmtId="0" fontId="53" fillId="59" borderId="74" applyNumberFormat="0" applyAlignment="0" applyProtection="0"/>
    <xf numFmtId="0" fontId="53" fillId="59" borderId="74" applyNumberFormat="0" applyAlignment="0" applyProtection="0"/>
    <xf numFmtId="0" fontId="48" fillId="45" borderId="72" applyNumberFormat="0" applyAlignment="0" applyProtection="0"/>
    <xf numFmtId="0" fontId="12" fillId="0" borderId="76">
      <alignment vertical="center"/>
    </xf>
    <xf numFmtId="0" fontId="12" fillId="63" borderId="73" applyNumberFormat="0" applyFont="0" applyAlignment="0" applyProtection="0"/>
    <xf numFmtId="0" fontId="55" fillId="0" borderId="75" applyNumberFormat="0" applyFill="0" applyAlignment="0" applyProtection="0"/>
    <xf numFmtId="164" fontId="14" fillId="5" borderId="76">
      <alignment horizontal="right" vertical="center"/>
    </xf>
    <xf numFmtId="0" fontId="53" fillId="59" borderId="74" applyNumberFormat="0" applyAlignment="0" applyProtection="0"/>
    <xf numFmtId="0" fontId="38" fillId="59" borderId="72" applyNumberFormat="0" applyAlignment="0" applyProtection="0"/>
    <xf numFmtId="0" fontId="12" fillId="63" borderId="73" applyNumberFormat="0" applyFont="0" applyAlignment="0" applyProtection="0"/>
    <xf numFmtId="0" fontId="48" fillId="45" borderId="72" applyNumberFormat="0" applyAlignment="0" applyProtection="0"/>
    <xf numFmtId="0" fontId="12" fillId="0" borderId="76">
      <alignment vertical="center"/>
    </xf>
    <xf numFmtId="0" fontId="12" fillId="63" borderId="73" applyNumberFormat="0" applyFont="0" applyAlignment="0" applyProtection="0"/>
    <xf numFmtId="0" fontId="12" fillId="0" borderId="76">
      <alignment vertical="center"/>
    </xf>
    <xf numFmtId="0" fontId="12" fillId="63" borderId="73" applyNumberFormat="0" applyFont="0" applyAlignment="0" applyProtection="0"/>
    <xf numFmtId="164" fontId="14" fillId="5" borderId="76">
      <alignment horizontal="right" vertical="center"/>
    </xf>
    <xf numFmtId="164" fontId="14" fillId="5" borderId="76">
      <alignment horizontal="right" vertical="center"/>
    </xf>
    <xf numFmtId="0" fontId="55" fillId="0" borderId="75" applyNumberFormat="0" applyFill="0" applyAlignment="0" applyProtection="0"/>
    <xf numFmtId="171" fontId="14" fillId="5" borderId="76">
      <alignment horizontal="right" vertical="center"/>
    </xf>
    <xf numFmtId="171" fontId="12" fillId="0" borderId="76">
      <alignment vertical="center"/>
    </xf>
    <xf numFmtId="0" fontId="12" fillId="63" borderId="73" applyNumberFormat="0" applyFont="0" applyAlignment="0" applyProtection="0"/>
    <xf numFmtId="0" fontId="38" fillId="59" borderId="72" applyNumberFormat="0" applyAlignment="0" applyProtection="0"/>
    <xf numFmtId="0" fontId="12" fillId="0" borderId="76">
      <alignment vertical="center"/>
    </xf>
    <xf numFmtId="0" fontId="12" fillId="0" borderId="76">
      <alignment vertical="center"/>
    </xf>
    <xf numFmtId="0" fontId="12" fillId="63" borderId="73" applyNumberFormat="0" applyFont="0" applyAlignment="0" applyProtection="0"/>
    <xf numFmtId="0" fontId="55" fillId="0" borderId="75" applyNumberFormat="0" applyFill="0" applyAlignment="0" applyProtection="0"/>
    <xf numFmtId="0" fontId="12" fillId="0" borderId="76">
      <alignment vertical="center"/>
    </xf>
    <xf numFmtId="0" fontId="55" fillId="0" borderId="75" applyNumberFormat="0" applyFill="0" applyAlignment="0" applyProtection="0"/>
    <xf numFmtId="171" fontId="12" fillId="0" borderId="76">
      <alignment vertical="center"/>
    </xf>
    <xf numFmtId="171" fontId="14" fillId="5" borderId="76">
      <alignment horizontal="right" vertical="center"/>
    </xf>
    <xf numFmtId="0" fontId="53" fillId="59" borderId="74" applyNumberFormat="0" applyAlignment="0" applyProtection="0"/>
    <xf numFmtId="164" fontId="14" fillId="5" borderId="76">
      <alignment horizontal="right" vertical="center"/>
    </xf>
    <xf numFmtId="0" fontId="38" fillId="59" borderId="72" applyNumberFormat="0" applyAlignment="0" applyProtection="0"/>
    <xf numFmtId="0" fontId="53" fillId="59" borderId="74" applyNumberFormat="0" applyAlignment="0" applyProtection="0"/>
    <xf numFmtId="164" fontId="14" fillId="5" borderId="76">
      <alignment horizontal="right" vertical="center"/>
    </xf>
    <xf numFmtId="164" fontId="14" fillId="5" borderId="76">
      <alignment horizontal="right" vertical="center"/>
    </xf>
    <xf numFmtId="171" fontId="14" fillId="5" borderId="76">
      <alignment horizontal="right" vertical="center"/>
    </xf>
    <xf numFmtId="0" fontId="38" fillId="59" borderId="72" applyNumberFormat="0" applyAlignment="0" applyProtection="0"/>
    <xf numFmtId="164" fontId="14" fillId="5" borderId="76">
      <alignment horizontal="right" vertical="center"/>
    </xf>
    <xf numFmtId="171" fontId="14" fillId="5" borderId="76">
      <alignment horizontal="right" vertical="center"/>
    </xf>
    <xf numFmtId="171" fontId="12" fillId="0" borderId="76">
      <alignment vertical="center"/>
    </xf>
    <xf numFmtId="171" fontId="14" fillId="5" borderId="76">
      <alignment horizontal="right" vertical="center"/>
    </xf>
    <xf numFmtId="0" fontId="55" fillId="0" borderId="75" applyNumberFormat="0" applyFill="0" applyAlignment="0" applyProtection="0"/>
    <xf numFmtId="0" fontId="55" fillId="0" borderId="75" applyNumberFormat="0" applyFill="0" applyAlignment="0" applyProtection="0"/>
    <xf numFmtId="164" fontId="14" fillId="5" borderId="76">
      <alignment horizontal="right" vertical="center"/>
    </xf>
    <xf numFmtId="0" fontId="48" fillId="45" borderId="72" applyNumberFormat="0" applyAlignment="0" applyProtection="0"/>
    <xf numFmtId="164" fontId="14" fillId="5" borderId="76">
      <alignment horizontal="right" vertical="center"/>
    </xf>
    <xf numFmtId="0" fontId="12" fillId="0" borderId="76">
      <alignment vertical="center"/>
    </xf>
    <xf numFmtId="0" fontId="38" fillId="59" borderId="72" applyNumberFormat="0" applyAlignment="0" applyProtection="0"/>
    <xf numFmtId="0" fontId="48" fillId="45" borderId="72" applyNumberFormat="0" applyAlignment="0" applyProtection="0"/>
    <xf numFmtId="0" fontId="53" fillId="59" borderId="74" applyNumberFormat="0" applyAlignment="0" applyProtection="0"/>
    <xf numFmtId="171" fontId="14" fillId="5" borderId="76">
      <alignment horizontal="right" vertical="center"/>
    </xf>
    <xf numFmtId="0" fontId="12" fillId="0" borderId="76">
      <alignment vertical="center"/>
    </xf>
    <xf numFmtId="0" fontId="12" fillId="63" borderId="73" applyNumberFormat="0" applyFont="0" applyAlignment="0" applyProtection="0"/>
    <xf numFmtId="171" fontId="14" fillId="5" borderId="76">
      <alignment horizontal="right" vertical="center"/>
    </xf>
    <xf numFmtId="0" fontId="12" fillId="63" borderId="73" applyNumberFormat="0" applyFont="0" applyAlignment="0" applyProtection="0"/>
    <xf numFmtId="164" fontId="14" fillId="5" borderId="76">
      <alignment horizontal="right" vertical="center"/>
    </xf>
    <xf numFmtId="0" fontId="55" fillId="0" borderId="75" applyNumberFormat="0" applyFill="0" applyAlignment="0" applyProtection="0"/>
    <xf numFmtId="164" fontId="14" fillId="5" borderId="76">
      <alignment horizontal="right" vertical="center"/>
    </xf>
    <xf numFmtId="164" fontId="14" fillId="5" borderId="76">
      <alignment horizontal="right" vertical="center"/>
    </xf>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48" fillId="45" borderId="72" applyNumberFormat="0" applyAlignment="0" applyProtection="0"/>
    <xf numFmtId="0" fontId="38" fillId="59" borderId="72" applyNumberFormat="0" applyAlignment="0" applyProtection="0"/>
    <xf numFmtId="0" fontId="53" fillId="59" borderId="74" applyNumberFormat="0" applyAlignment="0" applyProtection="0"/>
    <xf numFmtId="0" fontId="12" fillId="0" borderId="76">
      <alignment vertical="center"/>
    </xf>
    <xf numFmtId="0" fontId="12" fillId="0" borderId="76">
      <alignment vertical="center"/>
    </xf>
    <xf numFmtId="0" fontId="53" fillId="59" borderId="74" applyNumberFormat="0" applyAlignment="0" applyProtection="0"/>
    <xf numFmtId="0" fontId="55" fillId="0" borderId="75" applyNumberFormat="0" applyFill="0" applyAlignment="0" applyProtection="0"/>
    <xf numFmtId="0" fontId="53" fillId="59" borderId="74" applyNumberFormat="0" applyAlignment="0" applyProtection="0"/>
    <xf numFmtId="0" fontId="55" fillId="0" borderId="75" applyNumberFormat="0" applyFill="0" applyAlignment="0" applyProtection="0"/>
    <xf numFmtId="0" fontId="12" fillId="0" borderId="76">
      <alignment vertical="center"/>
    </xf>
    <xf numFmtId="0" fontId="53" fillId="59" borderId="74" applyNumberFormat="0" applyAlignment="0" applyProtection="0"/>
    <xf numFmtId="0" fontId="12" fillId="0" borderId="76">
      <alignment vertical="center"/>
    </xf>
    <xf numFmtId="0" fontId="53" fillId="59" borderId="74" applyNumberFormat="0" applyAlignment="0" applyProtection="0"/>
    <xf numFmtId="0" fontId="12" fillId="63" borderId="73" applyNumberFormat="0" applyFont="0" applyAlignment="0" applyProtection="0"/>
    <xf numFmtId="0" fontId="12" fillId="63" borderId="73" applyNumberFormat="0" applyFont="0" applyAlignment="0" applyProtection="0"/>
    <xf numFmtId="0" fontId="55" fillId="0" borderId="75" applyNumberFormat="0" applyFill="0" applyAlignment="0" applyProtection="0"/>
    <xf numFmtId="171" fontId="12" fillId="0" borderId="76">
      <alignment vertical="center"/>
    </xf>
    <xf numFmtId="0" fontId="38" fillId="59" borderId="72" applyNumberFormat="0" applyAlignment="0" applyProtection="0"/>
    <xf numFmtId="171" fontId="14" fillId="5" borderId="76">
      <alignment horizontal="right" vertical="center"/>
    </xf>
    <xf numFmtId="0" fontId="38" fillId="59" borderId="72" applyNumberFormat="0" applyAlignment="0" applyProtection="0"/>
    <xf numFmtId="0" fontId="55" fillId="0" borderId="75" applyNumberFormat="0" applyFill="0" applyAlignment="0" applyProtection="0"/>
    <xf numFmtId="164" fontId="14" fillId="5" borderId="76">
      <alignment horizontal="right" vertical="center"/>
    </xf>
    <xf numFmtId="164" fontId="14" fillId="5" borderId="76">
      <alignment horizontal="right" vertical="center"/>
    </xf>
    <xf numFmtId="171" fontId="12" fillId="0" borderId="76">
      <alignment vertical="center"/>
    </xf>
    <xf numFmtId="171" fontId="12" fillId="0" borderId="76">
      <alignment vertical="center"/>
    </xf>
    <xf numFmtId="0" fontId="48" fillId="45" borderId="72" applyNumberFormat="0" applyAlignment="0" applyProtection="0"/>
    <xf numFmtId="0" fontId="48" fillId="45" borderId="72" applyNumberFormat="0" applyAlignment="0" applyProtection="0"/>
    <xf numFmtId="0" fontId="12" fillId="0" borderId="76">
      <alignment vertical="center"/>
    </xf>
    <xf numFmtId="0" fontId="12" fillId="0" borderId="76">
      <alignment vertical="center"/>
    </xf>
    <xf numFmtId="0" fontId="48" fillId="45" borderId="72" applyNumberFormat="0" applyAlignment="0" applyProtection="0"/>
    <xf numFmtId="164" fontId="14" fillId="5" borderId="76">
      <alignment horizontal="right" vertical="center"/>
    </xf>
    <xf numFmtId="0" fontId="12" fillId="63" borderId="73" applyNumberFormat="0" applyFont="0" applyAlignment="0" applyProtection="0"/>
    <xf numFmtId="0" fontId="55" fillId="0" borderId="75" applyNumberFormat="0" applyFill="0" applyAlignment="0" applyProtection="0"/>
    <xf numFmtId="0" fontId="12" fillId="0" borderId="76">
      <alignment vertical="center"/>
    </xf>
    <xf numFmtId="0" fontId="55" fillId="0" borderId="75" applyNumberFormat="0" applyFill="0" applyAlignment="0" applyProtection="0"/>
    <xf numFmtId="164" fontId="14" fillId="5" borderId="76">
      <alignment horizontal="right" vertical="center"/>
    </xf>
    <xf numFmtId="0" fontId="12" fillId="0" borderId="76">
      <alignment vertical="center"/>
    </xf>
    <xf numFmtId="0" fontId="38" fillId="59" borderId="72" applyNumberFormat="0" applyAlignment="0" applyProtection="0"/>
    <xf numFmtId="0" fontId="12" fillId="63" borderId="73" applyNumberFormat="0" applyFont="0" applyAlignment="0" applyProtection="0"/>
    <xf numFmtId="0" fontId="55" fillId="0" borderId="75" applyNumberFormat="0" applyFill="0" applyAlignment="0" applyProtection="0"/>
    <xf numFmtId="171" fontId="14" fillId="5" borderId="76">
      <alignment horizontal="right" vertical="center"/>
    </xf>
    <xf numFmtId="0" fontId="38" fillId="59" borderId="72" applyNumberFormat="0" applyAlignment="0" applyProtection="0"/>
    <xf numFmtId="0" fontId="12" fillId="0" borderId="76">
      <alignment vertical="center"/>
    </xf>
    <xf numFmtId="164" fontId="14" fillId="5" borderId="76">
      <alignment horizontal="right" vertical="center"/>
    </xf>
    <xf numFmtId="171" fontId="14" fillId="5" borderId="76">
      <alignment horizontal="right" vertical="center"/>
    </xf>
    <xf numFmtId="0" fontId="38" fillId="59" borderId="72" applyNumberFormat="0" applyAlignment="0" applyProtection="0"/>
    <xf numFmtId="0" fontId="12" fillId="0" borderId="76">
      <alignment vertical="center"/>
    </xf>
    <xf numFmtId="0" fontId="38" fillId="59" borderId="72" applyNumberFormat="0" applyAlignment="0" applyProtection="0"/>
    <xf numFmtId="164" fontId="14" fillId="5" borderId="76">
      <alignment horizontal="right" vertical="center"/>
    </xf>
    <xf numFmtId="0" fontId="53" fillId="59" borderId="74" applyNumberFormat="0" applyAlignment="0" applyProtection="0"/>
    <xf numFmtId="171" fontId="12" fillId="0" borderId="76">
      <alignment vertical="center"/>
    </xf>
    <xf numFmtId="0" fontId="12" fillId="63" borderId="73" applyNumberFormat="0" applyFont="0" applyAlignment="0" applyProtection="0"/>
    <xf numFmtId="0" fontId="12" fillId="63" borderId="73" applyNumberFormat="0" applyFont="0" applyAlignment="0" applyProtection="0"/>
    <xf numFmtId="0" fontId="55" fillId="0" borderId="75" applyNumberFormat="0" applyFill="0" applyAlignment="0" applyProtection="0"/>
    <xf numFmtId="0" fontId="12" fillId="0" borderId="76">
      <alignment vertical="center"/>
    </xf>
    <xf numFmtId="0" fontId="55" fillId="0" borderId="75" applyNumberFormat="0" applyFill="0" applyAlignment="0" applyProtection="0"/>
    <xf numFmtId="164" fontId="14" fillId="5" borderId="76">
      <alignment horizontal="right" vertical="center"/>
    </xf>
    <xf numFmtId="164" fontId="14" fillId="5" borderId="76">
      <alignment horizontal="right" vertical="center"/>
    </xf>
    <xf numFmtId="164" fontId="14" fillId="5" borderId="76">
      <alignment horizontal="right" vertical="center"/>
    </xf>
    <xf numFmtId="0" fontId="53" fillId="59" borderId="74" applyNumberFormat="0" applyAlignment="0" applyProtection="0"/>
    <xf numFmtId="164" fontId="14" fillId="5" borderId="76">
      <alignment horizontal="right" vertical="center"/>
    </xf>
    <xf numFmtId="171" fontId="12" fillId="0" borderId="76">
      <alignment vertical="center"/>
    </xf>
    <xf numFmtId="0" fontId="12" fillId="0" borderId="76">
      <alignment vertical="center"/>
    </xf>
    <xf numFmtId="0" fontId="38" fillId="59" borderId="72" applyNumberFormat="0" applyAlignment="0" applyProtection="0"/>
    <xf numFmtId="0" fontId="38" fillId="59" borderId="72" applyNumberFormat="0" applyAlignment="0" applyProtection="0"/>
    <xf numFmtId="0" fontId="48" fillId="45" borderId="72" applyNumberFormat="0" applyAlignment="0" applyProtection="0"/>
    <xf numFmtId="0" fontId="48" fillId="45" borderId="72" applyNumberFormat="0" applyAlignment="0" applyProtection="0"/>
    <xf numFmtId="171" fontId="14" fillId="5" borderId="76">
      <alignment horizontal="right" vertical="center"/>
    </xf>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63" borderId="73" applyNumberFormat="0" applyFont="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48" fillId="45"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53" fillId="59" borderId="74" applyNumberFormat="0" applyAlignment="0" applyProtection="0"/>
    <xf numFmtId="0" fontId="12" fillId="63" borderId="73" applyNumberFormat="0" applyFont="0" applyAlignment="0" applyProtection="0"/>
    <xf numFmtId="0" fontId="12" fillId="63" borderId="73" applyNumberFormat="0" applyFont="0" applyAlignment="0" applyProtection="0"/>
    <xf numFmtId="0" fontId="12" fillId="0" borderId="76">
      <alignment vertical="center"/>
    </xf>
    <xf numFmtId="171" fontId="12" fillId="0" borderId="76">
      <alignment vertical="center"/>
    </xf>
    <xf numFmtId="0" fontId="12" fillId="0" borderId="76">
      <alignment vertical="center"/>
    </xf>
    <xf numFmtId="171" fontId="12" fillId="0" borderId="76">
      <alignment vertical="center"/>
    </xf>
    <xf numFmtId="164" fontId="14" fillId="5" borderId="76">
      <alignment horizontal="right" vertical="center"/>
    </xf>
    <xf numFmtId="171" fontId="14" fillId="5" borderId="76">
      <alignment horizontal="right" vertical="center"/>
    </xf>
    <xf numFmtId="171" fontId="14" fillId="5" borderId="76">
      <alignment horizontal="right" vertical="center"/>
    </xf>
    <xf numFmtId="171" fontId="14" fillId="5" borderId="76">
      <alignment horizontal="right" vertical="center"/>
    </xf>
    <xf numFmtId="164" fontId="14" fillId="5" borderId="76">
      <alignment horizontal="right" vertical="center"/>
    </xf>
    <xf numFmtId="0" fontId="48" fillId="45" borderId="72" applyNumberFormat="0" applyAlignment="0" applyProtection="0"/>
    <xf numFmtId="0" fontId="48" fillId="45" borderId="72" applyNumberFormat="0" applyAlignment="0" applyProtection="0"/>
    <xf numFmtId="0" fontId="38" fillId="59" borderId="72" applyNumberFormat="0" applyAlignment="0" applyProtection="0"/>
    <xf numFmtId="171" fontId="12" fillId="0" borderId="76">
      <alignment vertical="center"/>
    </xf>
    <xf numFmtId="0" fontId="12" fillId="0" borderId="76">
      <alignment vertical="center"/>
    </xf>
    <xf numFmtId="0" fontId="38" fillId="59" borderId="72" applyNumberFormat="0" applyAlignment="0" applyProtection="0"/>
    <xf numFmtId="0" fontId="12" fillId="63" borderId="73" applyNumberFormat="0" applyFont="0" applyAlignment="0" applyProtection="0"/>
    <xf numFmtId="0" fontId="55" fillId="0" borderId="75" applyNumberFormat="0" applyFill="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53" fillId="59" borderId="74" applyNumberFormat="0" applyAlignment="0" applyProtection="0"/>
    <xf numFmtId="164" fontId="14" fillId="5" borderId="76">
      <alignment horizontal="right" vertical="center"/>
    </xf>
    <xf numFmtId="171" fontId="12" fillId="0" borderId="76">
      <alignment vertical="center"/>
    </xf>
    <xf numFmtId="0" fontId="12" fillId="0" borderId="76">
      <alignment vertical="center"/>
    </xf>
    <xf numFmtId="164" fontId="14" fillId="5" borderId="76">
      <alignment horizontal="right" vertical="center"/>
    </xf>
    <xf numFmtId="0" fontId="12" fillId="0" borderId="76">
      <alignment vertical="center"/>
    </xf>
    <xf numFmtId="0" fontId="38" fillId="59" borderId="72" applyNumberFormat="0" applyAlignment="0" applyProtection="0"/>
    <xf numFmtId="0" fontId="38" fillId="59" borderId="72" applyNumberFormat="0" applyAlignment="0" applyProtection="0"/>
    <xf numFmtId="0" fontId="48" fillId="45" borderId="72" applyNumberFormat="0" applyAlignment="0" applyProtection="0"/>
    <xf numFmtId="0" fontId="48" fillId="45" borderId="72" applyNumberFormat="0" applyAlignment="0" applyProtection="0"/>
    <xf numFmtId="171" fontId="14" fillId="5" borderId="76">
      <alignment horizontal="right" vertical="center"/>
    </xf>
    <xf numFmtId="171" fontId="14" fillId="5" borderId="76">
      <alignment horizontal="right" vertical="center"/>
    </xf>
    <xf numFmtId="164" fontId="14" fillId="5" borderId="76">
      <alignment horizontal="right" vertical="center"/>
    </xf>
    <xf numFmtId="171" fontId="12" fillId="0" borderId="76">
      <alignment vertical="center"/>
    </xf>
    <xf numFmtId="0" fontId="12" fillId="0" borderId="76">
      <alignment vertical="center"/>
    </xf>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12" fillId="63" borderId="73" applyNumberFormat="0" applyFont="0" applyAlignment="0" applyProtection="0"/>
    <xf numFmtId="0" fontId="53" fillId="59" borderId="74" applyNumberFormat="0" applyAlignment="0" applyProtection="0"/>
    <xf numFmtId="0" fontId="12" fillId="0" borderId="76">
      <alignment vertical="center"/>
    </xf>
    <xf numFmtId="164" fontId="14" fillId="5" borderId="76">
      <alignment horizontal="right" vertical="center"/>
    </xf>
    <xf numFmtId="0" fontId="55" fillId="0" borderId="75" applyNumberFormat="0" applyFill="0" applyAlignment="0" applyProtection="0"/>
    <xf numFmtId="0" fontId="38" fillId="59" borderId="72" applyNumberFormat="0" applyAlignment="0" applyProtection="0"/>
    <xf numFmtId="0" fontId="48" fillId="45" borderId="72" applyNumberFormat="0" applyAlignment="0" applyProtection="0"/>
    <xf numFmtId="0" fontId="12" fillId="63" borderId="73" applyNumberFormat="0" applyFont="0" applyAlignment="0" applyProtection="0"/>
    <xf numFmtId="0" fontId="53" fillId="59" borderId="74" applyNumberFormat="0" applyAlignment="0" applyProtection="0"/>
    <xf numFmtId="0" fontId="55" fillId="0" borderId="75" applyNumberFormat="0" applyFill="0" applyAlignment="0" applyProtection="0"/>
    <xf numFmtId="0" fontId="2" fillId="0" borderId="0"/>
    <xf numFmtId="164" fontId="14" fillId="5" borderId="82">
      <alignment horizontal="right" vertical="center"/>
    </xf>
    <xf numFmtId="0" fontId="12" fillId="0" borderId="82">
      <alignment vertical="center"/>
    </xf>
    <xf numFmtId="164" fontId="14" fillId="5" borderId="82">
      <alignment horizontal="right" vertical="center"/>
    </xf>
    <xf numFmtId="0" fontId="48" fillId="45" borderId="78"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8"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53" fillId="59" borderId="80" applyNumberFormat="0" applyAlignment="0" applyProtection="0"/>
    <xf numFmtId="0" fontId="12" fillId="63" borderId="79" applyNumberFormat="0" applyFont="0" applyAlignment="0" applyProtection="0"/>
    <xf numFmtId="0" fontId="12" fillId="63" borderId="79" applyNumberFormat="0" applyFont="0" applyAlignment="0" applyProtection="0"/>
    <xf numFmtId="0" fontId="12" fillId="0" borderId="82">
      <alignment vertical="center"/>
    </xf>
    <xf numFmtId="171" fontId="12" fillId="0" borderId="82">
      <alignment vertical="center"/>
    </xf>
    <xf numFmtId="0" fontId="12" fillId="0" borderId="82">
      <alignment vertical="center"/>
    </xf>
    <xf numFmtId="171" fontId="12" fillId="0" borderId="82">
      <alignment vertical="center"/>
    </xf>
    <xf numFmtId="164" fontId="14" fillId="5" borderId="82">
      <alignment horizontal="right" vertical="center"/>
    </xf>
    <xf numFmtId="171" fontId="14" fillId="5" borderId="82">
      <alignment horizontal="right" vertical="center"/>
    </xf>
    <xf numFmtId="171" fontId="14" fillId="5" borderId="82">
      <alignment horizontal="right" vertical="center"/>
    </xf>
    <xf numFmtId="171" fontId="14" fillId="5" borderId="82">
      <alignment horizontal="right" vertical="center"/>
    </xf>
    <xf numFmtId="164" fontId="14" fillId="5" borderId="82">
      <alignment horizontal="right" vertical="center"/>
    </xf>
    <xf numFmtId="0" fontId="48" fillId="45" borderId="78" applyNumberFormat="0" applyAlignment="0" applyProtection="0"/>
    <xf numFmtId="0" fontId="48" fillId="45" borderId="78" applyNumberFormat="0" applyAlignment="0" applyProtection="0"/>
    <xf numFmtId="0" fontId="38" fillId="59" borderId="78" applyNumberFormat="0" applyAlignment="0" applyProtection="0"/>
    <xf numFmtId="171" fontId="12" fillId="0" borderId="82">
      <alignment vertical="center"/>
    </xf>
    <xf numFmtId="0" fontId="12" fillId="0" borderId="82">
      <alignment vertical="center"/>
    </xf>
    <xf numFmtId="0" fontId="38" fillId="59" borderId="78" applyNumberFormat="0" applyAlignment="0" applyProtection="0"/>
    <xf numFmtId="0" fontId="12" fillId="63" borderId="79" applyNumberFormat="0" applyFont="0" applyAlignment="0" applyProtection="0"/>
    <xf numFmtId="0" fontId="55" fillId="0" borderId="81" applyNumberFormat="0" applyFill="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53" fillId="59" borderId="80" applyNumberFormat="0" applyAlignment="0" applyProtection="0"/>
    <xf numFmtId="0" fontId="2" fillId="0" borderId="0"/>
    <xf numFmtId="164" fontId="14" fillId="5" borderId="82">
      <alignment horizontal="right" vertical="center"/>
    </xf>
    <xf numFmtId="0" fontId="12" fillId="0" borderId="82">
      <alignment vertical="center"/>
    </xf>
    <xf numFmtId="164" fontId="14" fillId="5" borderId="82">
      <alignment horizontal="right" vertical="center"/>
    </xf>
    <xf numFmtId="0" fontId="48" fillId="45" borderId="78"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8"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53" fillId="59" borderId="80" applyNumberFormat="0" applyAlignment="0" applyProtection="0"/>
    <xf numFmtId="0" fontId="12" fillId="63" borderId="79" applyNumberFormat="0" applyFont="0" applyAlignment="0" applyProtection="0"/>
    <xf numFmtId="0" fontId="12" fillId="63" borderId="79" applyNumberFormat="0" applyFont="0" applyAlignment="0" applyProtection="0"/>
    <xf numFmtId="0" fontId="12" fillId="0" borderId="82">
      <alignment vertical="center"/>
    </xf>
    <xf numFmtId="171" fontId="12" fillId="0" borderId="82">
      <alignment vertical="center"/>
    </xf>
    <xf numFmtId="0" fontId="12" fillId="0" borderId="82">
      <alignment vertical="center"/>
    </xf>
    <xf numFmtId="171" fontId="12" fillId="0" borderId="82">
      <alignment vertical="center"/>
    </xf>
    <xf numFmtId="164" fontId="14" fillId="5" borderId="82">
      <alignment horizontal="right" vertical="center"/>
    </xf>
    <xf numFmtId="171" fontId="14" fillId="5" borderId="82">
      <alignment horizontal="right" vertical="center"/>
    </xf>
    <xf numFmtId="171" fontId="14" fillId="5" borderId="82">
      <alignment horizontal="right" vertical="center"/>
    </xf>
    <xf numFmtId="171" fontId="14" fillId="5" borderId="82">
      <alignment horizontal="right" vertical="center"/>
    </xf>
    <xf numFmtId="164" fontId="14" fillId="5" borderId="82">
      <alignment horizontal="right" vertical="center"/>
    </xf>
    <xf numFmtId="0" fontId="48" fillId="45" borderId="78" applyNumberFormat="0" applyAlignment="0" applyProtection="0"/>
    <xf numFmtId="0" fontId="48" fillId="45" borderId="78" applyNumberFormat="0" applyAlignment="0" applyProtection="0"/>
    <xf numFmtId="0" fontId="38" fillId="59" borderId="78" applyNumberFormat="0" applyAlignment="0" applyProtection="0"/>
    <xf numFmtId="171" fontId="12" fillId="0" borderId="82">
      <alignment vertical="center"/>
    </xf>
    <xf numFmtId="0" fontId="12" fillId="0" borderId="82">
      <alignment vertical="center"/>
    </xf>
    <xf numFmtId="0" fontId="38" fillId="59" borderId="78" applyNumberFormat="0" applyAlignment="0" applyProtection="0"/>
    <xf numFmtId="0" fontId="12" fillId="63" borderId="79" applyNumberFormat="0" applyFont="0" applyAlignment="0" applyProtection="0"/>
    <xf numFmtId="0" fontId="55" fillId="0" borderId="81" applyNumberFormat="0" applyFill="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53" fillId="59" borderId="80" applyNumberFormat="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164" fontId="14" fillId="5" borderId="82">
      <alignment horizontal="right" vertical="center"/>
    </xf>
    <xf numFmtId="171" fontId="12" fillId="0" borderId="82">
      <alignment vertical="center"/>
    </xf>
    <xf numFmtId="0" fontId="12" fillId="0" borderId="82">
      <alignment vertical="center"/>
    </xf>
    <xf numFmtId="164" fontId="14" fillId="5" borderId="82">
      <alignment horizontal="righ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12" fillId="0" borderId="82">
      <alignment vertical="center"/>
    </xf>
    <xf numFmtId="0" fontId="38" fillId="59" borderId="78" applyNumberFormat="0" applyAlignment="0" applyProtection="0"/>
    <xf numFmtId="0" fontId="38" fillId="59" borderId="78"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48" fillId="45" borderId="78" applyNumberFormat="0" applyAlignment="0" applyProtection="0"/>
    <xf numFmtId="171" fontId="14" fillId="5" borderId="82">
      <alignment horizontal="right" vertical="center"/>
    </xf>
    <xf numFmtId="171" fontId="14" fillId="5" borderId="82">
      <alignment horizontal="right" vertical="center"/>
    </xf>
    <xf numFmtId="164" fontId="14" fillId="5" borderId="82">
      <alignment horizontal="right" vertical="center"/>
    </xf>
    <xf numFmtId="171" fontId="12" fillId="0" borderId="82">
      <alignment vertical="center"/>
    </xf>
    <xf numFmtId="0" fontId="12" fillId="0" borderId="82">
      <alignment vertical="center"/>
    </xf>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12" fillId="63" borderId="79" applyNumberFormat="0" applyFont="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8"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164" fontId="14" fillId="5" borderId="82">
      <alignment horizontal="right" vertical="center"/>
    </xf>
    <xf numFmtId="0" fontId="38" fillId="59" borderId="78" applyNumberFormat="0" applyAlignment="0" applyProtection="0"/>
    <xf numFmtId="164" fontId="14" fillId="5" borderId="82">
      <alignment horizontal="right" vertical="center"/>
    </xf>
    <xf numFmtId="164" fontId="14" fillId="5" borderId="82">
      <alignment horizontal="right" vertical="center"/>
    </xf>
    <xf numFmtId="0" fontId="38" fillId="59" borderId="78" applyNumberFormat="0" applyAlignment="0" applyProtection="0"/>
    <xf numFmtId="0" fontId="12" fillId="0" borderId="82">
      <alignment vertical="center"/>
    </xf>
    <xf numFmtId="0" fontId="2" fillId="0" borderId="0"/>
    <xf numFmtId="164" fontId="14" fillId="5" borderId="82">
      <alignment horizontal="righ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38" fillId="59" borderId="78" applyNumberFormat="0" applyAlignment="0" applyProtection="0"/>
    <xf numFmtId="0" fontId="2" fillId="21" borderId="0" applyNumberFormat="0" applyBorder="0" applyAlignment="0" applyProtection="0"/>
    <xf numFmtId="0" fontId="12" fillId="63" borderId="79" applyNumberFormat="0" applyFont="0" applyAlignment="0" applyProtection="0"/>
    <xf numFmtId="0" fontId="2" fillId="25" borderId="0" applyNumberFormat="0" applyBorder="0" applyAlignment="0" applyProtection="0"/>
    <xf numFmtId="0" fontId="2" fillId="29" borderId="0" applyNumberFormat="0" applyBorder="0" applyAlignment="0" applyProtection="0"/>
    <xf numFmtId="0" fontId="12" fillId="0" borderId="82">
      <alignment vertical="center"/>
    </xf>
    <xf numFmtId="0" fontId="2" fillId="33" borderId="0" applyNumberFormat="0" applyBorder="0" applyAlignment="0" applyProtection="0"/>
    <xf numFmtId="164" fontId="14" fillId="5" borderId="82">
      <alignment horizontal="right" vertical="center"/>
    </xf>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53" fillId="59" borderId="80" applyNumberFormat="0" applyAlignment="0" applyProtection="0"/>
    <xf numFmtId="0" fontId="2" fillId="38" borderId="0" applyNumberFormat="0" applyBorder="0" applyAlignment="0" applyProtection="0"/>
    <xf numFmtId="0" fontId="55" fillId="0" borderId="81" applyNumberFormat="0" applyFill="0" applyAlignment="0" applyProtection="0"/>
    <xf numFmtId="171" fontId="12" fillId="0" borderId="82">
      <alignment vertical="center"/>
    </xf>
    <xf numFmtId="0" fontId="48" fillId="45" borderId="78" applyNumberFormat="0" applyAlignment="0" applyProtection="0"/>
    <xf numFmtId="0" fontId="12" fillId="0" borderId="82">
      <alignment vertical="center"/>
    </xf>
    <xf numFmtId="164" fontId="14" fillId="5" borderId="82">
      <alignment horizontal="right" vertical="center"/>
    </xf>
    <xf numFmtId="171" fontId="14" fillId="5" borderId="82">
      <alignment horizontal="right" vertical="center"/>
    </xf>
    <xf numFmtId="171" fontId="14" fillId="5" borderId="82">
      <alignment horizontal="right" vertical="center"/>
    </xf>
    <xf numFmtId="171" fontId="12" fillId="0" borderId="82">
      <alignment vertical="center"/>
    </xf>
    <xf numFmtId="164" fontId="14" fillId="5" borderId="82">
      <alignment horizontal="right" vertical="center"/>
    </xf>
    <xf numFmtId="0" fontId="2" fillId="58" borderId="0"/>
    <xf numFmtId="164" fontId="14" fillId="5" borderId="82">
      <alignment horizontal="right" vertical="center"/>
    </xf>
    <xf numFmtId="170" fontId="2" fillId="0" borderId="0" applyFont="0" applyFill="0" applyBorder="0" applyAlignment="0" applyProtection="0"/>
    <xf numFmtId="170" fontId="2" fillId="0" borderId="0" applyFont="0" applyFill="0" applyBorder="0" applyAlignment="0" applyProtection="0"/>
    <xf numFmtId="0" fontId="38" fillId="59"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12" fillId="63" borderId="79" applyNumberFormat="0" applyFont="0" applyAlignment="0" applyProtection="0"/>
    <xf numFmtId="0" fontId="12" fillId="63" borderId="79" applyNumberFormat="0" applyFont="0" applyAlignment="0" applyProtection="0"/>
    <xf numFmtId="0" fontId="48" fillId="45" borderId="78" applyNumberFormat="0" applyAlignment="0" applyProtection="0"/>
    <xf numFmtId="0" fontId="38" fillId="59" borderId="78" applyNumberFormat="0" applyAlignment="0" applyProtection="0"/>
    <xf numFmtId="171" fontId="12" fillId="0" borderId="82">
      <alignment vertical="center"/>
    </xf>
    <xf numFmtId="0" fontId="12" fillId="0" borderId="82">
      <alignment vertical="center"/>
    </xf>
    <xf numFmtId="0" fontId="38" fillId="59" borderId="78" applyNumberFormat="0" applyAlignment="0" applyProtection="0"/>
    <xf numFmtId="0" fontId="12" fillId="63" borderId="79" applyNumberFormat="0" applyFont="0" applyAlignment="0" applyProtection="0"/>
    <xf numFmtId="0" fontId="55" fillId="0" borderId="81" applyNumberFormat="0" applyFill="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53" fillId="59" borderId="80" applyNumberFormat="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48" fillId="45" borderId="78" applyNumberFormat="0" applyAlignment="0" applyProtection="0"/>
    <xf numFmtId="0" fontId="38" fillId="59" borderId="78" applyNumberFormat="0" applyAlignment="0" applyProtection="0"/>
    <xf numFmtId="0" fontId="48" fillId="45" borderId="78" applyNumberFormat="0" applyAlignment="0" applyProtection="0"/>
    <xf numFmtId="164" fontId="14" fillId="5" borderId="82">
      <alignment horizontal="right" vertical="center"/>
    </xf>
    <xf numFmtId="0" fontId="53" fillId="59" borderId="80" applyNumberFormat="0" applyAlignment="0" applyProtection="0"/>
    <xf numFmtId="0" fontId="38" fillId="59" borderId="78" applyNumberFormat="0" applyAlignment="0" applyProtection="0"/>
    <xf numFmtId="0" fontId="55" fillId="0" borderId="81" applyNumberFormat="0" applyFill="0" applyAlignment="0" applyProtection="0"/>
    <xf numFmtId="0" fontId="12" fillId="63" borderId="79" applyNumberFormat="0" applyFont="0" applyAlignment="0" applyProtection="0"/>
    <xf numFmtId="0" fontId="12" fillId="0" borderId="82">
      <alignment vertical="center"/>
    </xf>
    <xf numFmtId="0" fontId="38" fillId="59" borderId="78" applyNumberFormat="0" applyAlignment="0" applyProtection="0"/>
    <xf numFmtId="0" fontId="53" fillId="59" borderId="80" applyNumberFormat="0" applyAlignment="0" applyProtection="0"/>
    <xf numFmtId="0" fontId="53" fillId="59" borderId="80" applyNumberFormat="0" applyAlignment="0" applyProtection="0"/>
    <xf numFmtId="171" fontId="12" fillId="0" borderId="82">
      <alignment vertical="center"/>
    </xf>
    <xf numFmtId="0" fontId="38" fillId="59" borderId="78" applyNumberFormat="0" applyAlignment="0" applyProtection="0"/>
    <xf numFmtId="164" fontId="14" fillId="5" borderId="82">
      <alignment horizontal="right" vertical="center"/>
    </xf>
    <xf numFmtId="164" fontId="14" fillId="5" borderId="82">
      <alignment horizontal="right" vertical="center"/>
    </xf>
    <xf numFmtId="171" fontId="12" fillId="0" borderId="82">
      <alignment vertical="center"/>
    </xf>
    <xf numFmtId="164" fontId="14" fillId="5" borderId="82">
      <alignment horizontal="right" vertical="center"/>
    </xf>
    <xf numFmtId="0" fontId="38" fillId="59" borderId="78" applyNumberFormat="0" applyAlignment="0" applyProtection="0"/>
    <xf numFmtId="164" fontId="14" fillId="5" borderId="82">
      <alignment horizontal="right" vertical="center"/>
    </xf>
    <xf numFmtId="171" fontId="14" fillId="5" borderId="82">
      <alignment horizontal="right" vertical="center"/>
    </xf>
    <xf numFmtId="171" fontId="14" fillId="5" borderId="82">
      <alignment horizontal="right" vertical="center"/>
    </xf>
    <xf numFmtId="0" fontId="12" fillId="0" borderId="82">
      <alignment vertical="center"/>
    </xf>
    <xf numFmtId="0" fontId="38" fillId="59" borderId="78" applyNumberFormat="0" applyAlignment="0" applyProtection="0"/>
    <xf numFmtId="0" fontId="12" fillId="0" borderId="82">
      <alignment vertical="center"/>
    </xf>
    <xf numFmtId="0" fontId="48" fillId="45" borderId="78"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53" fillId="59" borderId="80" applyNumberFormat="0" applyAlignment="0" applyProtection="0"/>
    <xf numFmtId="0" fontId="12" fillId="63" borderId="79" applyNumberFormat="0" applyFont="0" applyAlignment="0" applyProtection="0"/>
    <xf numFmtId="0" fontId="55" fillId="0" borderId="81" applyNumberFormat="0" applyFill="0" applyAlignment="0" applyProtection="0"/>
    <xf numFmtId="0" fontId="55" fillId="0" borderId="81" applyNumberFormat="0" applyFill="0" applyAlignment="0" applyProtection="0"/>
    <xf numFmtId="0" fontId="55" fillId="0" borderId="81" applyNumberFormat="0" applyFill="0" applyAlignment="0" applyProtection="0"/>
    <xf numFmtId="0" fontId="48" fillId="45" borderId="78" applyNumberFormat="0" applyAlignment="0" applyProtection="0"/>
    <xf numFmtId="0" fontId="53" fillId="59" borderId="80" applyNumberFormat="0" applyAlignment="0" applyProtection="0"/>
    <xf numFmtId="0" fontId="12" fillId="0" borderId="82">
      <alignment vertical="center"/>
    </xf>
    <xf numFmtId="171" fontId="14" fillId="5" borderId="82">
      <alignment horizontal="right" vertical="center"/>
    </xf>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171" fontId="12" fillId="0" borderId="82">
      <alignment vertical="center"/>
    </xf>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12" fillId="0" borderId="82">
      <alignmen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12" fillId="63" borderId="79" applyNumberFormat="0" applyFont="0" applyAlignment="0" applyProtection="0"/>
    <xf numFmtId="170" fontId="2" fillId="0" borderId="0" applyFont="0" applyFill="0" applyBorder="0" applyAlignment="0" applyProtection="0"/>
    <xf numFmtId="170" fontId="2" fillId="0" borderId="0" applyFont="0" applyFill="0" applyBorder="0" applyAlignment="0" applyProtection="0"/>
    <xf numFmtId="0" fontId="53" fillId="59" borderId="80" applyNumberFormat="0" applyAlignment="0" applyProtection="0"/>
    <xf numFmtId="164" fontId="14" fillId="5" borderId="82">
      <alignment horizontal="right" vertical="center"/>
    </xf>
    <xf numFmtId="0" fontId="12" fillId="0" borderId="82">
      <alignmen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53" fillId="59" borderId="80"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53" fillId="59" borderId="80" applyNumberFormat="0" applyAlignment="0" applyProtection="0"/>
    <xf numFmtId="0" fontId="55" fillId="0" borderId="81" applyNumberFormat="0" applyFill="0" applyAlignment="0" applyProtection="0"/>
    <xf numFmtId="171" fontId="14" fillId="5" borderId="82">
      <alignment horizontal="right" vertical="center"/>
    </xf>
    <xf numFmtId="0" fontId="12" fillId="0" borderId="82">
      <alignment vertical="center"/>
    </xf>
    <xf numFmtId="164" fontId="14" fillId="5" borderId="82">
      <alignment horizontal="right" vertical="center"/>
    </xf>
    <xf numFmtId="171" fontId="12" fillId="0" borderId="82">
      <alignment vertical="center"/>
    </xf>
    <xf numFmtId="0" fontId="12" fillId="0" borderId="82">
      <alignment vertical="center"/>
    </xf>
    <xf numFmtId="164" fontId="14" fillId="5" borderId="82">
      <alignment horizontal="right" vertical="center"/>
    </xf>
    <xf numFmtId="0" fontId="12" fillId="0" borderId="82">
      <alignment vertical="center"/>
    </xf>
    <xf numFmtId="0" fontId="38" fillId="59" borderId="78" applyNumberFormat="0" applyAlignment="0" applyProtection="0"/>
    <xf numFmtId="0" fontId="38" fillId="59" borderId="78" applyNumberFormat="0" applyAlignment="0" applyProtection="0"/>
    <xf numFmtId="0" fontId="48" fillId="45" borderId="78" applyNumberFormat="0" applyAlignment="0" applyProtection="0"/>
    <xf numFmtId="0" fontId="48" fillId="45" borderId="78" applyNumberFormat="0" applyAlignment="0" applyProtection="0"/>
    <xf numFmtId="171" fontId="14" fillId="5" borderId="82">
      <alignment horizontal="right" vertical="center"/>
    </xf>
    <xf numFmtId="171" fontId="14" fillId="5" borderId="82">
      <alignment horizontal="right" vertical="center"/>
    </xf>
    <xf numFmtId="164" fontId="14" fillId="5" borderId="82">
      <alignment horizontal="right" vertical="center"/>
    </xf>
    <xf numFmtId="171" fontId="12" fillId="0" borderId="82">
      <alignment vertical="center"/>
    </xf>
    <xf numFmtId="0" fontId="12" fillId="0" borderId="82">
      <alignment vertical="center"/>
    </xf>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12" fillId="63" borderId="79" applyNumberFormat="0" applyFont="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2" fillId="0" borderId="0"/>
    <xf numFmtId="164" fontId="14" fillId="5" borderId="82">
      <alignment horizontal="right" vertical="center"/>
    </xf>
    <xf numFmtId="0" fontId="12" fillId="0" borderId="82">
      <alignment vertical="center"/>
    </xf>
    <xf numFmtId="164" fontId="14" fillId="5" borderId="82">
      <alignment horizontal="right" vertical="center"/>
    </xf>
    <xf numFmtId="0" fontId="48" fillId="45" borderId="78"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8"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53" fillId="59" borderId="80" applyNumberFormat="0" applyAlignment="0" applyProtection="0"/>
    <xf numFmtId="0" fontId="12" fillId="63" borderId="79" applyNumberFormat="0" applyFont="0" applyAlignment="0" applyProtection="0"/>
    <xf numFmtId="0" fontId="12" fillId="63" borderId="79" applyNumberFormat="0" applyFont="0" applyAlignment="0" applyProtection="0"/>
    <xf numFmtId="0" fontId="12" fillId="0" borderId="82">
      <alignment vertical="center"/>
    </xf>
    <xf numFmtId="171" fontId="12" fillId="0" borderId="82">
      <alignment vertical="center"/>
    </xf>
    <xf numFmtId="0" fontId="12" fillId="0" borderId="82">
      <alignment vertical="center"/>
    </xf>
    <xf numFmtId="171" fontId="12" fillId="0" borderId="82">
      <alignment vertical="center"/>
    </xf>
    <xf numFmtId="164" fontId="14" fillId="5" borderId="82">
      <alignment horizontal="right" vertical="center"/>
    </xf>
    <xf numFmtId="171" fontId="14" fillId="5" borderId="82">
      <alignment horizontal="right" vertical="center"/>
    </xf>
    <xf numFmtId="171" fontId="14" fillId="5" borderId="82">
      <alignment horizontal="right" vertical="center"/>
    </xf>
    <xf numFmtId="171" fontId="14" fillId="5" borderId="82">
      <alignment horizontal="right" vertical="center"/>
    </xf>
    <xf numFmtId="164" fontId="14" fillId="5" borderId="82">
      <alignment horizontal="right" vertical="center"/>
    </xf>
    <xf numFmtId="0" fontId="48" fillId="45" borderId="78" applyNumberFormat="0" applyAlignment="0" applyProtection="0"/>
    <xf numFmtId="0" fontId="48" fillId="45" borderId="78" applyNumberFormat="0" applyAlignment="0" applyProtection="0"/>
    <xf numFmtId="0" fontId="38" fillId="59" borderId="78" applyNumberFormat="0" applyAlignment="0" applyProtection="0"/>
    <xf numFmtId="171" fontId="12" fillId="0" borderId="82">
      <alignment vertical="center"/>
    </xf>
    <xf numFmtId="0" fontId="12" fillId="0" borderId="82">
      <alignment vertical="center"/>
    </xf>
    <xf numFmtId="0" fontId="38" fillId="59" borderId="78" applyNumberFormat="0" applyAlignment="0" applyProtection="0"/>
    <xf numFmtId="0" fontId="12" fillId="63" borderId="79" applyNumberFormat="0" applyFont="0" applyAlignment="0" applyProtection="0"/>
    <xf numFmtId="0" fontId="55" fillId="0" borderId="81" applyNumberFormat="0" applyFill="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53" fillId="59" borderId="80" applyNumberFormat="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164" fontId="14" fillId="5" borderId="82">
      <alignment horizontal="right" vertical="center"/>
    </xf>
    <xf numFmtId="171" fontId="12" fillId="0" borderId="82">
      <alignment vertical="center"/>
    </xf>
    <xf numFmtId="0" fontId="12" fillId="0" borderId="82">
      <alignment vertical="center"/>
    </xf>
    <xf numFmtId="164" fontId="14" fillId="5" borderId="82">
      <alignment horizontal="righ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12" fillId="0" borderId="82">
      <alignment vertical="center"/>
    </xf>
    <xf numFmtId="0" fontId="38" fillId="59" borderId="78" applyNumberFormat="0" applyAlignment="0" applyProtection="0"/>
    <xf numFmtId="0" fontId="38" fillId="59" borderId="78"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48" fillId="45" borderId="78" applyNumberFormat="0" applyAlignment="0" applyProtection="0"/>
    <xf numFmtId="171" fontId="14" fillId="5" borderId="82">
      <alignment horizontal="right" vertical="center"/>
    </xf>
    <xf numFmtId="171" fontId="14" fillId="5" borderId="82">
      <alignment horizontal="right" vertical="center"/>
    </xf>
    <xf numFmtId="164" fontId="14" fillId="5" borderId="82">
      <alignment horizontal="right" vertical="center"/>
    </xf>
    <xf numFmtId="171" fontId="12" fillId="0" borderId="82">
      <alignment vertical="center"/>
    </xf>
    <xf numFmtId="0" fontId="12" fillId="0" borderId="82">
      <alignment vertical="center"/>
    </xf>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12" fillId="63" borderId="79" applyNumberFormat="0" applyFont="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8"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55" fillId="0" borderId="81" applyNumberFormat="0" applyFill="0" applyAlignment="0" applyProtection="0"/>
    <xf numFmtId="0" fontId="53" fillId="59" borderId="80" applyNumberFormat="0" applyAlignment="0" applyProtection="0"/>
    <xf numFmtId="0" fontId="12" fillId="63" borderId="79" applyNumberFormat="0" applyFon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38" fillId="59" borderId="78"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4" fontId="14" fillId="5" borderId="82">
      <alignment horizontal="right" vertical="center"/>
    </xf>
    <xf numFmtId="0" fontId="12" fillId="0" borderId="82">
      <alignment vertical="center"/>
    </xf>
    <xf numFmtId="164" fontId="14" fillId="5" borderId="82">
      <alignment horizontal="right" vertical="center"/>
    </xf>
    <xf numFmtId="0" fontId="48" fillId="45" borderId="78"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53" fillId="59" borderId="80" applyNumberFormat="0" applyAlignment="0" applyProtection="0"/>
    <xf numFmtId="0" fontId="12" fillId="63" borderId="79" applyNumberFormat="0" applyFont="0" applyAlignment="0" applyProtection="0"/>
    <xf numFmtId="0" fontId="12" fillId="63" borderId="79" applyNumberFormat="0" applyFont="0" applyAlignment="0" applyProtection="0"/>
    <xf numFmtId="0" fontId="12" fillId="0" borderId="82">
      <alignment vertical="center"/>
    </xf>
    <xf numFmtId="171" fontId="12" fillId="0" borderId="82">
      <alignment vertical="center"/>
    </xf>
    <xf numFmtId="0" fontId="12" fillId="0" borderId="82">
      <alignment vertical="center"/>
    </xf>
    <xf numFmtId="171" fontId="12" fillId="0" borderId="82">
      <alignment vertical="center"/>
    </xf>
    <xf numFmtId="164" fontId="14" fillId="5" borderId="82">
      <alignment horizontal="right" vertical="center"/>
    </xf>
    <xf numFmtId="171" fontId="14" fillId="5" borderId="82">
      <alignment horizontal="right" vertical="center"/>
    </xf>
    <xf numFmtId="171" fontId="14" fillId="5" borderId="82">
      <alignment horizontal="right" vertical="center"/>
    </xf>
    <xf numFmtId="171" fontId="14" fillId="5" borderId="82">
      <alignment horizontal="right" vertical="center"/>
    </xf>
    <xf numFmtId="164" fontId="14" fillId="5" borderId="82">
      <alignment horizontal="right" vertical="center"/>
    </xf>
    <xf numFmtId="0" fontId="48" fillId="45" borderId="78" applyNumberFormat="0" applyAlignment="0" applyProtection="0"/>
    <xf numFmtId="0" fontId="48" fillId="45" borderId="78" applyNumberFormat="0" applyAlignment="0" applyProtection="0"/>
    <xf numFmtId="0" fontId="38" fillId="59" borderId="78" applyNumberFormat="0" applyAlignment="0" applyProtection="0"/>
    <xf numFmtId="171" fontId="12" fillId="0" borderId="82">
      <alignment vertical="center"/>
    </xf>
    <xf numFmtId="0" fontId="12" fillId="0" borderId="82">
      <alignment vertical="center"/>
    </xf>
    <xf numFmtId="0" fontId="38" fillId="59" borderId="78" applyNumberFormat="0" applyAlignment="0" applyProtection="0"/>
    <xf numFmtId="0" fontId="12" fillId="63" borderId="79" applyNumberFormat="0" applyFont="0" applyAlignment="0" applyProtection="0"/>
    <xf numFmtId="0" fontId="55" fillId="0" borderId="81" applyNumberFormat="0" applyFill="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53" fillId="59" borderId="80" applyNumberFormat="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164" fontId="14" fillId="5" borderId="82">
      <alignment horizontal="right" vertical="center"/>
    </xf>
    <xf numFmtId="0" fontId="12" fillId="0" borderId="82">
      <alignment vertical="center"/>
    </xf>
    <xf numFmtId="164" fontId="14" fillId="5" borderId="82">
      <alignment horizontal="righ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164" fontId="14" fillId="5" borderId="82">
      <alignment horizontal="right" vertical="center"/>
    </xf>
    <xf numFmtId="171" fontId="12" fillId="0" borderId="82">
      <alignmen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12" fillId="0" borderId="82">
      <alignment vertical="center"/>
    </xf>
    <xf numFmtId="0" fontId="38" fillId="59" borderId="78" applyNumberFormat="0" applyAlignment="0" applyProtection="0"/>
    <xf numFmtId="0" fontId="38" fillId="59" borderId="78"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48" fillId="45" borderId="78" applyNumberFormat="0" applyAlignment="0" applyProtection="0"/>
    <xf numFmtId="171" fontId="14" fillId="5" borderId="82">
      <alignment horizontal="right" vertical="center"/>
    </xf>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12" fillId="63" borderId="79" applyNumberFormat="0" applyFont="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8"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53" fillId="59" borderId="80" applyNumberFormat="0" applyAlignment="0" applyProtection="0"/>
    <xf numFmtId="0" fontId="12" fillId="63" borderId="79" applyNumberFormat="0" applyFont="0" applyAlignment="0" applyProtection="0"/>
    <xf numFmtId="0" fontId="12" fillId="63" borderId="79" applyNumberFormat="0" applyFont="0" applyAlignment="0" applyProtection="0"/>
    <xf numFmtId="0" fontId="12" fillId="0" borderId="82">
      <alignment vertical="center"/>
    </xf>
    <xf numFmtId="171" fontId="12" fillId="0" borderId="82">
      <alignment vertical="center"/>
    </xf>
    <xf numFmtId="0" fontId="12" fillId="0" borderId="82">
      <alignment vertical="center"/>
    </xf>
    <xf numFmtId="171" fontId="12" fillId="0" borderId="82">
      <alignment vertical="center"/>
    </xf>
    <xf numFmtId="164" fontId="14" fillId="5" borderId="82">
      <alignment horizontal="right" vertical="center"/>
    </xf>
    <xf numFmtId="171" fontId="14" fillId="5" borderId="82">
      <alignment horizontal="right" vertical="center"/>
    </xf>
    <xf numFmtId="171" fontId="14" fillId="5" borderId="82">
      <alignment horizontal="right" vertical="center"/>
    </xf>
    <xf numFmtId="171" fontId="14" fillId="5" borderId="82">
      <alignment horizontal="right" vertical="center"/>
    </xf>
    <xf numFmtId="164" fontId="14" fillId="5" borderId="82">
      <alignment horizontal="right" vertical="center"/>
    </xf>
    <xf numFmtId="0" fontId="48" fillId="45" borderId="78" applyNumberFormat="0" applyAlignment="0" applyProtection="0"/>
    <xf numFmtId="0" fontId="48" fillId="45" borderId="78" applyNumberFormat="0" applyAlignment="0" applyProtection="0"/>
    <xf numFmtId="0" fontId="38" fillId="59" borderId="78" applyNumberFormat="0" applyAlignment="0" applyProtection="0"/>
    <xf numFmtId="171" fontId="12" fillId="0" borderId="82">
      <alignment vertical="center"/>
    </xf>
    <xf numFmtId="0" fontId="12" fillId="0" borderId="82">
      <alignment vertical="center"/>
    </xf>
    <xf numFmtId="0" fontId="38" fillId="59" borderId="78" applyNumberFormat="0" applyAlignment="0" applyProtection="0"/>
    <xf numFmtId="0" fontId="12" fillId="63" borderId="79" applyNumberFormat="0" applyFont="0" applyAlignment="0" applyProtection="0"/>
    <xf numFmtId="0" fontId="55" fillId="0" borderId="81" applyNumberFormat="0" applyFill="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53" fillId="59" borderId="80" applyNumberFormat="0" applyAlignment="0" applyProtection="0"/>
    <xf numFmtId="164" fontId="14" fillId="5" borderId="82">
      <alignment horizontal="right" vertical="center"/>
    </xf>
    <xf numFmtId="171" fontId="12" fillId="0" borderId="82">
      <alignment vertical="center"/>
    </xf>
    <xf numFmtId="0" fontId="12" fillId="0" borderId="82">
      <alignment vertical="center"/>
    </xf>
    <xf numFmtId="164" fontId="14" fillId="5" borderId="82">
      <alignment horizontal="right" vertical="center"/>
    </xf>
    <xf numFmtId="0" fontId="12" fillId="0" borderId="82">
      <alignment vertical="center"/>
    </xf>
    <xf numFmtId="0" fontId="38" fillId="59" borderId="78" applyNumberFormat="0" applyAlignment="0" applyProtection="0"/>
    <xf numFmtId="0" fontId="38" fillId="59" borderId="78" applyNumberFormat="0" applyAlignment="0" applyProtection="0"/>
    <xf numFmtId="0" fontId="48" fillId="45" borderId="78" applyNumberFormat="0" applyAlignment="0" applyProtection="0"/>
    <xf numFmtId="0" fontId="48" fillId="45" borderId="78" applyNumberFormat="0" applyAlignment="0" applyProtection="0"/>
    <xf numFmtId="171" fontId="14" fillId="5" borderId="82">
      <alignment horizontal="right" vertical="center"/>
    </xf>
    <xf numFmtId="171" fontId="14" fillId="5" borderId="82">
      <alignment horizontal="right" vertical="center"/>
    </xf>
    <xf numFmtId="164" fontId="14" fillId="5" borderId="82">
      <alignment horizontal="right" vertical="center"/>
    </xf>
    <xf numFmtId="171" fontId="12" fillId="0" borderId="82">
      <alignment vertical="center"/>
    </xf>
    <xf numFmtId="0" fontId="12" fillId="0" borderId="82">
      <alignment vertical="center"/>
    </xf>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12" fillId="63" borderId="79" applyNumberFormat="0" applyFont="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70" fontId="2" fillId="0" borderId="0" applyFont="0" applyFill="0" applyBorder="0" applyAlignment="0" applyProtection="0"/>
    <xf numFmtId="170" fontId="2" fillId="0" borderId="0" applyFont="0" applyFill="0" applyBorder="0" applyAlignment="0" applyProtection="0"/>
    <xf numFmtId="0" fontId="53" fillId="59" borderId="80" applyNumberFormat="0" applyAlignment="0" applyProtection="0"/>
    <xf numFmtId="0" fontId="55" fillId="0" borderId="81" applyNumberFormat="0" applyFill="0" applyAlignment="0" applyProtection="0"/>
    <xf numFmtId="171" fontId="14" fillId="5" borderId="82">
      <alignment horizontal="right" vertical="center"/>
    </xf>
    <xf numFmtId="0" fontId="38" fillId="59" borderId="78" applyNumberFormat="0" applyAlignment="0" applyProtection="0"/>
    <xf numFmtId="0" fontId="55" fillId="0" borderId="81" applyNumberFormat="0" applyFill="0" applyAlignment="0" applyProtection="0"/>
    <xf numFmtId="164" fontId="14" fillId="5" borderId="82">
      <alignment horizontal="right" vertical="center"/>
    </xf>
    <xf numFmtId="0" fontId="48" fillId="45" borderId="78" applyNumberFormat="0" applyAlignment="0" applyProtection="0"/>
    <xf numFmtId="0" fontId="12" fillId="0" borderId="82">
      <alignment vertical="center"/>
    </xf>
    <xf numFmtId="0" fontId="48" fillId="45" borderId="78" applyNumberFormat="0" applyAlignment="0" applyProtection="0"/>
    <xf numFmtId="0" fontId="38" fillId="59" borderId="78" applyNumberFormat="0" applyAlignment="0" applyProtection="0"/>
    <xf numFmtId="0" fontId="12" fillId="63" borderId="79" applyNumberFormat="0" applyFont="0" applyAlignment="0" applyProtection="0"/>
    <xf numFmtId="0" fontId="12" fillId="0" borderId="82">
      <alignment vertical="center"/>
    </xf>
    <xf numFmtId="0" fontId="12" fillId="0" borderId="82">
      <alignment vertical="center"/>
    </xf>
    <xf numFmtId="0" fontId="12" fillId="0" borderId="82">
      <alignment vertical="center"/>
    </xf>
    <xf numFmtId="164" fontId="14" fillId="5" borderId="82">
      <alignment horizontal="right" vertical="center"/>
    </xf>
    <xf numFmtId="164" fontId="14" fillId="5" borderId="82">
      <alignment horizontal="right" vertical="center"/>
    </xf>
    <xf numFmtId="171" fontId="14" fillId="5" borderId="82">
      <alignment horizontal="right" vertical="center"/>
    </xf>
    <xf numFmtId="0" fontId="38" fillId="59" borderId="78" applyNumberFormat="0" applyAlignment="0" applyProtection="0"/>
    <xf numFmtId="0" fontId="48" fillId="45" borderId="78" applyNumberFormat="0" applyAlignment="0" applyProtection="0"/>
    <xf numFmtId="171" fontId="14" fillId="5" borderId="82">
      <alignment horizontal="right" vertical="center"/>
    </xf>
    <xf numFmtId="164" fontId="14" fillId="5" borderId="82">
      <alignment horizontal="right" vertical="center"/>
    </xf>
    <xf numFmtId="0" fontId="53" fillId="59" borderId="80" applyNumberFormat="0" applyAlignment="0" applyProtection="0"/>
    <xf numFmtId="171" fontId="14" fillId="5" borderId="82">
      <alignment horizontal="right" vertical="center"/>
    </xf>
    <xf numFmtId="0" fontId="12" fillId="63" borderId="79" applyNumberFormat="0" applyFont="0" applyAlignment="0" applyProtection="0"/>
    <xf numFmtId="0" fontId="12" fillId="0" borderId="82">
      <alignment vertical="center"/>
    </xf>
    <xf numFmtId="0" fontId="55" fillId="0" borderId="81" applyNumberFormat="0" applyFill="0" applyAlignment="0" applyProtection="0"/>
    <xf numFmtId="0" fontId="12" fillId="0" borderId="82">
      <alignment vertical="center"/>
    </xf>
    <xf numFmtId="0" fontId="48" fillId="45" borderId="78" applyNumberFormat="0" applyAlignment="0" applyProtection="0"/>
    <xf numFmtId="0" fontId="55" fillId="0" borderId="81" applyNumberFormat="0" applyFill="0" applyAlignment="0" applyProtection="0"/>
    <xf numFmtId="171" fontId="12" fillId="0" borderId="82">
      <alignment vertical="center"/>
    </xf>
    <xf numFmtId="171" fontId="14" fillId="5" borderId="82">
      <alignment horizontal="right" vertical="center"/>
    </xf>
    <xf numFmtId="0" fontId="55" fillId="0" borderId="81" applyNumberFormat="0" applyFill="0" applyAlignment="0" applyProtection="0"/>
    <xf numFmtId="164" fontId="14" fillId="5" borderId="82">
      <alignment horizontal="right" vertical="center"/>
    </xf>
    <xf numFmtId="164" fontId="14" fillId="5" borderId="82">
      <alignment horizontal="right" vertical="center"/>
    </xf>
    <xf numFmtId="0" fontId="12" fillId="63" borderId="79" applyNumberFormat="0" applyFont="0" applyAlignment="0" applyProtection="0"/>
    <xf numFmtId="171" fontId="12" fillId="0" borderId="82">
      <alignment vertical="center"/>
    </xf>
    <xf numFmtId="0" fontId="53" fillId="59" borderId="80" applyNumberFormat="0" applyAlignment="0" applyProtection="0"/>
    <xf numFmtId="164" fontId="14" fillId="5" borderId="82">
      <alignment horizontal="right" vertical="center"/>
    </xf>
    <xf numFmtId="164" fontId="14" fillId="5" borderId="82">
      <alignment horizontal="right" vertical="center"/>
    </xf>
    <xf numFmtId="0" fontId="53" fillId="59" borderId="80" applyNumberFormat="0" applyAlignment="0" applyProtection="0"/>
    <xf numFmtId="0" fontId="48" fillId="45" borderId="78" applyNumberFormat="0" applyAlignment="0" applyProtection="0"/>
    <xf numFmtId="0" fontId="48" fillId="45" borderId="78" applyNumberFormat="0" applyAlignment="0" applyProtection="0"/>
    <xf numFmtId="0" fontId="12" fillId="0" borderId="82">
      <alignment vertical="center"/>
    </xf>
    <xf numFmtId="0" fontId="12" fillId="63" borderId="79" applyNumberFormat="0" applyFont="0" applyAlignment="0" applyProtection="0"/>
    <xf numFmtId="0" fontId="48" fillId="45" borderId="78" applyNumberFormat="0" applyAlignment="0" applyProtection="0"/>
    <xf numFmtId="164" fontId="14" fillId="5" borderId="82">
      <alignment horizontal="right" vertical="center"/>
    </xf>
    <xf numFmtId="0" fontId="53" fillId="59" borderId="80" applyNumberFormat="0" applyAlignment="0" applyProtection="0"/>
    <xf numFmtId="0" fontId="53" fillId="59" borderId="80" applyNumberFormat="0" applyAlignment="0" applyProtection="0"/>
    <xf numFmtId="0" fontId="53" fillId="59" borderId="80" applyNumberFormat="0" applyAlignment="0" applyProtection="0"/>
    <xf numFmtId="0" fontId="48" fillId="45" borderId="78" applyNumberFormat="0" applyAlignment="0" applyProtection="0"/>
    <xf numFmtId="0" fontId="12" fillId="0" borderId="82">
      <alignment vertical="center"/>
    </xf>
    <xf numFmtId="0" fontId="53" fillId="59" borderId="80" applyNumberFormat="0" applyAlignment="0" applyProtection="0"/>
    <xf numFmtId="0" fontId="38" fillId="59" borderId="78" applyNumberFormat="0" applyAlignment="0" applyProtection="0"/>
    <xf numFmtId="0" fontId="55" fillId="0" borderId="81" applyNumberFormat="0" applyFill="0" applyAlignment="0" applyProtection="0"/>
    <xf numFmtId="0" fontId="12" fillId="63" borderId="79" applyNumberFormat="0" applyFont="0" applyAlignment="0" applyProtection="0"/>
    <xf numFmtId="171" fontId="14" fillId="5" borderId="82">
      <alignment horizontal="right" vertical="center"/>
    </xf>
    <xf numFmtId="0" fontId="55" fillId="0" borderId="81" applyNumberFormat="0" applyFill="0" applyAlignment="0" applyProtection="0"/>
    <xf numFmtId="0" fontId="55" fillId="0" borderId="81" applyNumberFormat="0" applyFill="0" applyAlignment="0" applyProtection="0"/>
    <xf numFmtId="171" fontId="12" fillId="0" borderId="82">
      <alignment vertical="center"/>
    </xf>
    <xf numFmtId="0" fontId="38" fillId="59" borderId="78" applyNumberFormat="0" applyAlignment="0" applyProtection="0"/>
    <xf numFmtId="0" fontId="38" fillId="59" borderId="78" applyNumberFormat="0" applyAlignment="0" applyProtection="0"/>
    <xf numFmtId="164" fontId="14" fillId="5" borderId="82">
      <alignment horizontal="right" vertical="center"/>
    </xf>
    <xf numFmtId="0" fontId="53" fillId="59" borderId="80" applyNumberFormat="0" applyAlignment="0" applyProtection="0"/>
    <xf numFmtId="171" fontId="12" fillId="0" borderId="82">
      <alignment vertical="center"/>
    </xf>
    <xf numFmtId="0" fontId="12" fillId="0" borderId="82">
      <alignment vertical="center"/>
    </xf>
    <xf numFmtId="0" fontId="12" fillId="0" borderId="82">
      <alignment vertical="center"/>
    </xf>
    <xf numFmtId="164" fontId="14" fillId="5" borderId="82">
      <alignment horizontal="right" vertical="center"/>
    </xf>
    <xf numFmtId="0" fontId="12" fillId="63" borderId="79" applyNumberFormat="0" applyFont="0" applyAlignment="0" applyProtection="0"/>
    <xf numFmtId="0" fontId="48" fillId="45" borderId="78" applyNumberFormat="0" applyAlignment="0" applyProtection="0"/>
    <xf numFmtId="164" fontId="14" fillId="5" borderId="82">
      <alignment horizontal="right" vertical="center"/>
    </xf>
    <xf numFmtId="171" fontId="12" fillId="0" borderId="82">
      <alignment vertical="center"/>
    </xf>
    <xf numFmtId="0" fontId="55" fillId="0" borderId="81" applyNumberFormat="0" applyFill="0" applyAlignment="0" applyProtection="0"/>
    <xf numFmtId="0" fontId="12" fillId="63" borderId="79" applyNumberFormat="0" applyFont="0" applyAlignment="0" applyProtection="0"/>
    <xf numFmtId="0" fontId="48" fillId="45" borderId="78" applyNumberFormat="0" applyAlignment="0" applyProtection="0"/>
    <xf numFmtId="164" fontId="14" fillId="5" borderId="82">
      <alignment horizontal="right" vertical="center"/>
    </xf>
    <xf numFmtId="0" fontId="53" fillId="59" borderId="80" applyNumberFormat="0" applyAlignment="0" applyProtection="0"/>
    <xf numFmtId="0" fontId="48" fillId="45" borderId="78" applyNumberFormat="0" applyAlignment="0" applyProtection="0"/>
    <xf numFmtId="0" fontId="12" fillId="0" borderId="82">
      <alignment vertical="center"/>
    </xf>
    <xf numFmtId="171" fontId="14" fillId="5" borderId="82">
      <alignment horizontal="right" vertical="center"/>
    </xf>
    <xf numFmtId="0" fontId="55" fillId="0" borderId="81" applyNumberFormat="0" applyFill="0" applyAlignment="0" applyProtection="0"/>
    <xf numFmtId="171" fontId="12" fillId="0" borderId="82">
      <alignment vertical="center"/>
    </xf>
    <xf numFmtId="0" fontId="53" fillId="59" borderId="80" applyNumberFormat="0" applyAlignment="0" applyProtection="0"/>
    <xf numFmtId="0" fontId="55" fillId="0" borderId="81" applyNumberFormat="0" applyFill="0" applyAlignment="0" applyProtection="0"/>
    <xf numFmtId="0" fontId="55" fillId="0" borderId="81" applyNumberFormat="0" applyFill="0" applyAlignment="0" applyProtection="0"/>
    <xf numFmtId="164" fontId="14" fillId="5" borderId="82">
      <alignment horizontal="right" vertical="center"/>
    </xf>
    <xf numFmtId="0" fontId="38" fillId="59" borderId="78" applyNumberFormat="0" applyAlignment="0" applyProtection="0"/>
    <xf numFmtId="0" fontId="48" fillId="45" borderId="78" applyNumberFormat="0" applyAlignment="0" applyProtection="0"/>
    <xf numFmtId="0" fontId="38" fillId="59" borderId="78" applyNumberFormat="0" applyAlignment="0" applyProtection="0"/>
    <xf numFmtId="164" fontId="14" fillId="5" borderId="82">
      <alignment horizontal="right" vertical="center"/>
    </xf>
    <xf numFmtId="171" fontId="14" fillId="5" borderId="82">
      <alignment horizontal="right" vertical="center"/>
    </xf>
    <xf numFmtId="0" fontId="12" fillId="0" borderId="82">
      <alignment vertical="center"/>
    </xf>
    <xf numFmtId="0" fontId="48" fillId="45" borderId="78" applyNumberFormat="0" applyAlignment="0" applyProtection="0"/>
    <xf numFmtId="171" fontId="12" fillId="0" borderId="82">
      <alignment vertical="center"/>
    </xf>
    <xf numFmtId="0" fontId="38" fillId="59" borderId="78" applyNumberFormat="0" applyAlignment="0" applyProtection="0"/>
    <xf numFmtId="164" fontId="14" fillId="5" borderId="82">
      <alignment horizontal="right" vertical="center"/>
    </xf>
    <xf numFmtId="164" fontId="14" fillId="5" borderId="82">
      <alignment horizontal="right" vertical="center"/>
    </xf>
    <xf numFmtId="171" fontId="14" fillId="5" borderId="82">
      <alignment horizontal="right" vertical="center"/>
    </xf>
    <xf numFmtId="0" fontId="38" fillId="59" borderId="78" applyNumberFormat="0" applyAlignment="0" applyProtection="0"/>
    <xf numFmtId="0" fontId="48" fillId="45" borderId="78" applyNumberFormat="0" applyAlignment="0" applyProtection="0"/>
    <xf numFmtId="0" fontId="55" fillId="0" borderId="81" applyNumberFormat="0" applyFill="0" applyAlignment="0" applyProtection="0"/>
    <xf numFmtId="171" fontId="14" fillId="5" borderId="82">
      <alignment horizontal="right" vertical="center"/>
    </xf>
    <xf numFmtId="171" fontId="14" fillId="5" borderId="82">
      <alignment horizontal="right" vertical="center"/>
    </xf>
    <xf numFmtId="0" fontId="12" fillId="63" borderId="79" applyNumberFormat="0" applyFont="0" applyAlignment="0" applyProtection="0"/>
    <xf numFmtId="0" fontId="12" fillId="63" borderId="79" applyNumberFormat="0" applyFont="0" applyAlignment="0" applyProtection="0"/>
    <xf numFmtId="0" fontId="12" fillId="63" borderId="79" applyNumberFormat="0" applyFont="0" applyAlignment="0" applyProtection="0"/>
    <xf numFmtId="0" fontId="48" fillId="45" borderId="78" applyNumberFormat="0" applyAlignment="0" applyProtection="0"/>
    <xf numFmtId="171" fontId="14" fillId="5" borderId="82">
      <alignment horizontal="right" vertical="center"/>
    </xf>
    <xf numFmtId="0" fontId="53" fillId="59" borderId="80" applyNumberFormat="0" applyAlignment="0" applyProtection="0"/>
    <xf numFmtId="0" fontId="12" fillId="0" borderId="82">
      <alignment vertical="center"/>
    </xf>
    <xf numFmtId="0" fontId="12" fillId="0" borderId="82">
      <alignment vertical="center"/>
    </xf>
    <xf numFmtId="164" fontId="14" fillId="5" borderId="82">
      <alignment horizontal="right" vertical="center"/>
    </xf>
    <xf numFmtId="0" fontId="48" fillId="45" borderId="78" applyNumberFormat="0" applyAlignment="0" applyProtection="0"/>
    <xf numFmtId="0" fontId="55" fillId="0" borderId="81" applyNumberFormat="0" applyFill="0" applyAlignment="0" applyProtection="0"/>
    <xf numFmtId="171" fontId="14" fillId="5" borderId="82">
      <alignment horizontal="right" vertical="center"/>
    </xf>
    <xf numFmtId="0" fontId="38" fillId="59" borderId="78" applyNumberFormat="0" applyAlignment="0" applyProtection="0"/>
    <xf numFmtId="0" fontId="48" fillId="45" borderId="78" applyNumberFormat="0" applyAlignment="0" applyProtection="0"/>
    <xf numFmtId="0" fontId="55" fillId="0" borderId="81" applyNumberFormat="0" applyFill="0" applyAlignment="0" applyProtection="0"/>
    <xf numFmtId="0" fontId="38" fillId="59" borderId="78" applyNumberFormat="0" applyAlignment="0" applyProtection="0"/>
    <xf numFmtId="164" fontId="14" fillId="5" borderId="82">
      <alignment horizontal="right" vertical="center"/>
    </xf>
    <xf numFmtId="0" fontId="12" fillId="63" borderId="79" applyNumberFormat="0" applyFont="0" applyAlignment="0" applyProtection="0"/>
    <xf numFmtId="0" fontId="12" fillId="63" borderId="79" applyNumberFormat="0" applyFont="0" applyAlignment="0" applyProtection="0"/>
    <xf numFmtId="0" fontId="12" fillId="63" borderId="79" applyNumberFormat="0" applyFont="0" applyAlignment="0" applyProtection="0"/>
    <xf numFmtId="0" fontId="12" fillId="0" borderId="82">
      <alignment vertical="center"/>
    </xf>
    <xf numFmtId="0" fontId="48" fillId="45" borderId="78" applyNumberFormat="0" applyAlignment="0" applyProtection="0"/>
    <xf numFmtId="171" fontId="12" fillId="0" borderId="82">
      <alignment vertical="center"/>
    </xf>
    <xf numFmtId="0" fontId="38" fillId="59" borderId="78" applyNumberFormat="0" applyAlignment="0" applyProtection="0"/>
    <xf numFmtId="0" fontId="12" fillId="0" borderId="82">
      <alignment vertical="center"/>
    </xf>
    <xf numFmtId="164" fontId="14" fillId="5" borderId="82">
      <alignment horizontal="right" vertical="center"/>
    </xf>
    <xf numFmtId="0" fontId="12" fillId="0" borderId="82">
      <alignment vertical="center"/>
    </xf>
    <xf numFmtId="171" fontId="14" fillId="5" borderId="82">
      <alignment horizontal="right" vertical="center"/>
    </xf>
    <xf numFmtId="0" fontId="12" fillId="0" borderId="82">
      <alignment vertical="center"/>
    </xf>
    <xf numFmtId="0" fontId="55" fillId="0" borderId="81" applyNumberFormat="0" applyFill="0" applyAlignment="0" applyProtection="0"/>
    <xf numFmtId="171" fontId="12" fillId="0" borderId="82">
      <alignment vertical="center"/>
    </xf>
    <xf numFmtId="0" fontId="12" fillId="0" borderId="82">
      <alignment vertical="center"/>
    </xf>
    <xf numFmtId="0" fontId="38" fillId="59" borderId="78" applyNumberFormat="0" applyAlignment="0" applyProtection="0"/>
    <xf numFmtId="171" fontId="14" fillId="5" borderId="82">
      <alignment horizontal="right" vertical="center"/>
    </xf>
    <xf numFmtId="171" fontId="14" fillId="5" borderId="82">
      <alignment horizontal="right" vertical="center"/>
    </xf>
    <xf numFmtId="0" fontId="53" fillId="59" borderId="80" applyNumberFormat="0" applyAlignment="0" applyProtection="0"/>
    <xf numFmtId="164" fontId="14" fillId="5" borderId="82">
      <alignment horizontal="right" vertical="center"/>
    </xf>
    <xf numFmtId="0" fontId="48" fillId="45" borderId="78" applyNumberFormat="0" applyAlignment="0" applyProtection="0"/>
    <xf numFmtId="0" fontId="38" fillId="59" borderId="78" applyNumberFormat="0" applyAlignment="0" applyProtection="0"/>
    <xf numFmtId="0" fontId="12" fillId="0" borderId="82">
      <alignment vertical="center"/>
    </xf>
    <xf numFmtId="0" fontId="38" fillId="59" borderId="78" applyNumberFormat="0" applyAlignment="0" applyProtection="0"/>
    <xf numFmtId="0" fontId="12" fillId="63" borderId="79" applyNumberFormat="0" applyFont="0" applyAlignment="0" applyProtection="0"/>
    <xf numFmtId="0" fontId="12" fillId="0" borderId="82">
      <alignment vertical="center"/>
    </xf>
    <xf numFmtId="0" fontId="12" fillId="63" borderId="79" applyNumberFormat="0" applyFont="0" applyAlignment="0" applyProtection="0"/>
    <xf numFmtId="0" fontId="12" fillId="63" borderId="79" applyNumberFormat="0" applyFont="0" applyAlignment="0" applyProtection="0"/>
    <xf numFmtId="164" fontId="14" fillId="5" borderId="82">
      <alignment horizontal="right" vertical="center"/>
    </xf>
    <xf numFmtId="0" fontId="12" fillId="0" borderId="82">
      <alignment vertical="center"/>
    </xf>
    <xf numFmtId="0" fontId="55" fillId="0" borderId="81" applyNumberFormat="0" applyFill="0" applyAlignment="0" applyProtection="0"/>
    <xf numFmtId="0" fontId="12" fillId="0" borderId="82">
      <alignment vertical="center"/>
    </xf>
    <xf numFmtId="0" fontId="12" fillId="63" borderId="79" applyNumberFormat="0" applyFont="0" applyAlignment="0" applyProtection="0"/>
    <xf numFmtId="164" fontId="14" fillId="5" borderId="82">
      <alignment horizontal="right" vertical="center"/>
    </xf>
    <xf numFmtId="164" fontId="14" fillId="5" borderId="82">
      <alignment horizontal="right" vertical="center"/>
    </xf>
    <xf numFmtId="0" fontId="38" fillId="59" borderId="78" applyNumberFormat="0" applyAlignment="0" applyProtection="0"/>
    <xf numFmtId="0" fontId="55" fillId="0" borderId="81" applyNumberFormat="0" applyFill="0" applyAlignment="0" applyProtection="0"/>
    <xf numFmtId="0" fontId="55" fillId="0" borderId="81" applyNumberFormat="0" applyFill="0" applyAlignment="0" applyProtection="0"/>
    <xf numFmtId="0" fontId="12" fillId="63" borderId="79" applyNumberFormat="0" applyFont="0" applyAlignment="0" applyProtection="0"/>
    <xf numFmtId="171" fontId="14" fillId="5" borderId="82">
      <alignment horizontal="right" vertical="center"/>
    </xf>
    <xf numFmtId="164" fontId="14" fillId="5" borderId="82">
      <alignment horizontal="right" vertical="center"/>
    </xf>
    <xf numFmtId="0" fontId="55" fillId="0" borderId="81" applyNumberFormat="0" applyFill="0" applyAlignment="0" applyProtection="0"/>
    <xf numFmtId="0" fontId="55" fillId="0" borderId="81" applyNumberFormat="0" applyFill="0" applyAlignment="0" applyProtection="0"/>
    <xf numFmtId="0" fontId="12" fillId="63" borderId="79" applyNumberFormat="0" applyFont="0" applyAlignment="0" applyProtection="0"/>
    <xf numFmtId="0" fontId="48" fillId="45" borderId="78" applyNumberFormat="0" applyAlignment="0" applyProtection="0"/>
    <xf numFmtId="171" fontId="12" fillId="0" borderId="82">
      <alignment vertical="center"/>
    </xf>
    <xf numFmtId="0" fontId="48" fillId="45" borderId="78" applyNumberFormat="0" applyAlignment="0" applyProtection="0"/>
    <xf numFmtId="164" fontId="14" fillId="5" borderId="82">
      <alignment horizontal="right" vertical="center"/>
    </xf>
    <xf numFmtId="0" fontId="12" fillId="63" borderId="79" applyNumberFormat="0" applyFont="0" applyAlignment="0" applyProtection="0"/>
    <xf numFmtId="0" fontId="38" fillId="59" borderId="78" applyNumberFormat="0" applyAlignment="0" applyProtection="0"/>
    <xf numFmtId="164" fontId="14" fillId="5" borderId="82">
      <alignment horizontal="right" vertical="center"/>
    </xf>
    <xf numFmtId="171" fontId="14" fillId="5" borderId="82">
      <alignment horizontal="right" vertical="center"/>
    </xf>
    <xf numFmtId="0" fontId="12" fillId="0" borderId="82">
      <alignment vertical="center"/>
    </xf>
    <xf numFmtId="0" fontId="12" fillId="63" borderId="79" applyNumberFormat="0" applyFont="0" applyAlignment="0" applyProtection="0"/>
    <xf numFmtId="164" fontId="14" fillId="5" borderId="82">
      <alignment horizontal="right" vertical="center"/>
    </xf>
    <xf numFmtId="171" fontId="12" fillId="0" borderId="82">
      <alignment vertical="center"/>
    </xf>
    <xf numFmtId="0" fontId="12" fillId="0" borderId="82">
      <alignment vertical="center"/>
    </xf>
    <xf numFmtId="0" fontId="53" fillId="59" borderId="80" applyNumberFormat="0" applyAlignment="0" applyProtection="0"/>
    <xf numFmtId="0" fontId="53" fillId="59" borderId="80" applyNumberFormat="0" applyAlignment="0" applyProtection="0"/>
    <xf numFmtId="0" fontId="48" fillId="45" borderId="78" applyNumberFormat="0" applyAlignment="0" applyProtection="0"/>
    <xf numFmtId="171" fontId="12" fillId="0" borderId="82">
      <alignment vertical="center"/>
    </xf>
    <xf numFmtId="0" fontId="53" fillId="59" borderId="80" applyNumberFormat="0" applyAlignment="0" applyProtection="0"/>
    <xf numFmtId="0" fontId="48" fillId="45" borderId="78" applyNumberFormat="0" applyAlignment="0" applyProtection="0"/>
    <xf numFmtId="0" fontId="12" fillId="0" borderId="82">
      <alignment vertical="center"/>
    </xf>
    <xf numFmtId="0" fontId="12" fillId="0" borderId="82">
      <alignment vertical="center"/>
    </xf>
    <xf numFmtId="0" fontId="12" fillId="63" borderId="79" applyNumberFormat="0" applyFont="0" applyAlignment="0" applyProtection="0"/>
    <xf numFmtId="0" fontId="48" fillId="45" borderId="78" applyNumberFormat="0" applyAlignment="0" applyProtection="0"/>
    <xf numFmtId="0" fontId="12" fillId="0" borderId="82">
      <alignment vertical="center"/>
    </xf>
    <xf numFmtId="0" fontId="48" fillId="45" borderId="78" applyNumberFormat="0" applyAlignment="0" applyProtection="0"/>
    <xf numFmtId="0" fontId="38" fillId="59" borderId="78" applyNumberFormat="0" applyAlignment="0" applyProtection="0"/>
    <xf numFmtId="0" fontId="12" fillId="63" borderId="79" applyNumberFormat="0" applyFont="0" applyAlignment="0" applyProtection="0"/>
    <xf numFmtId="164" fontId="14" fillId="5" borderId="82">
      <alignment horizontal="right" vertical="center"/>
    </xf>
    <xf numFmtId="171" fontId="12" fillId="0" borderId="82">
      <alignment vertical="center"/>
    </xf>
    <xf numFmtId="0" fontId="48" fillId="45" borderId="78" applyNumberFormat="0" applyAlignment="0" applyProtection="0"/>
    <xf numFmtId="0" fontId="53" fillId="59" borderId="80" applyNumberFormat="0" applyAlignment="0" applyProtection="0"/>
    <xf numFmtId="0" fontId="48" fillId="45" borderId="78" applyNumberFormat="0" applyAlignment="0" applyProtection="0"/>
    <xf numFmtId="0" fontId="12" fillId="0" borderId="82">
      <alignment vertical="center"/>
    </xf>
    <xf numFmtId="171" fontId="12" fillId="0" borderId="82">
      <alignment vertical="center"/>
    </xf>
    <xf numFmtId="171" fontId="12" fillId="0" borderId="82">
      <alignment vertical="center"/>
    </xf>
    <xf numFmtId="164" fontId="14" fillId="5" borderId="82">
      <alignment horizontal="right" vertical="center"/>
    </xf>
    <xf numFmtId="0" fontId="12" fillId="0" borderId="82">
      <alignment vertical="center"/>
    </xf>
    <xf numFmtId="0" fontId="48" fillId="45" borderId="78" applyNumberFormat="0" applyAlignment="0" applyProtection="0"/>
    <xf numFmtId="0" fontId="38" fillId="59" borderId="78" applyNumberFormat="0" applyAlignment="0" applyProtection="0"/>
    <xf numFmtId="0" fontId="12" fillId="63" borderId="79" applyNumberFormat="0" applyFont="0" applyAlignment="0" applyProtection="0"/>
    <xf numFmtId="0" fontId="38" fillId="59" borderId="78" applyNumberFormat="0" applyAlignment="0" applyProtection="0"/>
    <xf numFmtId="0" fontId="55" fillId="0" borderId="81" applyNumberFormat="0" applyFill="0" applyAlignment="0" applyProtection="0"/>
    <xf numFmtId="0" fontId="53" fillId="59" borderId="80" applyNumberFormat="0" applyAlignment="0" applyProtection="0"/>
    <xf numFmtId="0" fontId="55" fillId="0" borderId="81" applyNumberFormat="0" applyFill="0" applyAlignment="0" applyProtection="0"/>
    <xf numFmtId="0" fontId="48" fillId="45" borderId="78" applyNumberFormat="0" applyAlignment="0" applyProtection="0"/>
    <xf numFmtId="164" fontId="14" fillId="5" borderId="82">
      <alignment horizontal="right" vertical="center"/>
    </xf>
    <xf numFmtId="0" fontId="12" fillId="63" borderId="79" applyNumberFormat="0" applyFont="0" applyAlignment="0" applyProtection="0"/>
    <xf numFmtId="0" fontId="48" fillId="45" borderId="78" applyNumberFormat="0" applyAlignment="0" applyProtection="0"/>
    <xf numFmtId="0" fontId="55" fillId="0" borderId="81" applyNumberFormat="0" applyFill="0" applyAlignment="0" applyProtection="0"/>
    <xf numFmtId="0" fontId="38" fillId="59" borderId="78" applyNumberFormat="0" applyAlignment="0" applyProtection="0"/>
    <xf numFmtId="0" fontId="53" fillId="59" borderId="80" applyNumberFormat="0" applyAlignment="0" applyProtection="0"/>
    <xf numFmtId="0" fontId="12" fillId="63" borderId="79" applyNumberFormat="0" applyFont="0" applyAlignment="0" applyProtection="0"/>
    <xf numFmtId="0" fontId="38" fillId="59" borderId="78" applyNumberFormat="0" applyAlignment="0" applyProtection="0"/>
    <xf numFmtId="164" fontId="14" fillId="5" borderId="82">
      <alignment horizontal="right" vertical="center"/>
    </xf>
    <xf numFmtId="0" fontId="12" fillId="0" borderId="82">
      <alignment vertical="center"/>
    </xf>
    <xf numFmtId="0" fontId="38" fillId="59" borderId="78" applyNumberFormat="0" applyAlignment="0" applyProtection="0"/>
    <xf numFmtId="164" fontId="14" fillId="5" borderId="82">
      <alignment horizontal="right" vertical="center"/>
    </xf>
    <xf numFmtId="0" fontId="55" fillId="0" borderId="81" applyNumberFormat="0" applyFill="0" applyAlignment="0" applyProtection="0"/>
    <xf numFmtId="0" fontId="12" fillId="0" borderId="82">
      <alignment vertical="center"/>
    </xf>
    <xf numFmtId="171" fontId="12" fillId="0" borderId="82">
      <alignment vertical="center"/>
    </xf>
    <xf numFmtId="0" fontId="38" fillId="59" borderId="78" applyNumberFormat="0" applyAlignment="0" applyProtection="0"/>
    <xf numFmtId="164" fontId="14" fillId="5" borderId="82">
      <alignment horizontal="right" vertical="center"/>
    </xf>
    <xf numFmtId="171" fontId="12" fillId="0" borderId="82">
      <alignment vertical="center"/>
    </xf>
    <xf numFmtId="0" fontId="53" fillId="59" borderId="80" applyNumberFormat="0" applyAlignment="0" applyProtection="0"/>
    <xf numFmtId="0" fontId="48" fillId="45" borderId="78" applyNumberFormat="0" applyAlignment="0" applyProtection="0"/>
    <xf numFmtId="0" fontId="12" fillId="0" borderId="82">
      <alignment vertical="center"/>
    </xf>
    <xf numFmtId="0" fontId="12" fillId="0" borderId="82">
      <alignment vertical="center"/>
    </xf>
    <xf numFmtId="0" fontId="38" fillId="59" borderId="78" applyNumberFormat="0" applyAlignment="0" applyProtection="0"/>
    <xf numFmtId="0" fontId="53" fillId="59" borderId="80" applyNumberFormat="0" applyAlignment="0" applyProtection="0"/>
    <xf numFmtId="0" fontId="53" fillId="59" borderId="80" applyNumberFormat="0" applyAlignment="0" applyProtection="0"/>
    <xf numFmtId="0" fontId="55" fillId="0" borderId="81" applyNumberFormat="0" applyFill="0" applyAlignment="0" applyProtection="0"/>
    <xf numFmtId="0" fontId="55" fillId="0" borderId="81" applyNumberFormat="0" applyFill="0" applyAlignment="0" applyProtection="0"/>
    <xf numFmtId="0" fontId="12" fillId="0" borderId="82">
      <alignment vertical="center"/>
    </xf>
    <xf numFmtId="171" fontId="14" fillId="5" borderId="82">
      <alignment horizontal="right" vertical="center"/>
    </xf>
    <xf numFmtId="0" fontId="55" fillId="0" borderId="81" applyNumberFormat="0" applyFill="0" applyAlignment="0" applyProtection="0"/>
    <xf numFmtId="164" fontId="14" fillId="5" borderId="82">
      <alignment horizontal="right" vertical="center"/>
    </xf>
    <xf numFmtId="0" fontId="53" fillId="59" borderId="80" applyNumberFormat="0" applyAlignment="0" applyProtection="0"/>
    <xf numFmtId="171" fontId="12" fillId="0" borderId="82">
      <alignment vertical="center"/>
    </xf>
    <xf numFmtId="164" fontId="14" fillId="5" borderId="82">
      <alignment horizontal="right" vertical="center"/>
    </xf>
    <xf numFmtId="0" fontId="12" fillId="0" borderId="82">
      <alignment vertical="center"/>
    </xf>
    <xf numFmtId="0" fontId="12" fillId="0" borderId="82">
      <alignment vertical="center"/>
    </xf>
    <xf numFmtId="171" fontId="14" fillId="5" borderId="82">
      <alignment horizontal="right" vertical="center"/>
    </xf>
    <xf numFmtId="0" fontId="12" fillId="0" borderId="82">
      <alignment vertical="center"/>
    </xf>
    <xf numFmtId="0" fontId="12" fillId="0" borderId="82">
      <alignment vertical="center"/>
    </xf>
    <xf numFmtId="0" fontId="55" fillId="0" borderId="81" applyNumberFormat="0" applyFill="0" applyAlignment="0" applyProtection="0"/>
    <xf numFmtId="0" fontId="55" fillId="0" borderId="81" applyNumberFormat="0" applyFill="0" applyAlignment="0" applyProtection="0"/>
    <xf numFmtId="0" fontId="12" fillId="63" borderId="79" applyNumberFormat="0" applyFont="0" applyAlignment="0" applyProtection="0"/>
    <xf numFmtId="171" fontId="12" fillId="0" borderId="82">
      <alignment vertical="center"/>
    </xf>
    <xf numFmtId="0" fontId="53" fillId="59" borderId="80" applyNumberFormat="0" applyAlignment="0" applyProtection="0"/>
    <xf numFmtId="164" fontId="14" fillId="5" borderId="82">
      <alignment horizontal="right" vertical="center"/>
    </xf>
    <xf numFmtId="171" fontId="14" fillId="5" borderId="82">
      <alignment horizontal="right" vertical="center"/>
    </xf>
    <xf numFmtId="0" fontId="38" fillId="59" borderId="78" applyNumberFormat="0" applyAlignment="0" applyProtection="0"/>
    <xf numFmtId="0" fontId="12" fillId="63" borderId="79" applyNumberFormat="0" applyFont="0" applyAlignment="0" applyProtection="0"/>
    <xf numFmtId="0" fontId="48" fillId="45" borderId="78" applyNumberFormat="0" applyAlignment="0" applyProtection="0"/>
    <xf numFmtId="164" fontId="14" fillId="5" borderId="82">
      <alignment horizontal="right" vertical="center"/>
    </xf>
    <xf numFmtId="0" fontId="48" fillId="45" borderId="78" applyNumberFormat="0" applyAlignment="0" applyProtection="0"/>
    <xf numFmtId="164" fontId="14" fillId="5" borderId="82">
      <alignment horizontal="right" vertical="center"/>
    </xf>
    <xf numFmtId="171" fontId="14" fillId="5" borderId="82">
      <alignment horizontal="right" vertical="center"/>
    </xf>
    <xf numFmtId="0" fontId="12" fillId="63" borderId="79" applyNumberFormat="0" applyFont="0" applyAlignment="0" applyProtection="0"/>
    <xf numFmtId="0" fontId="48" fillId="45" borderId="78" applyNumberFormat="0" applyAlignment="0" applyProtection="0"/>
    <xf numFmtId="171" fontId="12" fillId="0" borderId="82">
      <alignment vertical="center"/>
    </xf>
    <xf numFmtId="0" fontId="48" fillId="45" borderId="78" applyNumberFormat="0" applyAlignment="0" applyProtection="0"/>
    <xf numFmtId="164" fontId="14" fillId="5" borderId="82">
      <alignment horizontal="right" vertical="center"/>
    </xf>
    <xf numFmtId="0" fontId="48" fillId="45" borderId="78" applyNumberFormat="0" applyAlignment="0" applyProtection="0"/>
    <xf numFmtId="0" fontId="55" fillId="0" borderId="81" applyNumberFormat="0" applyFill="0" applyAlignment="0" applyProtection="0"/>
    <xf numFmtId="0" fontId="38" fillId="59" borderId="78" applyNumberFormat="0" applyAlignment="0" applyProtection="0"/>
    <xf numFmtId="164" fontId="14" fillId="5" borderId="82">
      <alignment horizontal="right" vertical="center"/>
    </xf>
    <xf numFmtId="0" fontId="12" fillId="0" borderId="82">
      <alignment vertical="center"/>
    </xf>
    <xf numFmtId="0" fontId="38" fillId="59" borderId="78" applyNumberFormat="0" applyAlignment="0" applyProtection="0"/>
    <xf numFmtId="0" fontId="12" fillId="63" borderId="79" applyNumberFormat="0" applyFont="0" applyAlignment="0" applyProtection="0"/>
    <xf numFmtId="171" fontId="12" fillId="0" borderId="82">
      <alignment vertical="center"/>
    </xf>
    <xf numFmtId="0" fontId="38" fillId="59" borderId="78" applyNumberFormat="0" applyAlignment="0" applyProtection="0"/>
    <xf numFmtId="171" fontId="14" fillId="5" borderId="82">
      <alignment horizontal="right" vertical="center"/>
    </xf>
    <xf numFmtId="164" fontId="14" fillId="5" borderId="82">
      <alignment horizontal="right" vertical="center"/>
    </xf>
    <xf numFmtId="0" fontId="48" fillId="45" borderId="78" applyNumberFormat="0" applyAlignment="0" applyProtection="0"/>
    <xf numFmtId="0" fontId="53" fillId="59" borderId="80" applyNumberFormat="0" applyAlignment="0" applyProtection="0"/>
    <xf numFmtId="0" fontId="12" fillId="0" borderId="82">
      <alignment vertical="center"/>
    </xf>
    <xf numFmtId="0" fontId="12" fillId="0" borderId="82">
      <alignment vertical="center"/>
    </xf>
    <xf numFmtId="0" fontId="55" fillId="0" borderId="81" applyNumberFormat="0" applyFill="0" applyAlignment="0" applyProtection="0"/>
    <xf numFmtId="0" fontId="12" fillId="0" borderId="82">
      <alignment vertical="center"/>
    </xf>
    <xf numFmtId="0" fontId="48" fillId="45" borderId="78" applyNumberFormat="0" applyAlignment="0" applyProtection="0"/>
    <xf numFmtId="0" fontId="55" fillId="0" borderId="81" applyNumberFormat="0" applyFill="0" applyAlignment="0" applyProtection="0"/>
    <xf numFmtId="0" fontId="12" fillId="0" borderId="82">
      <alignment vertical="center"/>
    </xf>
    <xf numFmtId="0" fontId="12" fillId="63" borderId="79" applyNumberFormat="0" applyFont="0" applyAlignment="0" applyProtection="0"/>
    <xf numFmtId="0" fontId="12" fillId="63" borderId="79" applyNumberFormat="0" applyFont="0" applyAlignment="0" applyProtection="0"/>
    <xf numFmtId="164" fontId="14" fillId="5" borderId="82">
      <alignment horizontal="right" vertical="center"/>
    </xf>
    <xf numFmtId="0" fontId="48" fillId="45" borderId="78" applyNumberFormat="0" applyAlignment="0" applyProtection="0"/>
    <xf numFmtId="0" fontId="12" fillId="0" borderId="82">
      <alignment vertical="center"/>
    </xf>
    <xf numFmtId="0" fontId="12" fillId="63" borderId="79" applyNumberFormat="0" applyFont="0" applyAlignment="0" applyProtection="0"/>
    <xf numFmtId="171" fontId="12" fillId="0" borderId="82">
      <alignment vertical="center"/>
    </xf>
    <xf numFmtId="0" fontId="53" fillId="59" borderId="80" applyNumberFormat="0" applyAlignment="0" applyProtection="0"/>
    <xf numFmtId="0" fontId="12" fillId="63" borderId="79" applyNumberFormat="0" applyFont="0" applyAlignment="0" applyProtection="0"/>
    <xf numFmtId="0" fontId="12" fillId="0" borderId="82">
      <alignment vertical="center"/>
    </xf>
    <xf numFmtId="0" fontId="38" fillId="59" borderId="78" applyNumberFormat="0" applyAlignment="0" applyProtection="0"/>
    <xf numFmtId="0" fontId="38" fillId="59" borderId="78" applyNumberFormat="0" applyAlignment="0" applyProtection="0"/>
    <xf numFmtId="171" fontId="12" fillId="0" borderId="82">
      <alignment vertical="center"/>
    </xf>
    <xf numFmtId="171" fontId="12" fillId="0" borderId="82">
      <alignment vertical="center"/>
    </xf>
    <xf numFmtId="171" fontId="12" fillId="0" borderId="82">
      <alignment vertical="center"/>
    </xf>
    <xf numFmtId="164" fontId="14" fillId="5" borderId="82">
      <alignment horizontal="right" vertical="center"/>
    </xf>
    <xf numFmtId="171" fontId="14" fillId="5" borderId="82">
      <alignment horizontal="right" vertical="center"/>
    </xf>
    <xf numFmtId="171" fontId="12" fillId="0" borderId="82">
      <alignment vertical="center"/>
    </xf>
    <xf numFmtId="171" fontId="12" fillId="0" borderId="82">
      <alignment vertical="center"/>
    </xf>
    <xf numFmtId="164" fontId="14" fillId="5" borderId="82">
      <alignment horizontal="right" vertical="center"/>
    </xf>
    <xf numFmtId="0" fontId="53" fillId="59" borderId="80" applyNumberFormat="0" applyAlignment="0" applyProtection="0"/>
    <xf numFmtId="0" fontId="53" fillId="59" borderId="80" applyNumberFormat="0" applyAlignment="0" applyProtection="0"/>
    <xf numFmtId="0" fontId="53" fillId="59" borderId="80" applyNumberFormat="0" applyAlignment="0" applyProtection="0"/>
    <xf numFmtId="0" fontId="12" fillId="0" borderId="82">
      <alignment vertical="center"/>
    </xf>
    <xf numFmtId="171" fontId="14" fillId="5" borderId="82">
      <alignment horizontal="right" vertical="center"/>
    </xf>
    <xf numFmtId="171" fontId="14" fillId="5" borderId="82">
      <alignment horizontal="right" vertical="center"/>
    </xf>
    <xf numFmtId="0" fontId="53" fillId="59" borderId="80" applyNumberFormat="0" applyAlignment="0" applyProtection="0"/>
    <xf numFmtId="0" fontId="48" fillId="45" borderId="78" applyNumberFormat="0" applyAlignment="0" applyProtection="0"/>
    <xf numFmtId="0" fontId="38" fillId="59" borderId="78" applyNumberFormat="0" applyAlignment="0" applyProtection="0"/>
    <xf numFmtId="0" fontId="48" fillId="45" borderId="78" applyNumberFormat="0" applyAlignment="0" applyProtection="0"/>
    <xf numFmtId="0" fontId="12" fillId="63" borderId="79" applyNumberFormat="0" applyFont="0" applyAlignment="0" applyProtection="0"/>
    <xf numFmtId="164" fontId="14" fillId="5" borderId="82">
      <alignment horizontal="right" vertical="center"/>
    </xf>
    <xf numFmtId="0" fontId="12" fillId="0" borderId="82">
      <alignment vertical="center"/>
    </xf>
    <xf numFmtId="0" fontId="12" fillId="0" borderId="82">
      <alignment vertical="center"/>
    </xf>
    <xf numFmtId="164" fontId="14" fillId="5" borderId="82">
      <alignment horizontal="right" vertical="center"/>
    </xf>
    <xf numFmtId="0" fontId="48" fillId="45" borderId="78" applyNumberFormat="0" applyAlignment="0" applyProtection="0"/>
    <xf numFmtId="171" fontId="12" fillId="0" borderId="82">
      <alignment vertical="center"/>
    </xf>
    <xf numFmtId="0" fontId="53" fillId="59" borderId="80" applyNumberFormat="0" applyAlignment="0" applyProtection="0"/>
    <xf numFmtId="0" fontId="12" fillId="0" borderId="82">
      <alignment vertical="center"/>
    </xf>
    <xf numFmtId="0" fontId="53" fillId="59" borderId="80" applyNumberFormat="0" applyAlignment="0" applyProtection="0"/>
    <xf numFmtId="0" fontId="38" fillId="59" borderId="78" applyNumberFormat="0" applyAlignment="0" applyProtection="0"/>
    <xf numFmtId="0" fontId="12" fillId="63" borderId="79" applyNumberFormat="0" applyFont="0" applyAlignment="0" applyProtection="0"/>
    <xf numFmtId="171" fontId="12" fillId="0" borderId="82">
      <alignment vertical="center"/>
    </xf>
    <xf numFmtId="0" fontId="48" fillId="45" borderId="78" applyNumberFormat="0" applyAlignment="0" applyProtection="0"/>
    <xf numFmtId="0" fontId="12" fillId="0" borderId="82">
      <alignment vertical="center"/>
    </xf>
    <xf numFmtId="0" fontId="12" fillId="0" borderId="82">
      <alignment vertical="center"/>
    </xf>
    <xf numFmtId="0" fontId="48" fillId="45" borderId="78" applyNumberFormat="0" applyAlignment="0" applyProtection="0"/>
    <xf numFmtId="0" fontId="12" fillId="0" borderId="82">
      <alignment vertical="center"/>
    </xf>
    <xf numFmtId="0" fontId="53" fillId="59" borderId="80" applyNumberFormat="0" applyAlignment="0" applyProtection="0"/>
    <xf numFmtId="164" fontId="14" fillId="5" borderId="82">
      <alignment horizontal="right" vertical="center"/>
    </xf>
    <xf numFmtId="164" fontId="14" fillId="5" borderId="82">
      <alignment horizontal="right" vertical="center"/>
    </xf>
    <xf numFmtId="0" fontId="53" fillId="59" borderId="80" applyNumberFormat="0" applyAlignment="0" applyProtection="0"/>
    <xf numFmtId="0" fontId="53" fillId="59" borderId="80" applyNumberFormat="0" applyAlignment="0" applyProtection="0"/>
    <xf numFmtId="0" fontId="48" fillId="45" borderId="78" applyNumberFormat="0" applyAlignment="0" applyProtection="0"/>
    <xf numFmtId="0" fontId="12" fillId="0" borderId="82">
      <alignment vertical="center"/>
    </xf>
    <xf numFmtId="0" fontId="12" fillId="63" borderId="79" applyNumberFormat="0" applyFont="0" applyAlignment="0" applyProtection="0"/>
    <xf numFmtId="0" fontId="55" fillId="0" borderId="81" applyNumberFormat="0" applyFill="0" applyAlignment="0" applyProtection="0"/>
    <xf numFmtId="164" fontId="14" fillId="5" borderId="82">
      <alignment horizontal="right" vertical="center"/>
    </xf>
    <xf numFmtId="0" fontId="53" fillId="59" borderId="80" applyNumberFormat="0" applyAlignment="0" applyProtection="0"/>
    <xf numFmtId="0" fontId="38" fillId="59" borderId="78" applyNumberFormat="0" applyAlignment="0" applyProtection="0"/>
    <xf numFmtId="0" fontId="12" fillId="63" borderId="79" applyNumberFormat="0" applyFont="0" applyAlignment="0" applyProtection="0"/>
    <xf numFmtId="0" fontId="48" fillId="45" borderId="78" applyNumberFormat="0" applyAlignment="0" applyProtection="0"/>
    <xf numFmtId="0" fontId="12" fillId="0" borderId="82">
      <alignment vertical="center"/>
    </xf>
    <xf numFmtId="0" fontId="12" fillId="63" borderId="79" applyNumberFormat="0" applyFont="0" applyAlignment="0" applyProtection="0"/>
    <xf numFmtId="0" fontId="12" fillId="0" borderId="82">
      <alignment vertical="center"/>
    </xf>
    <xf numFmtId="0" fontId="12" fillId="63" borderId="79" applyNumberFormat="0" applyFont="0" applyAlignment="0" applyProtection="0"/>
    <xf numFmtId="164" fontId="14" fillId="5" borderId="82">
      <alignment horizontal="right" vertical="center"/>
    </xf>
    <xf numFmtId="164" fontId="14" fillId="5" borderId="82">
      <alignment horizontal="right" vertical="center"/>
    </xf>
    <xf numFmtId="0" fontId="55" fillId="0" borderId="81" applyNumberFormat="0" applyFill="0" applyAlignment="0" applyProtection="0"/>
    <xf numFmtId="171" fontId="14" fillId="5" borderId="82">
      <alignment horizontal="right" vertical="center"/>
    </xf>
    <xf numFmtId="171" fontId="12" fillId="0" borderId="82">
      <alignment vertical="center"/>
    </xf>
    <xf numFmtId="0" fontId="12" fillId="63" borderId="79" applyNumberFormat="0" applyFont="0" applyAlignment="0" applyProtection="0"/>
    <xf numFmtId="0" fontId="38" fillId="59" borderId="78" applyNumberFormat="0" applyAlignment="0" applyProtection="0"/>
    <xf numFmtId="0" fontId="12" fillId="0" borderId="82">
      <alignment vertical="center"/>
    </xf>
    <xf numFmtId="0" fontId="12" fillId="0" borderId="82">
      <alignment vertical="center"/>
    </xf>
    <xf numFmtId="0" fontId="12" fillId="63" borderId="79" applyNumberFormat="0" applyFont="0" applyAlignment="0" applyProtection="0"/>
    <xf numFmtId="0" fontId="55" fillId="0" borderId="81" applyNumberFormat="0" applyFill="0" applyAlignment="0" applyProtection="0"/>
    <xf numFmtId="0" fontId="12" fillId="0" borderId="82">
      <alignment vertical="center"/>
    </xf>
    <xf numFmtId="0" fontId="55" fillId="0" borderId="81" applyNumberFormat="0" applyFill="0" applyAlignment="0" applyProtection="0"/>
    <xf numFmtId="171" fontId="12" fillId="0" borderId="82">
      <alignment vertical="center"/>
    </xf>
    <xf numFmtId="171" fontId="14" fillId="5" borderId="82">
      <alignment horizontal="right" vertical="center"/>
    </xf>
    <xf numFmtId="0" fontId="53" fillId="59" borderId="80" applyNumberFormat="0" applyAlignment="0" applyProtection="0"/>
    <xf numFmtId="164" fontId="14" fillId="5" borderId="82">
      <alignment horizontal="right" vertical="center"/>
    </xf>
    <xf numFmtId="0" fontId="38" fillId="59" borderId="78" applyNumberFormat="0" applyAlignment="0" applyProtection="0"/>
    <xf numFmtId="0" fontId="53" fillId="59" borderId="80" applyNumberFormat="0" applyAlignment="0" applyProtection="0"/>
    <xf numFmtId="164" fontId="14" fillId="5" borderId="82">
      <alignment horizontal="right" vertical="center"/>
    </xf>
    <xf numFmtId="164" fontId="14" fillId="5" borderId="82">
      <alignment horizontal="right" vertical="center"/>
    </xf>
    <xf numFmtId="171" fontId="14" fillId="5" borderId="82">
      <alignment horizontal="right" vertical="center"/>
    </xf>
    <xf numFmtId="0" fontId="38" fillId="59" borderId="78" applyNumberFormat="0" applyAlignment="0" applyProtection="0"/>
    <xf numFmtId="164" fontId="14" fillId="5" borderId="82">
      <alignment horizontal="right" vertical="center"/>
    </xf>
    <xf numFmtId="171" fontId="14" fillId="5" borderId="82">
      <alignment horizontal="right" vertical="center"/>
    </xf>
    <xf numFmtId="171" fontId="12" fillId="0" borderId="82">
      <alignment vertical="center"/>
    </xf>
    <xf numFmtId="171" fontId="14" fillId="5" borderId="82">
      <alignment horizontal="right" vertical="center"/>
    </xf>
    <xf numFmtId="0" fontId="55" fillId="0" borderId="81" applyNumberFormat="0" applyFill="0" applyAlignment="0" applyProtection="0"/>
    <xf numFmtId="0" fontId="55" fillId="0" borderId="81" applyNumberFormat="0" applyFill="0" applyAlignment="0" applyProtection="0"/>
    <xf numFmtId="164" fontId="14" fillId="5" borderId="82">
      <alignment horizontal="right" vertical="center"/>
    </xf>
    <xf numFmtId="0" fontId="48" fillId="45" borderId="78" applyNumberFormat="0" applyAlignment="0" applyProtection="0"/>
    <xf numFmtId="164" fontId="14" fillId="5" borderId="82">
      <alignment horizontal="right" vertical="center"/>
    </xf>
    <xf numFmtId="0" fontId="12" fillId="0" borderId="82">
      <alignment vertical="center"/>
    </xf>
    <xf numFmtId="0" fontId="38" fillId="59" borderId="78" applyNumberFormat="0" applyAlignment="0" applyProtection="0"/>
    <xf numFmtId="0" fontId="48" fillId="45" borderId="78" applyNumberFormat="0" applyAlignment="0" applyProtection="0"/>
    <xf numFmtId="0" fontId="53" fillId="59" borderId="80" applyNumberFormat="0" applyAlignment="0" applyProtection="0"/>
    <xf numFmtId="171" fontId="14" fillId="5" borderId="82">
      <alignment horizontal="right" vertical="center"/>
    </xf>
    <xf numFmtId="0" fontId="12" fillId="0" borderId="82">
      <alignment vertical="center"/>
    </xf>
    <xf numFmtId="0" fontId="12" fillId="63" borderId="79" applyNumberFormat="0" applyFont="0" applyAlignment="0" applyProtection="0"/>
    <xf numFmtId="171" fontId="14" fillId="5" borderId="82">
      <alignment horizontal="right" vertical="center"/>
    </xf>
    <xf numFmtId="0" fontId="12" fillId="63" borderId="79" applyNumberFormat="0" applyFont="0" applyAlignment="0" applyProtection="0"/>
    <xf numFmtId="164" fontId="14" fillId="5" borderId="82">
      <alignment horizontal="right" vertical="center"/>
    </xf>
    <xf numFmtId="0" fontId="55" fillId="0" borderId="81" applyNumberFormat="0" applyFill="0" applyAlignment="0" applyProtection="0"/>
    <xf numFmtId="164" fontId="14" fillId="5" borderId="82">
      <alignment horizontal="right" vertical="center"/>
    </xf>
    <xf numFmtId="164" fontId="14" fillId="5" borderId="82">
      <alignment horizontal="right" vertical="center"/>
    </xf>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48" fillId="45" borderId="78" applyNumberFormat="0" applyAlignment="0" applyProtection="0"/>
    <xf numFmtId="0" fontId="38" fillId="59" borderId="78" applyNumberFormat="0" applyAlignment="0" applyProtection="0"/>
    <xf numFmtId="0" fontId="53" fillId="59" borderId="80" applyNumberFormat="0" applyAlignment="0" applyProtection="0"/>
    <xf numFmtId="0" fontId="12" fillId="0" borderId="82">
      <alignment vertical="center"/>
    </xf>
    <xf numFmtId="0" fontId="12" fillId="0" borderId="82">
      <alignment vertical="center"/>
    </xf>
    <xf numFmtId="0" fontId="53" fillId="59" borderId="80" applyNumberFormat="0" applyAlignment="0" applyProtection="0"/>
    <xf numFmtId="0" fontId="55" fillId="0" borderId="81" applyNumberFormat="0" applyFill="0" applyAlignment="0" applyProtection="0"/>
    <xf numFmtId="0" fontId="53" fillId="59" borderId="80" applyNumberFormat="0" applyAlignment="0" applyProtection="0"/>
    <xf numFmtId="0" fontId="55" fillId="0" borderId="81" applyNumberFormat="0" applyFill="0" applyAlignment="0" applyProtection="0"/>
    <xf numFmtId="0" fontId="12" fillId="0" borderId="82">
      <alignment vertical="center"/>
    </xf>
    <xf numFmtId="0" fontId="53" fillId="59" borderId="80" applyNumberFormat="0" applyAlignment="0" applyProtection="0"/>
    <xf numFmtId="0" fontId="12" fillId="0" borderId="82">
      <alignment vertical="center"/>
    </xf>
    <xf numFmtId="0" fontId="53" fillId="59" borderId="80" applyNumberFormat="0" applyAlignment="0" applyProtection="0"/>
    <xf numFmtId="0" fontId="12" fillId="63" borderId="79" applyNumberFormat="0" applyFont="0" applyAlignment="0" applyProtection="0"/>
    <xf numFmtId="0" fontId="12" fillId="63" borderId="79" applyNumberFormat="0" applyFont="0" applyAlignment="0" applyProtection="0"/>
    <xf numFmtId="0" fontId="55" fillId="0" borderId="81" applyNumberFormat="0" applyFill="0" applyAlignment="0" applyProtection="0"/>
    <xf numFmtId="171" fontId="12" fillId="0" borderId="82">
      <alignment vertical="center"/>
    </xf>
    <xf numFmtId="0" fontId="38" fillId="59" borderId="78" applyNumberFormat="0" applyAlignment="0" applyProtection="0"/>
    <xf numFmtId="171" fontId="14" fillId="5" borderId="82">
      <alignment horizontal="right" vertical="center"/>
    </xf>
    <xf numFmtId="0" fontId="38" fillId="59" borderId="78" applyNumberFormat="0" applyAlignment="0" applyProtection="0"/>
    <xf numFmtId="0" fontId="55" fillId="0" borderId="81" applyNumberFormat="0" applyFill="0" applyAlignment="0" applyProtection="0"/>
    <xf numFmtId="164" fontId="14" fillId="5" borderId="82">
      <alignment horizontal="right" vertical="center"/>
    </xf>
    <xf numFmtId="164" fontId="14" fillId="5" borderId="82">
      <alignment horizontal="right" vertical="center"/>
    </xf>
    <xf numFmtId="171" fontId="12" fillId="0" borderId="82">
      <alignment vertical="center"/>
    </xf>
    <xf numFmtId="171" fontId="12" fillId="0" borderId="82">
      <alignment vertical="center"/>
    </xf>
    <xf numFmtId="0" fontId="48" fillId="45" borderId="78" applyNumberFormat="0" applyAlignment="0" applyProtection="0"/>
    <xf numFmtId="0" fontId="48" fillId="45" borderId="78" applyNumberFormat="0" applyAlignment="0" applyProtection="0"/>
    <xf numFmtId="0" fontId="12" fillId="0" borderId="82">
      <alignment vertical="center"/>
    </xf>
    <xf numFmtId="0" fontId="12" fillId="0" borderId="82">
      <alignment vertical="center"/>
    </xf>
    <xf numFmtId="0" fontId="48" fillId="45" borderId="78" applyNumberFormat="0" applyAlignment="0" applyProtection="0"/>
    <xf numFmtId="164" fontId="14" fillId="5" borderId="82">
      <alignment horizontal="right" vertical="center"/>
    </xf>
    <xf numFmtId="0" fontId="12" fillId="63" borderId="79" applyNumberFormat="0" applyFont="0" applyAlignment="0" applyProtection="0"/>
    <xf numFmtId="0" fontId="55" fillId="0" borderId="81" applyNumberFormat="0" applyFill="0" applyAlignment="0" applyProtection="0"/>
    <xf numFmtId="0" fontId="12" fillId="0" borderId="82">
      <alignment vertical="center"/>
    </xf>
    <xf numFmtId="0" fontId="55" fillId="0" borderId="81" applyNumberFormat="0" applyFill="0" applyAlignment="0" applyProtection="0"/>
    <xf numFmtId="164" fontId="14" fillId="5" borderId="82">
      <alignment horizontal="right" vertical="center"/>
    </xf>
    <xf numFmtId="0" fontId="12" fillId="0" borderId="82">
      <alignment vertical="center"/>
    </xf>
    <xf numFmtId="0" fontId="38" fillId="59" borderId="78" applyNumberFormat="0" applyAlignment="0" applyProtection="0"/>
    <xf numFmtId="0" fontId="12" fillId="63" borderId="79" applyNumberFormat="0" applyFont="0" applyAlignment="0" applyProtection="0"/>
    <xf numFmtId="0" fontId="55" fillId="0" borderId="81" applyNumberFormat="0" applyFill="0" applyAlignment="0" applyProtection="0"/>
    <xf numFmtId="171" fontId="14" fillId="5" borderId="82">
      <alignment horizontal="right" vertical="center"/>
    </xf>
    <xf numFmtId="0" fontId="38" fillId="59" borderId="78" applyNumberFormat="0" applyAlignment="0" applyProtection="0"/>
    <xf numFmtId="0" fontId="12" fillId="0" borderId="82">
      <alignment vertical="center"/>
    </xf>
    <xf numFmtId="164" fontId="14" fillId="5" borderId="82">
      <alignment horizontal="right" vertical="center"/>
    </xf>
    <xf numFmtId="171" fontId="14" fillId="5" borderId="82">
      <alignment horizontal="right" vertical="center"/>
    </xf>
    <xf numFmtId="0" fontId="38" fillId="59" borderId="78" applyNumberFormat="0" applyAlignment="0" applyProtection="0"/>
    <xf numFmtId="0" fontId="12" fillId="0" borderId="82">
      <alignment vertical="center"/>
    </xf>
    <xf numFmtId="0" fontId="38" fillId="59" borderId="78" applyNumberFormat="0" applyAlignment="0" applyProtection="0"/>
    <xf numFmtId="164" fontId="14" fillId="5" borderId="82">
      <alignment horizontal="right" vertical="center"/>
    </xf>
    <xf numFmtId="0" fontId="53" fillId="59" borderId="80" applyNumberFormat="0" applyAlignment="0" applyProtection="0"/>
    <xf numFmtId="171" fontId="12" fillId="0" borderId="82">
      <alignment vertical="center"/>
    </xf>
    <xf numFmtId="0" fontId="12" fillId="63" borderId="79" applyNumberFormat="0" applyFont="0" applyAlignment="0" applyProtection="0"/>
    <xf numFmtId="0" fontId="12" fillId="63" borderId="79" applyNumberFormat="0" applyFont="0" applyAlignment="0" applyProtection="0"/>
    <xf numFmtId="0" fontId="55" fillId="0" borderId="81" applyNumberFormat="0" applyFill="0" applyAlignment="0" applyProtection="0"/>
    <xf numFmtId="0" fontId="12" fillId="0" borderId="82">
      <alignment vertical="center"/>
    </xf>
    <xf numFmtId="0" fontId="55" fillId="0" borderId="81" applyNumberFormat="0" applyFill="0" applyAlignment="0" applyProtection="0"/>
    <xf numFmtId="164" fontId="14" fillId="5" borderId="82">
      <alignment horizontal="right" vertical="center"/>
    </xf>
    <xf numFmtId="164" fontId="14" fillId="5" borderId="82">
      <alignment horizontal="right" vertical="center"/>
    </xf>
    <xf numFmtId="164" fontId="14" fillId="5" borderId="82">
      <alignment horizontal="right" vertical="center"/>
    </xf>
    <xf numFmtId="0" fontId="53" fillId="59" borderId="80" applyNumberFormat="0" applyAlignment="0" applyProtection="0"/>
    <xf numFmtId="164" fontId="14" fillId="5" borderId="82">
      <alignment horizontal="right" vertical="center"/>
    </xf>
    <xf numFmtId="171" fontId="12" fillId="0" borderId="82">
      <alignment vertical="center"/>
    </xf>
    <xf numFmtId="0" fontId="12" fillId="0" borderId="82">
      <alignment vertical="center"/>
    </xf>
    <xf numFmtId="0" fontId="38" fillId="59" borderId="78" applyNumberFormat="0" applyAlignment="0" applyProtection="0"/>
    <xf numFmtId="0" fontId="38" fillId="59" borderId="78" applyNumberFormat="0" applyAlignment="0" applyProtection="0"/>
    <xf numFmtId="0" fontId="48" fillId="45" borderId="78" applyNumberFormat="0" applyAlignment="0" applyProtection="0"/>
    <xf numFmtId="0" fontId="48" fillId="45" borderId="78" applyNumberFormat="0" applyAlignment="0" applyProtection="0"/>
    <xf numFmtId="171" fontId="14" fillId="5" borderId="82">
      <alignment horizontal="right" vertical="center"/>
    </xf>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12" fillId="63" borderId="79" applyNumberFormat="0" applyFont="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53" fillId="59" borderId="80" applyNumberFormat="0" applyAlignment="0" applyProtection="0"/>
    <xf numFmtId="0" fontId="12" fillId="63" borderId="79" applyNumberFormat="0" applyFont="0" applyAlignment="0" applyProtection="0"/>
    <xf numFmtId="0" fontId="12" fillId="63" borderId="79" applyNumberFormat="0" applyFont="0" applyAlignment="0" applyProtection="0"/>
    <xf numFmtId="0" fontId="12" fillId="0" borderId="82">
      <alignment vertical="center"/>
    </xf>
    <xf numFmtId="171" fontId="12" fillId="0" borderId="82">
      <alignment vertical="center"/>
    </xf>
    <xf numFmtId="0" fontId="12" fillId="0" borderId="82">
      <alignment vertical="center"/>
    </xf>
    <xf numFmtId="171" fontId="12" fillId="0" borderId="82">
      <alignment vertical="center"/>
    </xf>
    <xf numFmtId="164" fontId="14" fillId="5" borderId="82">
      <alignment horizontal="right" vertical="center"/>
    </xf>
    <xf numFmtId="171" fontId="14" fillId="5" borderId="82">
      <alignment horizontal="right" vertical="center"/>
    </xf>
    <xf numFmtId="171" fontId="14" fillId="5" borderId="82">
      <alignment horizontal="right" vertical="center"/>
    </xf>
    <xf numFmtId="171" fontId="14" fillId="5" borderId="82">
      <alignment horizontal="right" vertical="center"/>
    </xf>
    <xf numFmtId="164" fontId="14" fillId="5" borderId="82">
      <alignment horizontal="right" vertical="center"/>
    </xf>
    <xf numFmtId="0" fontId="48" fillId="45" borderId="78" applyNumberFormat="0" applyAlignment="0" applyProtection="0"/>
    <xf numFmtId="0" fontId="48" fillId="45" borderId="78" applyNumberFormat="0" applyAlignment="0" applyProtection="0"/>
    <xf numFmtId="0" fontId="38" fillId="59" borderId="78" applyNumberFormat="0" applyAlignment="0" applyProtection="0"/>
    <xf numFmtId="171" fontId="12" fillId="0" borderId="82">
      <alignment vertical="center"/>
    </xf>
    <xf numFmtId="0" fontId="12" fillId="0" borderId="82">
      <alignment vertical="center"/>
    </xf>
    <xf numFmtId="0" fontId="38" fillId="59" borderId="78" applyNumberFormat="0" applyAlignment="0" applyProtection="0"/>
    <xf numFmtId="0" fontId="12" fillId="63" borderId="79" applyNumberFormat="0" applyFont="0" applyAlignment="0" applyProtection="0"/>
    <xf numFmtId="0" fontId="55" fillId="0" borderId="81" applyNumberFormat="0" applyFill="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53" fillId="59" borderId="80" applyNumberFormat="0" applyAlignment="0" applyProtection="0"/>
    <xf numFmtId="164" fontId="14" fillId="5" borderId="82">
      <alignment horizontal="right" vertical="center"/>
    </xf>
    <xf numFmtId="171" fontId="12" fillId="0" borderId="82">
      <alignment vertical="center"/>
    </xf>
    <xf numFmtId="0" fontId="12" fillId="0" borderId="82">
      <alignment vertical="center"/>
    </xf>
    <xf numFmtId="164" fontId="14" fillId="5" borderId="82">
      <alignment horizontal="right" vertical="center"/>
    </xf>
    <xf numFmtId="0" fontId="12" fillId="0" borderId="82">
      <alignment vertical="center"/>
    </xf>
    <xf numFmtId="0" fontId="38" fillId="59" borderId="78" applyNumberFormat="0" applyAlignment="0" applyProtection="0"/>
    <xf numFmtId="0" fontId="38" fillId="59" borderId="78" applyNumberFormat="0" applyAlignment="0" applyProtection="0"/>
    <xf numFmtId="0" fontId="48" fillId="45" borderId="78" applyNumberFormat="0" applyAlignment="0" applyProtection="0"/>
    <xf numFmtId="0" fontId="48" fillId="45" borderId="78" applyNumberFormat="0" applyAlignment="0" applyProtection="0"/>
    <xf numFmtId="171" fontId="14" fillId="5" borderId="82">
      <alignment horizontal="right" vertical="center"/>
    </xf>
    <xf numFmtId="171" fontId="14" fillId="5" borderId="82">
      <alignment horizontal="right" vertical="center"/>
    </xf>
    <xf numFmtId="164" fontId="14" fillId="5" borderId="82">
      <alignment horizontal="right" vertical="center"/>
    </xf>
    <xf numFmtId="171" fontId="12" fillId="0" borderId="82">
      <alignment vertical="center"/>
    </xf>
    <xf numFmtId="0" fontId="12" fillId="0" borderId="82">
      <alignment vertical="center"/>
    </xf>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12" fillId="63" borderId="79" applyNumberFormat="0" applyFont="0" applyAlignment="0" applyProtection="0"/>
    <xf numFmtId="0" fontId="53" fillId="59" borderId="80" applyNumberFormat="0" applyAlignment="0" applyProtection="0"/>
    <xf numFmtId="0" fontId="12" fillId="0" borderId="82">
      <alignment vertical="center"/>
    </xf>
    <xf numFmtId="164" fontId="14" fillId="5" borderId="82">
      <alignment horizontal="right" vertical="center"/>
    </xf>
    <xf numFmtId="0" fontId="55" fillId="0" borderId="81" applyNumberFormat="0" applyFill="0" applyAlignment="0" applyProtection="0"/>
    <xf numFmtId="0" fontId="38" fillId="59" borderId="78" applyNumberFormat="0" applyAlignment="0" applyProtection="0"/>
    <xf numFmtId="0" fontId="48" fillId="45" borderId="78" applyNumberFormat="0" applyAlignment="0" applyProtection="0"/>
    <xf numFmtId="0" fontId="12" fillId="63" borderId="79" applyNumberFormat="0" applyFont="0" applyAlignment="0" applyProtection="0"/>
    <xf numFmtId="0" fontId="53" fillId="59" borderId="80" applyNumberFormat="0" applyAlignment="0" applyProtection="0"/>
    <xf numFmtId="0" fontId="55" fillId="0" borderId="81" applyNumberFormat="0" applyFill="0" applyAlignment="0" applyProtection="0"/>
    <xf numFmtId="0" fontId="1" fillId="0" borderId="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12" fillId="0" borderId="87">
      <alignment vertical="center"/>
    </xf>
    <xf numFmtId="0" fontId="38" fillId="59" borderId="83" applyNumberFormat="0" applyAlignment="0" applyProtection="0"/>
    <xf numFmtId="0" fontId="38" fillId="59"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0" fontId="38" fillId="59" borderId="83" applyNumberFormat="0" applyAlignment="0" applyProtection="0"/>
    <xf numFmtId="171" fontId="12" fillId="0" borderId="87">
      <alignment vertical="center"/>
    </xf>
    <xf numFmtId="0" fontId="1" fillId="0" borderId="0"/>
    <xf numFmtId="171" fontId="14" fillId="5" borderId="87">
      <alignment horizontal="right" vertical="center"/>
    </xf>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1" fillId="0" borderId="0"/>
    <xf numFmtId="164" fontId="14" fillId="5" borderId="87">
      <alignment horizontal="right" vertical="center"/>
    </xf>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48" fillId="45" borderId="83" applyNumberFormat="0" applyAlignment="0" applyProtection="0"/>
    <xf numFmtId="0" fontId="1" fillId="33" borderId="0" applyNumberFormat="0" applyBorder="0" applyAlignment="0" applyProtection="0"/>
    <xf numFmtId="0" fontId="53" fillId="59" borderId="85" applyNumberFormat="0" applyAlignment="0" applyProtection="0"/>
    <xf numFmtId="0" fontId="1" fillId="37" borderId="0" applyNumberFormat="0" applyBorder="0" applyAlignment="0" applyProtection="0"/>
    <xf numFmtId="0" fontId="1" fillId="18" borderId="0" applyNumberFormat="0" applyBorder="0" applyAlignment="0" applyProtection="0"/>
    <xf numFmtId="0" fontId="12" fillId="63" borderId="84"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48" fillId="45" borderId="83" applyNumberFormat="0" applyAlignment="0" applyProtection="0"/>
    <xf numFmtId="0" fontId="1" fillId="30" borderId="0" applyNumberFormat="0" applyBorder="0" applyAlignment="0" applyProtection="0"/>
    <xf numFmtId="171" fontId="12" fillId="0" borderId="87">
      <alignment vertical="center"/>
    </xf>
    <xf numFmtId="0" fontId="1" fillId="34" borderId="0" applyNumberFormat="0" applyBorder="0" applyAlignment="0" applyProtection="0"/>
    <xf numFmtId="0" fontId="12" fillId="0" borderId="87">
      <alignment vertical="center"/>
    </xf>
    <xf numFmtId="0" fontId="1" fillId="38" borderId="0" applyNumberFormat="0" applyBorder="0" applyAlignment="0" applyProtection="0"/>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71" fontId="12" fillId="0" borderId="87">
      <alignment vertical="center"/>
    </xf>
    <xf numFmtId="0" fontId="12" fillId="0" borderId="87">
      <alignment vertical="center"/>
    </xf>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0" fontId="1" fillId="58" borderId="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171" fontId="12" fillId="0" borderId="87">
      <alignment vertical="center"/>
    </xf>
    <xf numFmtId="0" fontId="55" fillId="0" borderId="86" applyNumberFormat="0" applyFill="0" applyAlignment="0" applyProtection="0"/>
    <xf numFmtId="0" fontId="55" fillId="0" borderId="86" applyNumberFormat="0" applyFill="0" applyAlignment="0" applyProtection="0"/>
    <xf numFmtId="171" fontId="12" fillId="0" borderId="87">
      <alignment vertical="center"/>
    </xf>
    <xf numFmtId="0" fontId="12" fillId="0" borderId="87">
      <alignmen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0" fontId="1" fillId="0" borderId="0" applyFont="0" applyFill="0" applyBorder="0" applyAlignment="0" applyProtection="0"/>
    <xf numFmtId="170" fontId="1" fillId="0" borderId="0" applyFont="0" applyFill="0" applyBorder="0" applyAlignment="0" applyProtection="0"/>
    <xf numFmtId="0" fontId="38" fillId="59"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12" fillId="0" borderId="87">
      <alignment vertical="center"/>
    </xf>
    <xf numFmtId="171" fontId="12" fillId="0" borderId="87">
      <alignment vertical="center"/>
    </xf>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0" fontId="48" fillId="45" borderId="83" applyNumberFormat="0" applyAlignment="0" applyProtection="0"/>
    <xf numFmtId="0" fontId="38" fillId="59" borderId="83"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12" fillId="63" borderId="84" applyNumberFormat="0" applyFont="0" applyAlignment="0" applyProtection="0"/>
    <xf numFmtId="171" fontId="14" fillId="5" borderId="87">
      <alignment horizontal="right" vertical="center"/>
    </xf>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48" fillId="45" borderId="83" applyNumberFormat="0" applyAlignment="0" applyProtection="0"/>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171" fontId="12" fillId="0" borderId="87">
      <alignmen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171" fontId="14" fillId="5" borderId="87">
      <alignment horizontal="righ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171" fontId="12" fillId="0" borderId="87">
      <alignment vertical="center"/>
    </xf>
    <xf numFmtId="171" fontId="12" fillId="0" borderId="87">
      <alignment vertical="center"/>
    </xf>
    <xf numFmtId="0" fontId="38" fillId="59" borderId="83" applyNumberFormat="0" applyAlignment="0" applyProtection="0"/>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12" fillId="0" borderId="87">
      <alignment vertical="center"/>
    </xf>
    <xf numFmtId="0" fontId="48" fillId="45" borderId="83" applyNumberFormat="0" applyAlignment="0" applyProtection="0"/>
    <xf numFmtId="0" fontId="1" fillId="0" borderId="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5"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12" fillId="63" borderId="84" applyNumberFormat="0" applyFont="0" applyAlignment="0" applyProtection="0"/>
    <xf numFmtId="0" fontId="53" fillId="59" borderId="85"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71"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171" fontId="12" fillId="0" borderId="87">
      <alignment vertical="center"/>
    </xf>
    <xf numFmtId="0"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38" fillId="59" borderId="83" applyNumberFormat="0" applyAlignment="0" applyProtection="0"/>
    <xf numFmtId="171" fontId="12" fillId="0" borderId="87">
      <alignmen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4" fontId="14" fillId="5" borderId="87">
      <alignment horizontal="right" vertical="center"/>
    </xf>
    <xf numFmtId="170" fontId="1" fillId="0" borderId="0" applyFont="0" applyFill="0" applyBorder="0" applyAlignment="0" applyProtection="0"/>
    <xf numFmtId="170" fontId="1" fillId="0" borderId="0" applyFont="0" applyFill="0" applyBorder="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5"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55" fillId="0" borderId="86" applyNumberFormat="0" applyFill="0" applyAlignment="0" applyProtection="0"/>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12" fillId="0" borderId="87">
      <alignment vertical="center"/>
    </xf>
    <xf numFmtId="0" fontId="1" fillId="0" borderId="0"/>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38" fillId="59" borderId="83" applyNumberFormat="0" applyAlignment="0" applyProtection="0"/>
    <xf numFmtId="0" fontId="1" fillId="21" borderId="0" applyNumberFormat="0" applyBorder="0" applyAlignment="0" applyProtection="0"/>
    <xf numFmtId="0" fontId="12" fillId="63" borderId="8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2" fillId="0" borderId="87">
      <alignment vertical="center"/>
    </xf>
    <xf numFmtId="0" fontId="1" fillId="33" borderId="0" applyNumberFormat="0" applyBorder="0" applyAlignment="0" applyProtection="0"/>
    <xf numFmtId="164" fontId="14" fillId="5" borderId="87">
      <alignment horizontal="right" vertical="center"/>
    </xf>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53" fillId="59" borderId="85" applyNumberFormat="0" applyAlignment="0" applyProtection="0"/>
    <xf numFmtId="0" fontId="1" fillId="38" borderId="0" applyNumberFormat="0" applyBorder="0" applyAlignment="0" applyProtection="0"/>
    <xf numFmtId="0" fontId="55" fillId="0" borderId="86" applyNumberFormat="0" applyFill="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2" fillId="0" borderId="87">
      <alignment vertical="center"/>
    </xf>
    <xf numFmtId="164" fontId="14" fillId="5" borderId="87">
      <alignment horizontal="right" vertical="center"/>
    </xf>
    <xf numFmtId="0" fontId="1" fillId="58" borderId="0"/>
    <xf numFmtId="164" fontId="14" fillId="5" borderId="87">
      <alignment horizontal="right" vertical="center"/>
    </xf>
    <xf numFmtId="170" fontId="1" fillId="0" borderId="0" applyFont="0" applyFill="0" applyBorder="0" applyAlignment="0" applyProtection="0"/>
    <xf numFmtId="170" fontId="1" fillId="0" borderId="0" applyFont="0" applyFill="0" applyBorder="0" applyAlignment="0" applyProtection="0"/>
    <xf numFmtId="0" fontId="38" fillId="59"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171" fontId="14" fillId="5" borderId="87">
      <alignment horizontal="right" vertical="center"/>
    </xf>
    <xf numFmtId="0" fontId="12" fillId="0" borderId="87">
      <alignment vertical="center"/>
    </xf>
    <xf numFmtId="0" fontId="38" fillId="59" borderId="83" applyNumberFormat="0" applyAlignment="0" applyProtection="0"/>
    <xf numFmtId="0" fontId="12" fillId="0" borderId="87">
      <alignment vertical="center"/>
    </xf>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171" fontId="12" fillId="0" borderId="87">
      <alignment vertical="center"/>
    </xf>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2" fillId="0" borderId="87">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12" fillId="63" borderId="84" applyNumberFormat="0" applyFont="0" applyAlignment="0" applyProtection="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5"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171" fontId="12" fillId="0" borderId="87">
      <alignment vertical="center"/>
    </xf>
    <xf numFmtId="0" fontId="1" fillId="0" borderId="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12" fillId="0" borderId="87">
      <alignment vertical="center"/>
    </xf>
    <xf numFmtId="0" fontId="38" fillId="59" borderId="83" applyNumberFormat="0" applyAlignment="0" applyProtection="0"/>
    <xf numFmtId="0" fontId="38" fillId="59"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38" fillId="59"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64" fontId="14" fillId="5" borderId="87">
      <alignment horizontal="right" vertical="center"/>
    </xf>
    <xf numFmtId="171" fontId="12" fillId="0" borderId="87">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12" fillId="0" borderId="87">
      <alignment vertical="center"/>
    </xf>
    <xf numFmtId="0" fontId="38" fillId="59" borderId="83" applyNumberFormat="0" applyAlignment="0" applyProtection="0"/>
    <xf numFmtId="0" fontId="38" fillId="59"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0" fontId="53" fillId="59" borderId="85" applyNumberFormat="0" applyAlignment="0" applyProtection="0"/>
    <xf numFmtId="171" fontId="14" fillId="5" borderId="87">
      <alignment horizontal="right" vertical="center"/>
    </xf>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0" fontId="12" fillId="0" borderId="87">
      <alignment vertical="center"/>
    </xf>
    <xf numFmtId="171" fontId="14" fillId="5" borderId="87">
      <alignment horizontal="right" vertical="center"/>
    </xf>
    <xf numFmtId="0" fontId="12" fillId="0" borderId="87">
      <alignment vertical="center"/>
    </xf>
    <xf numFmtId="0" fontId="55" fillId="0" borderId="86" applyNumberFormat="0" applyFill="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171" fontId="12" fillId="0" borderId="87">
      <alignment vertical="center"/>
    </xf>
    <xf numFmtId="0" fontId="38" fillId="59" borderId="83" applyNumberFormat="0" applyAlignment="0" applyProtection="0"/>
    <xf numFmtId="164" fontId="14" fillId="5" borderId="87">
      <alignment horizontal="right" vertical="center"/>
    </xf>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2" fillId="0" borderId="87">
      <alignment vertical="center"/>
    </xf>
    <xf numFmtId="171" fontId="12" fillId="0" borderId="87">
      <alignmen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171"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0" fontId="48" fillId="45" borderId="83" applyNumberFormat="0" applyAlignment="0" applyProtection="0"/>
    <xf numFmtId="0" fontId="12" fillId="63" borderId="84" applyNumberFormat="0" applyFont="0" applyAlignment="0" applyProtection="0"/>
    <xf numFmtId="171" fontId="12" fillId="0" borderId="87">
      <alignmen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38" fillId="59" borderId="83" applyNumberForma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53" fillId="59" borderId="85" applyNumberForma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55" fillId="0" borderId="86" applyNumberFormat="0" applyFill="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55" fillId="0" borderId="86" applyNumberFormat="0" applyFill="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53" fillId="59" borderId="85"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63" borderId="84" applyNumberFormat="0" applyFont="0" applyAlignment="0" applyProtection="0"/>
    <xf numFmtId="0" fontId="12" fillId="0" borderId="87">
      <alignment vertical="center"/>
    </xf>
    <xf numFmtId="0" fontId="12" fillId="0" borderId="87">
      <alignment vertical="center"/>
    </xf>
    <xf numFmtId="171"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171" fontId="12" fillId="0" borderId="87">
      <alignment vertical="center"/>
    </xf>
    <xf numFmtId="0" fontId="55" fillId="0" borderId="86" applyNumberFormat="0" applyFill="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55" fillId="0" borderId="86" applyNumberFormat="0" applyFill="0" applyAlignment="0" applyProtection="0"/>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12" fillId="0" borderId="87">
      <alignment vertical="center"/>
    </xf>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55" fillId="0" borderId="86" applyNumberFormat="0" applyFill="0" applyAlignment="0" applyProtection="0"/>
    <xf numFmtId="0" fontId="48" fillId="45" borderId="83" applyNumberFormat="0" applyAlignment="0" applyProtection="0"/>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12" fillId="0" borderId="87">
      <alignment vertical="center"/>
    </xf>
    <xf numFmtId="0" fontId="38" fillId="59" borderId="83" applyNumberFormat="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171" fontId="12" fillId="0" borderId="87">
      <alignment vertical="center"/>
    </xf>
    <xf numFmtId="0" fontId="12" fillId="0" borderId="87">
      <alignment vertical="center"/>
    </xf>
    <xf numFmtId="0" fontId="48" fillId="45" borderId="83" applyNumberForma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0" fontId="12" fillId="63" borderId="84" applyNumberFormat="0" applyFont="0" applyAlignment="0" applyProtection="0"/>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0" fontId="12" fillId="0" borderId="87">
      <alignment vertical="center"/>
    </xf>
    <xf numFmtId="0" fontId="53" fillId="59" borderId="85" applyNumberForma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12" fillId="63" borderId="84" applyNumberFormat="0" applyFont="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171"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0" fontId="55" fillId="0" borderId="86" applyNumberFormat="0" applyFill="0" applyAlignment="0" applyProtection="0"/>
    <xf numFmtId="164"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38" fillId="59" borderId="83" applyNumberFormat="0" applyAlignment="0" applyProtection="0"/>
    <xf numFmtId="0" fontId="55" fillId="0" borderId="86" applyNumberFormat="0" applyFill="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0" fontId="12" fillId="63" borderId="84" applyNumberFormat="0" applyFont="0" applyAlignment="0" applyProtection="0"/>
    <xf numFmtId="171" fontId="14" fillId="5" borderId="87">
      <alignment horizontal="right" vertical="center"/>
    </xf>
    <xf numFmtId="0" fontId="38" fillId="59" borderId="83"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171" fontId="12" fillId="0" borderId="87">
      <alignment vertical="center"/>
    </xf>
    <xf numFmtId="0" fontId="12" fillId="63" borderId="84" applyNumberFormat="0" applyFont="0" applyAlignment="0" applyProtection="0"/>
    <xf numFmtId="171"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0" borderId="87">
      <alignment vertical="center"/>
    </xf>
    <xf numFmtId="0" fontId="53" fillId="59" borderId="85" applyNumberFormat="0" applyAlignment="0" applyProtection="0"/>
    <xf numFmtId="171" fontId="14" fillId="5" borderId="87">
      <alignment horizontal="righ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171" fontId="12" fillId="0" borderId="87">
      <alignment vertical="center"/>
    </xf>
    <xf numFmtId="0" fontId="38" fillId="59" borderId="83" applyNumberFormat="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48" fillId="45" borderId="83" applyNumberForma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48" fillId="45" borderId="83" applyNumberFormat="0" applyAlignment="0" applyProtection="0"/>
    <xf numFmtId="0" fontId="48" fillId="45" borderId="83" applyNumberFormat="0" applyAlignment="0" applyProtection="0"/>
    <xf numFmtId="171"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38" fillId="59" borderId="83" applyNumberFormat="0" applyAlignment="0" applyProtection="0"/>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71" fontId="12" fillId="0" borderId="87">
      <alignment vertical="center"/>
    </xf>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12" fillId="0" borderId="87">
      <alignment vertical="center"/>
    </xf>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171" fontId="12" fillId="0" borderId="87">
      <alignment vertical="center"/>
    </xf>
    <xf numFmtId="0" fontId="55" fillId="0" borderId="86" applyNumberFormat="0" applyFill="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12" fillId="63" borderId="84" applyNumberFormat="0" applyFont="0" applyAlignment="0" applyProtection="0"/>
    <xf numFmtId="0" fontId="48" fillId="45" borderId="83"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0" borderId="87">
      <alignment vertical="center"/>
    </xf>
    <xf numFmtId="164" fontId="14" fillId="5" borderId="87">
      <alignment horizontal="right" vertical="center"/>
    </xf>
    <xf numFmtId="171" fontId="12" fillId="0" borderId="87">
      <alignment vertical="center"/>
    </xf>
    <xf numFmtId="164" fontId="14" fillId="5" borderId="87">
      <alignment horizontal="right" vertical="center"/>
    </xf>
    <xf numFmtId="164" fontId="14" fillId="5" borderId="87">
      <alignment horizontal="right" vertical="center"/>
    </xf>
    <xf numFmtId="0" fontId="12" fillId="0" borderId="87">
      <alignment vertical="center"/>
    </xf>
    <xf numFmtId="0" fontId="12" fillId="63" borderId="84" applyNumberFormat="0" applyFon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12" fillId="0" borderId="87">
      <alignment vertical="center"/>
    </xf>
    <xf numFmtId="171"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38" fillId="59" borderId="83" applyNumberFormat="0" applyAlignment="0" applyProtection="0"/>
    <xf numFmtId="171" fontId="12" fillId="0" borderId="87">
      <alignmen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171"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12" fillId="0" borderId="87">
      <alignmen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53" fillId="59" borderId="85" applyNumberFormat="0" applyAlignment="0" applyProtection="0"/>
    <xf numFmtId="0" fontId="53" fillId="59" borderId="85" applyNumberFormat="0" applyAlignment="0" applyProtection="0"/>
    <xf numFmtId="0" fontId="38" fillId="59" borderId="83" applyNumberFormat="0" applyAlignment="0" applyProtection="0"/>
    <xf numFmtId="0" fontId="12" fillId="0" borderId="87">
      <alignmen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171" fontId="14" fillId="5" borderId="87">
      <alignment horizontal="right" vertical="center"/>
    </xf>
    <xf numFmtId="0" fontId="12" fillId="0" borderId="87">
      <alignmen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0" borderId="87">
      <alignment vertical="center"/>
    </xf>
    <xf numFmtId="0" fontId="12" fillId="0" borderId="87">
      <alignment vertical="center"/>
    </xf>
    <xf numFmtId="0" fontId="53" fillId="59" borderId="85" applyNumberFormat="0" applyAlignment="0" applyProtection="0"/>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12" fillId="0" borderId="87">
      <alignment vertical="center"/>
    </xf>
    <xf numFmtId="171" fontId="12" fillId="0" borderId="87">
      <alignmen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38" fillId="59" borderId="83" applyNumberFormat="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38" fillId="59"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12" fillId="0" borderId="87">
      <alignment vertical="center"/>
    </xf>
    <xf numFmtId="171" fontId="12" fillId="0" borderId="87">
      <alignment vertical="center"/>
    </xf>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0" fontId="12" fillId="63" borderId="84" applyNumberFormat="0" applyFont="0" applyAlignment="0" applyProtection="0"/>
    <xf numFmtId="171" fontId="12" fillId="0" borderId="87">
      <alignment vertical="center"/>
    </xf>
    <xf numFmtId="171" fontId="12" fillId="0" borderId="87">
      <alignment vertical="center"/>
    </xf>
    <xf numFmtId="171" fontId="12" fillId="0" borderId="87">
      <alignment vertical="center"/>
    </xf>
    <xf numFmtId="0" fontId="38" fillId="59" borderId="83" applyNumberForma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12" fillId="0" borderId="87">
      <alignment vertical="center"/>
    </xf>
    <xf numFmtId="0" fontId="55" fillId="0" borderId="86" applyNumberFormat="0" applyFill="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12" fillId="63" borderId="84" applyNumberFormat="0" applyFont="0" applyAlignment="0" applyProtection="0"/>
    <xf numFmtId="171" fontId="14" fillId="5" borderId="87">
      <alignment horizontal="right" vertical="center"/>
    </xf>
    <xf numFmtId="164" fontId="14" fillId="5" borderId="87">
      <alignment horizontal="right" vertical="center"/>
    </xf>
    <xf numFmtId="171" fontId="14" fillId="5" borderId="87">
      <alignment horizontal="right" vertical="center"/>
    </xf>
    <xf numFmtId="0" fontId="12" fillId="0" borderId="87">
      <alignment vertical="center"/>
    </xf>
    <xf numFmtId="171" fontId="14" fillId="5" borderId="87">
      <alignment horizontal="right" vertical="center"/>
    </xf>
    <xf numFmtId="0" fontId="48" fillId="45" borderId="83" applyNumberFormat="0" applyAlignment="0" applyProtection="0"/>
    <xf numFmtId="0" fontId="12" fillId="0" borderId="87">
      <alignment vertical="center"/>
    </xf>
    <xf numFmtId="0" fontId="38" fillId="59" borderId="83" applyNumberFormat="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48" fillId="45"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171" fontId="12" fillId="0" borderId="87">
      <alignment vertical="center"/>
    </xf>
    <xf numFmtId="0" fontId="48" fillId="45" borderId="83" applyNumberFormat="0" applyAlignment="0" applyProtection="0"/>
    <xf numFmtId="0" fontId="55" fillId="0" borderId="86" applyNumberFormat="0" applyFill="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53" fillId="59" borderId="85" applyNumberFormat="0" applyAlignment="0" applyProtection="0"/>
    <xf numFmtId="0" fontId="12" fillId="0" borderId="87">
      <alignment vertical="center"/>
    </xf>
    <xf numFmtId="171" fontId="12" fillId="0" borderId="87">
      <alignment vertical="center"/>
    </xf>
    <xf numFmtId="171"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171" fontId="12" fillId="0" borderId="87">
      <alignment vertical="center"/>
    </xf>
    <xf numFmtId="0" fontId="12" fillId="0" borderId="87">
      <alignment vertical="center"/>
    </xf>
    <xf numFmtId="171"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0" fontId="48" fillId="45" borderId="83" applyNumberForma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4" fillId="5" borderId="87">
      <alignment horizontal="right" vertical="center"/>
    </xf>
    <xf numFmtId="0" fontId="53" fillId="59" borderId="85" applyNumberFormat="0" applyAlignment="0" applyProtection="0"/>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71" fontId="14" fillId="5" borderId="87">
      <alignment horizontal="righ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0" fontId="38" fillId="59" borderId="83" applyNumberForma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171" fontId="12" fillId="0" borderId="87">
      <alignment vertical="center"/>
    </xf>
    <xf numFmtId="0" fontId="12" fillId="0" borderId="87">
      <alignmen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0" fontId="55" fillId="0" borderId="86" applyNumberFormat="0" applyFill="0" applyAlignment="0" applyProtection="0"/>
    <xf numFmtId="0" fontId="53" fillId="59" borderId="85" applyNumberFormat="0" applyAlignment="0" applyProtection="0"/>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48" fillId="45" borderId="83" applyNumberFormat="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12" fillId="0" borderId="87">
      <alignment vertical="center"/>
    </xf>
    <xf numFmtId="171"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38" fillId="59" borderId="83" applyNumberFormat="0" applyAlignment="0" applyProtection="0"/>
    <xf numFmtId="171"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63" borderId="84" applyNumberFormat="0" applyFont="0" applyAlignment="0" applyProtection="0"/>
    <xf numFmtId="171" fontId="14" fillId="5" borderId="87">
      <alignment horizontal="right" vertical="center"/>
    </xf>
    <xf numFmtId="0" fontId="12" fillId="0" borderId="87">
      <alignment vertical="center"/>
    </xf>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171" fontId="12" fillId="0" borderId="87">
      <alignment vertical="center"/>
    </xf>
    <xf numFmtId="0" fontId="55" fillId="0" borderId="86" applyNumberFormat="0" applyFill="0" applyAlignment="0" applyProtection="0"/>
    <xf numFmtId="0" fontId="38" fillId="59" borderId="83" applyNumberFormat="0" applyAlignment="0" applyProtection="0"/>
    <xf numFmtId="171" fontId="12" fillId="0" borderId="87">
      <alignment vertical="center"/>
    </xf>
    <xf numFmtId="0" fontId="53" fillId="59" borderId="85" applyNumberFormat="0" applyAlignment="0" applyProtection="0"/>
    <xf numFmtId="171" fontId="12" fillId="0" borderId="87">
      <alignment vertical="center"/>
    </xf>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63" borderId="84" applyNumberFormat="0" applyFont="0" applyAlignment="0" applyProtection="0"/>
    <xf numFmtId="171" fontId="14" fillId="5" borderId="87">
      <alignment horizontal="right" vertical="center"/>
    </xf>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0" borderId="87">
      <alignmen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12" fillId="0" borderId="87">
      <alignment vertical="center"/>
    </xf>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171" fontId="12" fillId="0" borderId="87">
      <alignment vertical="center"/>
    </xf>
    <xf numFmtId="0" fontId="38" fillId="59" borderId="83" applyNumberFormat="0" applyAlignment="0" applyProtection="0"/>
    <xf numFmtId="164" fontId="14" fillId="5" borderId="87">
      <alignment horizontal="right" vertical="center"/>
    </xf>
    <xf numFmtId="171" fontId="12" fillId="0" borderId="87">
      <alignment vertical="center"/>
    </xf>
    <xf numFmtId="0" fontId="12" fillId="63" borderId="84" applyNumberFormat="0" applyFont="0" applyAlignment="0" applyProtection="0"/>
    <xf numFmtId="0" fontId="53" fillId="59" borderId="85" applyNumberFormat="0" applyAlignment="0" applyProtection="0"/>
    <xf numFmtId="171" fontId="12" fillId="0" borderId="87">
      <alignment vertical="center"/>
    </xf>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0" fontId="53" fillId="59" borderId="85" applyNumberFormat="0" applyAlignment="0" applyProtection="0"/>
    <xf numFmtId="171"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171" fontId="14" fillId="5" borderId="87">
      <alignment horizontal="right" vertical="center"/>
    </xf>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12" fillId="63" borderId="84" applyNumberFormat="0" applyFont="0" applyAlignment="0" applyProtection="0"/>
    <xf numFmtId="0" fontId="12" fillId="0" borderId="87">
      <alignment vertical="center"/>
    </xf>
    <xf numFmtId="171" fontId="14" fillId="5" borderId="87">
      <alignment horizontal="right" vertical="center"/>
    </xf>
    <xf numFmtId="171" fontId="12" fillId="0" borderId="87">
      <alignment vertical="center"/>
    </xf>
    <xf numFmtId="171"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12" fillId="0" borderId="87">
      <alignment vertical="center"/>
    </xf>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12" fillId="0" borderId="87">
      <alignmen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171" fontId="14" fillId="5" borderId="87">
      <alignment horizontal="right" vertical="center"/>
    </xf>
    <xf numFmtId="171" fontId="12" fillId="0" borderId="87">
      <alignment vertical="center"/>
    </xf>
    <xf numFmtId="0" fontId="38" fillId="59" borderId="83" applyNumberFormat="0" applyAlignment="0" applyProtection="0"/>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53" fillId="59" borderId="85" applyNumberFormat="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53" fillId="59" borderId="85" applyNumberFormat="0" applyAlignment="0" applyProtection="0"/>
    <xf numFmtId="171"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171" fontId="12" fillId="0" borderId="87">
      <alignment vertical="center"/>
    </xf>
    <xf numFmtId="164" fontId="14" fillId="5" borderId="87">
      <alignment horizontal="right" vertical="center"/>
    </xf>
    <xf numFmtId="171" fontId="12" fillId="0" borderId="87">
      <alignment vertical="center"/>
    </xf>
    <xf numFmtId="0" fontId="12" fillId="0" borderId="87">
      <alignment vertical="center"/>
    </xf>
    <xf numFmtId="171" fontId="12" fillId="0" borderId="87">
      <alignment vertical="center"/>
    </xf>
    <xf numFmtId="171" fontId="14" fillId="5" borderId="87">
      <alignment horizontal="right" vertical="center"/>
    </xf>
    <xf numFmtId="171" fontId="12" fillId="0" borderId="87">
      <alignment vertical="center"/>
    </xf>
    <xf numFmtId="0" fontId="12" fillId="0" borderId="87">
      <alignmen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12" fillId="63" borderId="84" applyNumberFormat="0" applyFont="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12" fillId="0" borderId="87">
      <alignment vertical="center"/>
    </xf>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0"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0" fontId="53" fillId="59" borderId="85" applyNumberForma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12" fillId="0" borderId="87">
      <alignment vertical="center"/>
    </xf>
    <xf numFmtId="171" fontId="12" fillId="0" borderId="87">
      <alignment vertical="center"/>
    </xf>
    <xf numFmtId="0" fontId="55" fillId="0" borderId="86" applyNumberFormat="0" applyFill="0" applyAlignment="0" applyProtection="0"/>
    <xf numFmtId="164" fontId="14" fillId="5" borderId="87">
      <alignment horizontal="right" vertical="center"/>
    </xf>
    <xf numFmtId="171"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2" fillId="0" borderId="87">
      <alignment vertical="center"/>
    </xf>
    <xf numFmtId="0" fontId="12" fillId="0" borderId="87">
      <alignment vertical="center"/>
    </xf>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171" fontId="14" fillId="5" borderId="87">
      <alignment horizontal="righ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63" borderId="84" applyNumberFormat="0" applyFont="0" applyAlignment="0" applyProtection="0"/>
    <xf numFmtId="171" fontId="14" fillId="5" borderId="87">
      <alignment horizontal="right" vertical="center"/>
    </xf>
    <xf numFmtId="171" fontId="12" fillId="0" borderId="87">
      <alignment vertical="center"/>
    </xf>
    <xf numFmtId="171" fontId="12" fillId="0" borderId="87">
      <alignment vertical="center"/>
    </xf>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171"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2" fillId="0" borderId="87">
      <alignment vertical="center"/>
    </xf>
    <xf numFmtId="164"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171" fontId="14" fillId="5" borderId="87">
      <alignment horizontal="right" vertical="center"/>
    </xf>
    <xf numFmtId="0" fontId="48" fillId="45" borderId="83" applyNumberFormat="0" applyAlignment="0" applyProtection="0"/>
    <xf numFmtId="0" fontId="12" fillId="0" borderId="87">
      <alignment vertical="center"/>
    </xf>
    <xf numFmtId="0" fontId="38" fillId="59" borderId="83" applyNumberFormat="0" applyAlignment="0" applyProtection="0"/>
    <xf numFmtId="0" fontId="55" fillId="0" borderId="86" applyNumberFormat="0" applyFill="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12" fillId="63" borderId="84" applyNumberFormat="0" applyFont="0" applyAlignment="0" applyProtection="0"/>
    <xf numFmtId="171" fontId="12" fillId="0" borderId="87">
      <alignment vertical="center"/>
    </xf>
    <xf numFmtId="0" fontId="12" fillId="63" borderId="84" applyNumberFormat="0" applyFont="0" applyAlignment="0" applyProtection="0"/>
    <xf numFmtId="171" fontId="12" fillId="0" borderId="87">
      <alignment vertical="center"/>
    </xf>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3" fillId="59" borderId="85"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171" fontId="14" fillId="5" borderId="87">
      <alignment horizontal="right" vertical="center"/>
    </xf>
    <xf numFmtId="0" fontId="38" fillId="59" borderId="83" applyNumberFormat="0" applyAlignment="0" applyProtection="0"/>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171" fontId="12" fillId="0" borderId="87">
      <alignment vertical="center"/>
    </xf>
    <xf numFmtId="171" fontId="14" fillId="5" borderId="87">
      <alignment horizontal="right" vertical="center"/>
    </xf>
    <xf numFmtId="0" fontId="12" fillId="0" borderId="87">
      <alignment vertical="center"/>
    </xf>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171"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63" borderId="84" applyNumberFormat="0" applyFont="0" applyAlignment="0" applyProtection="0"/>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3" fillId="59" borderId="85" applyNumberFormat="0" applyAlignment="0" applyProtection="0"/>
    <xf numFmtId="171" fontId="14" fillId="5" borderId="87">
      <alignment horizontal="right" vertical="center"/>
    </xf>
    <xf numFmtId="0" fontId="12" fillId="0" borderId="87">
      <alignment vertical="center"/>
    </xf>
    <xf numFmtId="171" fontId="12" fillId="0" borderId="87">
      <alignment vertical="center"/>
    </xf>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171" fontId="12" fillId="0" borderId="87">
      <alignment vertical="center"/>
    </xf>
    <xf numFmtId="0" fontId="12" fillId="0" borderId="87">
      <alignment vertical="center"/>
    </xf>
    <xf numFmtId="171" fontId="12" fillId="0" borderId="87">
      <alignment vertical="center"/>
    </xf>
    <xf numFmtId="171"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38" fillId="59" borderId="83" applyNumberFormat="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12" fillId="0" borderId="87">
      <alignmen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164" fontId="14" fillId="5" borderId="87">
      <alignment horizontal="righ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171"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53" fillId="59" borderId="85" applyNumberFormat="0" applyAlignment="0" applyProtection="0"/>
    <xf numFmtId="171"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53" fillId="59" borderId="85" applyNumberFormat="0" applyAlignment="0" applyProtection="0"/>
    <xf numFmtId="0" fontId="48" fillId="45"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53" fillId="59" borderId="85" applyNumberFormat="0" applyAlignment="0" applyProtection="0"/>
    <xf numFmtId="164" fontId="14" fillId="5" borderId="87">
      <alignment horizontal="right" vertical="center"/>
    </xf>
    <xf numFmtId="0" fontId="12" fillId="63" borderId="84" applyNumberFormat="0" applyFont="0" applyAlignment="0" applyProtection="0"/>
    <xf numFmtId="0" fontId="12" fillId="0" borderId="87">
      <alignment vertical="center"/>
    </xf>
    <xf numFmtId="171"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38" fillId="59" borderId="83" applyNumberFormat="0" applyAlignment="0" applyProtection="0"/>
    <xf numFmtId="0" fontId="12" fillId="0" borderId="87">
      <alignment vertical="center"/>
    </xf>
    <xf numFmtId="0" fontId="48" fillId="45" borderId="83" applyNumberForma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164" fontId="14" fillId="5" borderId="87">
      <alignment horizontal="right" vertical="center"/>
    </xf>
    <xf numFmtId="171" fontId="12" fillId="0" borderId="87">
      <alignment vertical="center"/>
    </xf>
    <xf numFmtId="0" fontId="12" fillId="63" borderId="84" applyNumberFormat="0" applyFont="0" applyAlignment="0" applyProtection="0"/>
    <xf numFmtId="171" fontId="12" fillId="0" borderId="87">
      <alignment vertical="center"/>
    </xf>
    <xf numFmtId="0" fontId="55" fillId="0" borderId="86" applyNumberFormat="0" applyFill="0" applyAlignment="0" applyProtection="0"/>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164" fontId="14" fillId="5" borderId="87">
      <alignment horizontal="right" vertical="center"/>
    </xf>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48" fillId="45" borderId="83" applyNumberFormat="0" applyAlignment="0" applyProtection="0"/>
    <xf numFmtId="0" fontId="48" fillId="45" borderId="83" applyNumberFormat="0" applyAlignment="0" applyProtection="0"/>
    <xf numFmtId="164"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48" fillId="45" borderId="83" applyNumberFormat="0" applyAlignment="0" applyProtection="0"/>
    <xf numFmtId="0" fontId="48" fillId="45" borderId="83" applyNumberFormat="0" applyAlignment="0" applyProtection="0"/>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0" fontId="53" fillId="59" borderId="85" applyNumberFormat="0" applyAlignment="0" applyProtection="0"/>
    <xf numFmtId="171" fontId="14" fillId="5" borderId="87">
      <alignment horizontal="right" vertical="center"/>
    </xf>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0" fontId="12" fillId="0" borderId="87">
      <alignment vertical="center"/>
    </xf>
    <xf numFmtId="171" fontId="14" fillId="5" borderId="87">
      <alignment horizontal="right" vertical="center"/>
    </xf>
    <xf numFmtId="0" fontId="12" fillId="0" borderId="87">
      <alignment vertical="center"/>
    </xf>
    <xf numFmtId="0" fontId="55" fillId="0" borderId="86" applyNumberFormat="0" applyFill="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171" fontId="12" fillId="0" borderId="87">
      <alignment vertical="center"/>
    </xf>
    <xf numFmtId="0" fontId="38" fillId="59" borderId="83" applyNumberFormat="0" applyAlignment="0" applyProtection="0"/>
    <xf numFmtId="164" fontId="14" fillId="5" borderId="87">
      <alignment horizontal="right" vertical="center"/>
    </xf>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2" fillId="0" borderId="87">
      <alignment vertical="center"/>
    </xf>
    <xf numFmtId="171" fontId="12" fillId="0" borderId="87">
      <alignmen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171" fontId="12" fillId="0" borderId="87">
      <alignment vertical="center"/>
    </xf>
    <xf numFmtId="0" fontId="48" fillId="45" borderId="83" applyNumberFormat="0" applyAlignment="0" applyProtection="0"/>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171" fontId="12" fillId="0" borderId="87">
      <alignment vertical="center"/>
    </xf>
    <xf numFmtId="0" fontId="12" fillId="63" borderId="84" applyNumberFormat="0" applyFont="0" applyAlignment="0" applyProtection="0"/>
    <xf numFmtId="171" fontId="14" fillId="5" borderId="87">
      <alignment horizontal="right" vertical="center"/>
    </xf>
    <xf numFmtId="0" fontId="53" fillId="59" borderId="85" applyNumberFormat="0" applyAlignment="0" applyProtection="0"/>
    <xf numFmtId="171" fontId="12" fillId="0" borderId="87">
      <alignment vertical="center"/>
    </xf>
    <xf numFmtId="0" fontId="12" fillId="0" borderId="87">
      <alignment vertical="center"/>
    </xf>
    <xf numFmtId="0" fontId="12" fillId="63" borderId="84" applyNumberFormat="0" applyFont="0" applyAlignment="0" applyProtection="0"/>
    <xf numFmtId="0"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71" fontId="12" fillId="0" borderId="87">
      <alignment vertical="center"/>
    </xf>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63" borderId="84" applyNumberFormat="0" applyFon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12" fillId="0" borderId="87">
      <alignment vertical="center"/>
    </xf>
    <xf numFmtId="0" fontId="1" fillId="0" borderId="0"/>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38" fillId="59" borderId="83" applyNumberFormat="0" applyAlignment="0" applyProtection="0"/>
    <xf numFmtId="0" fontId="1" fillId="21" borderId="0" applyNumberFormat="0" applyBorder="0" applyAlignment="0" applyProtection="0"/>
    <xf numFmtId="0" fontId="12" fillId="63" borderId="84"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2" fillId="0" borderId="87">
      <alignment vertical="center"/>
    </xf>
    <xf numFmtId="0" fontId="1" fillId="33" borderId="0" applyNumberFormat="0" applyBorder="0" applyAlignment="0" applyProtection="0"/>
    <xf numFmtId="164" fontId="14" fillId="5" borderId="87">
      <alignment horizontal="right" vertical="center"/>
    </xf>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53" fillId="59" borderId="85" applyNumberFormat="0" applyAlignment="0" applyProtection="0"/>
    <xf numFmtId="0" fontId="1" fillId="38" borderId="0" applyNumberFormat="0" applyBorder="0" applyAlignment="0" applyProtection="0"/>
    <xf numFmtId="0" fontId="55" fillId="0" borderId="86" applyNumberFormat="0" applyFill="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2" fillId="0" borderId="87">
      <alignment vertical="center"/>
    </xf>
    <xf numFmtId="164" fontId="14" fillId="5" borderId="87">
      <alignment horizontal="right" vertical="center"/>
    </xf>
    <xf numFmtId="0" fontId="1" fillId="58" borderId="0"/>
    <xf numFmtId="164" fontId="14" fillId="5" borderId="87">
      <alignment horizontal="right" vertical="center"/>
    </xf>
    <xf numFmtId="170" fontId="1" fillId="0" borderId="0" applyFont="0" applyFill="0" applyBorder="0" applyAlignment="0" applyProtection="0"/>
    <xf numFmtId="170" fontId="1" fillId="0" borderId="0" applyFont="0" applyFill="0" applyBorder="0" applyAlignment="0" applyProtection="0"/>
    <xf numFmtId="0" fontId="38" fillId="59"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171" fontId="14" fillId="5" borderId="87">
      <alignment horizontal="right" vertical="center"/>
    </xf>
    <xf numFmtId="0" fontId="12" fillId="0" borderId="87">
      <alignment vertical="center"/>
    </xf>
    <xf numFmtId="0" fontId="38" fillId="59" borderId="83" applyNumberFormat="0" applyAlignment="0" applyProtection="0"/>
    <xf numFmtId="0" fontId="12" fillId="0" borderId="87">
      <alignment vertical="center"/>
    </xf>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171" fontId="12" fillId="0" borderId="87">
      <alignment vertical="center"/>
    </xf>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2" fillId="0" borderId="87">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12" fillId="63" borderId="84" applyNumberFormat="0" applyFont="0" applyAlignment="0" applyProtection="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5"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12" fillId="0" borderId="87">
      <alignment vertical="center"/>
    </xf>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0" fontId="53" fillId="59" borderId="85" applyNumberFormat="0" applyAlignment="0" applyProtection="0"/>
    <xf numFmtId="171" fontId="14" fillId="5" borderId="87">
      <alignment horizontal="right" vertical="center"/>
    </xf>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0" fontId="12" fillId="0" borderId="87">
      <alignment vertical="center"/>
    </xf>
    <xf numFmtId="171" fontId="14" fillId="5" borderId="87">
      <alignment horizontal="right" vertical="center"/>
    </xf>
    <xf numFmtId="0" fontId="12" fillId="0" borderId="87">
      <alignment vertical="center"/>
    </xf>
    <xf numFmtId="0" fontId="55" fillId="0" borderId="86" applyNumberFormat="0" applyFill="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171" fontId="12" fillId="0" borderId="87">
      <alignment vertical="center"/>
    </xf>
    <xf numFmtId="0" fontId="38" fillId="59" borderId="83" applyNumberFormat="0" applyAlignment="0" applyProtection="0"/>
    <xf numFmtId="164" fontId="14" fillId="5" borderId="87">
      <alignment horizontal="right" vertical="center"/>
    </xf>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2" fillId="0" borderId="87">
      <alignment vertical="center"/>
    </xf>
    <xf numFmtId="171" fontId="12" fillId="0" borderId="87">
      <alignmen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2" fillId="0" borderId="87">
      <alignment vertical="center"/>
    </xf>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2" fillId="63" borderId="84" applyNumberFormat="0" applyFont="0" applyAlignment="0" applyProtection="0"/>
    <xf numFmtId="0" fontId="1" fillId="21" borderId="0" applyNumberFormat="0" applyBorder="0" applyAlignment="0" applyProtection="0"/>
    <xf numFmtId="0" fontId="38" fillId="59" borderId="83" applyNumberFormat="0" applyAlignment="0" applyProtection="0"/>
    <xf numFmtId="0" fontId="1" fillId="25" borderId="0" applyNumberFormat="0" applyBorder="0" applyAlignment="0" applyProtection="0"/>
    <xf numFmtId="0" fontId="12" fillId="0" borderId="87">
      <alignment vertical="center"/>
    </xf>
    <xf numFmtId="0" fontId="1" fillId="29" borderId="0" applyNumberFormat="0" applyBorder="0" applyAlignment="0" applyProtection="0"/>
    <xf numFmtId="171" fontId="12" fillId="0" borderId="87">
      <alignment vertical="center"/>
    </xf>
    <xf numFmtId="0" fontId="1" fillId="33" borderId="0" applyNumberFormat="0" applyBorder="0" applyAlignment="0" applyProtection="0"/>
    <xf numFmtId="0" fontId="48" fillId="45" borderId="83" applyNumberFormat="0" applyAlignment="0" applyProtection="0"/>
    <xf numFmtId="0" fontId="1" fillId="37" borderId="0" applyNumberFormat="0" applyBorder="0" applyAlignment="0" applyProtection="0"/>
    <xf numFmtId="164" fontId="14" fillId="5" borderId="87">
      <alignment horizontal="right" vertical="center"/>
    </xf>
    <xf numFmtId="0" fontId="1" fillId="18" borderId="0" applyNumberFormat="0" applyBorder="0" applyAlignment="0" applyProtection="0"/>
    <xf numFmtId="171" fontId="14" fillId="5" borderId="87">
      <alignment horizontal="right" vertical="center"/>
    </xf>
    <xf numFmtId="0" fontId="1" fillId="22" borderId="0" applyNumberFormat="0" applyBorder="0" applyAlignment="0" applyProtection="0"/>
    <xf numFmtId="171" fontId="14" fillId="5" borderId="87">
      <alignment horizontal="right" vertical="center"/>
    </xf>
    <xf numFmtId="0" fontId="1" fillId="26" borderId="0" applyNumberFormat="0" applyBorder="0" applyAlignment="0" applyProtection="0"/>
    <xf numFmtId="171" fontId="14" fillId="5" borderId="87">
      <alignment horizontal="right" vertical="center"/>
    </xf>
    <xf numFmtId="0" fontId="1" fillId="30" borderId="0" applyNumberFormat="0" applyBorder="0" applyAlignment="0" applyProtection="0"/>
    <xf numFmtId="164" fontId="14" fillId="5" borderId="87">
      <alignment horizontal="right" vertical="center"/>
    </xf>
    <xf numFmtId="0" fontId="1" fillId="34" borderId="0" applyNumberFormat="0" applyBorder="0" applyAlignment="0" applyProtection="0"/>
    <xf numFmtId="171" fontId="12" fillId="0" borderId="87">
      <alignment vertical="center"/>
    </xf>
    <xf numFmtId="0" fontId="1" fillId="38" borderId="0" applyNumberFormat="0" applyBorder="0" applyAlignment="0" applyProtection="0"/>
    <xf numFmtId="0" fontId="48" fillId="45" borderId="83" applyNumberFormat="0" applyAlignment="0" applyProtection="0"/>
    <xf numFmtId="0" fontId="1" fillId="58" borderId="0"/>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0" fontId="48" fillId="45"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0" fontId="12" fillId="63" borderId="84" applyNumberFormat="0" applyFon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0" borderId="87">
      <alignment vertical="center"/>
    </xf>
    <xf numFmtId="0" fontId="53" fillId="59" borderId="85"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53" fillId="59" borderId="85"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48" fillId="45"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0" fontId="1" fillId="0" borderId="0"/>
    <xf numFmtId="171" fontId="14" fillId="5" borderId="87">
      <alignment horizontal="right" vertical="center"/>
    </xf>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1" fillId="0" borderId="0"/>
    <xf numFmtId="164" fontId="14" fillId="5" borderId="87">
      <alignment horizontal="right" vertical="center"/>
    </xf>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48" fillId="45" borderId="83" applyNumberFormat="0" applyAlignment="0" applyProtection="0"/>
    <xf numFmtId="0" fontId="1" fillId="33" borderId="0" applyNumberFormat="0" applyBorder="0" applyAlignment="0" applyProtection="0"/>
    <xf numFmtId="0" fontId="53" fillId="59" borderId="85" applyNumberFormat="0" applyAlignment="0" applyProtection="0"/>
    <xf numFmtId="0" fontId="1" fillId="37" borderId="0" applyNumberFormat="0" applyBorder="0" applyAlignment="0" applyProtection="0"/>
    <xf numFmtId="0" fontId="1" fillId="18" borderId="0" applyNumberFormat="0" applyBorder="0" applyAlignment="0" applyProtection="0"/>
    <xf numFmtId="0" fontId="12" fillId="63" borderId="84"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48" fillId="45" borderId="83" applyNumberFormat="0" applyAlignment="0" applyProtection="0"/>
    <xf numFmtId="0" fontId="1" fillId="30" borderId="0" applyNumberFormat="0" applyBorder="0" applyAlignment="0" applyProtection="0"/>
    <xf numFmtId="171" fontId="12" fillId="0" borderId="87">
      <alignment vertical="center"/>
    </xf>
    <xf numFmtId="0" fontId="1" fillId="34" borderId="0" applyNumberFormat="0" applyBorder="0" applyAlignment="0" applyProtection="0"/>
    <xf numFmtId="0" fontId="12" fillId="0" borderId="87">
      <alignment vertical="center"/>
    </xf>
    <xf numFmtId="0" fontId="1" fillId="38" borderId="0" applyNumberFormat="0" applyBorder="0" applyAlignment="0" applyProtection="0"/>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71" fontId="12" fillId="0" borderId="87">
      <alignment vertical="center"/>
    </xf>
    <xf numFmtId="0" fontId="12" fillId="0" borderId="87">
      <alignment vertical="center"/>
    </xf>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171"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38" fillId="59" borderId="83" applyNumberFormat="0" applyAlignment="0" applyProtection="0"/>
    <xf numFmtId="0" fontId="1" fillId="58" borderId="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171"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0" fontId="1" fillId="0" borderId="0" applyFont="0" applyFill="0" applyBorder="0" applyAlignment="0" applyProtection="0"/>
    <xf numFmtId="170" fontId="1" fillId="0" borderId="0" applyFont="0" applyFill="0" applyBorder="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0" fontId="48" fillId="45" borderId="83"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0" fontId="48" fillId="45" borderId="83" applyNumberFormat="0" applyAlignment="0" applyProtection="0"/>
    <xf numFmtId="0" fontId="38" fillId="59" borderId="83"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48" fillId="45" borderId="83" applyNumberFormat="0" applyAlignment="0" applyProtection="0"/>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171" fontId="12" fillId="0" borderId="87">
      <alignmen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171" fontId="14" fillId="5" borderId="87">
      <alignment horizontal="righ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171" fontId="12" fillId="0" borderId="87">
      <alignment vertical="center"/>
    </xf>
    <xf numFmtId="171" fontId="12" fillId="0" borderId="87">
      <alignment vertical="center"/>
    </xf>
    <xf numFmtId="0" fontId="38" fillId="59" borderId="83" applyNumberFormat="0" applyAlignment="0" applyProtection="0"/>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12" fillId="0" borderId="87">
      <alignment vertical="center"/>
    </xf>
    <xf numFmtId="0" fontId="48" fillId="45" borderId="83" applyNumberFormat="0" applyAlignment="0" applyProtection="0"/>
    <xf numFmtId="0" fontId="1" fillId="0" borderId="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5"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12" fillId="63" borderId="84" applyNumberFormat="0" applyFont="0" applyAlignment="0" applyProtection="0"/>
    <xf numFmtId="0" fontId="53" fillId="59" borderId="85"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71"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171" fontId="12" fillId="0" borderId="87">
      <alignment vertical="center"/>
    </xf>
    <xf numFmtId="0"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0" borderId="87">
      <alignment vertical="center"/>
    </xf>
    <xf numFmtId="0" fontId="12" fillId="63" borderId="84" applyNumberFormat="0" applyFont="0" applyAlignment="0" applyProtection="0"/>
    <xf numFmtId="0" fontId="38" fillId="59" borderId="83" applyNumberFormat="0" applyAlignment="0" applyProtection="0"/>
    <xf numFmtId="171" fontId="12" fillId="0" borderId="87">
      <alignmen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4" fontId="14" fillId="5" borderId="87">
      <alignment horizontal="right" vertical="center"/>
    </xf>
    <xf numFmtId="170" fontId="1" fillId="0" borderId="0" applyFont="0" applyFill="0" applyBorder="0" applyAlignment="0" applyProtection="0"/>
    <xf numFmtId="170" fontId="1" fillId="0" borderId="0" applyFont="0" applyFill="0" applyBorder="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5"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55" fillId="0" borderId="86" applyNumberFormat="0" applyFill="0" applyAlignment="0" applyProtection="0"/>
    <xf numFmtId="0" fontId="48" fillId="45"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64" fontId="14" fillId="5" borderId="87">
      <alignment horizontal="right" vertical="center"/>
    </xf>
    <xf numFmtId="0" fontId="12" fillId="0" borderId="87">
      <alignment vertical="center"/>
    </xf>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171" fontId="12" fillId="0" borderId="87">
      <alignment vertical="center"/>
    </xf>
    <xf numFmtId="0" fontId="1" fillId="0" borderId="0"/>
    <xf numFmtId="0" fontId="12" fillId="63" borderId="84" applyNumberFormat="0" applyFont="0" applyAlignment="0" applyProtection="0"/>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3"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164" fontId="14" fillId="5" borderId="87">
      <alignment horizontal="right" vertical="center"/>
    </xf>
    <xf numFmtId="0" fontId="48" fillId="45" borderId="83" applyNumberFormat="0" applyAlignment="0" applyProtection="0"/>
    <xf numFmtId="0" fontId="12" fillId="63" borderId="84" applyNumberFormat="0" applyFon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4" fontId="14" fillId="5" borderId="87">
      <alignment horizontal="right" vertical="center"/>
    </xf>
    <xf numFmtId="171" fontId="12" fillId="0" borderId="87">
      <alignment vertical="center"/>
    </xf>
    <xf numFmtId="171" fontId="14" fillId="5" borderId="87">
      <alignment horizontal="right" vertical="center"/>
    </xf>
    <xf numFmtId="170" fontId="1" fillId="0" borderId="0" applyFont="0" applyFill="0" applyBorder="0" applyAlignment="0" applyProtection="0"/>
    <xf numFmtId="170" fontId="1" fillId="0" borderId="0" applyFont="0" applyFill="0" applyBorder="0" applyAlignment="0" applyProtection="0"/>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5" fillId="0" borderId="86" applyNumberFormat="0" applyFill="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48" fillId="45" borderId="83" applyNumberFormat="0" applyAlignment="0" applyProtection="0"/>
    <xf numFmtId="171"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5" fillId="0" borderId="86" applyNumberFormat="0" applyFill="0" applyAlignment="0" applyProtection="0"/>
    <xf numFmtId="0" fontId="12" fillId="0" borderId="87">
      <alignment vertical="center"/>
    </xf>
    <xf numFmtId="171" fontId="12" fillId="0" borderId="87">
      <alignmen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0" fontId="12" fillId="0" borderId="87">
      <alignment vertical="center"/>
    </xf>
    <xf numFmtId="171" fontId="12" fillId="0" borderId="87">
      <alignment vertical="center"/>
    </xf>
    <xf numFmtId="171" fontId="12" fillId="0" borderId="87">
      <alignment vertical="center"/>
    </xf>
    <xf numFmtId="0" fontId="55" fillId="0" borderId="86" applyNumberFormat="0" applyFill="0" applyAlignment="0" applyProtection="0"/>
    <xf numFmtId="0" fontId="12" fillId="0" borderId="87">
      <alignment vertical="center"/>
    </xf>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3" applyNumberFormat="0" applyAlignment="0" applyProtection="0"/>
    <xf numFmtId="0" fontId="12" fillId="0" borderId="87">
      <alignment vertical="center"/>
    </xf>
    <xf numFmtId="171" fontId="14" fillId="5" borderId="87">
      <alignment horizontal="right" vertical="center"/>
    </xf>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0" fontId="38" fillId="59" borderId="83"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5"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164" fontId="14" fillId="5" borderId="87">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171"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0" fontId="48" fillId="45" borderId="83" applyNumberFormat="0" applyAlignment="0" applyProtection="0"/>
    <xf numFmtId="0" fontId="12" fillId="63" borderId="84" applyNumberFormat="0" applyFont="0" applyAlignment="0" applyProtection="0"/>
    <xf numFmtId="171" fontId="12" fillId="0" borderId="87">
      <alignmen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38" fillId="59" borderId="83" applyNumberForma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53" fillId="59" borderId="85" applyNumberForma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53" fillId="59" borderId="85"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71"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171" fontId="12" fillId="0" borderId="87">
      <alignment vertical="center"/>
    </xf>
    <xf numFmtId="0" fontId="55" fillId="0" borderId="86" applyNumberFormat="0" applyFill="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55" fillId="0" borderId="86" applyNumberFormat="0" applyFill="0" applyAlignment="0" applyProtection="0"/>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12" fillId="0" borderId="87">
      <alignment vertical="center"/>
    </xf>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55" fillId="0" borderId="86" applyNumberFormat="0" applyFill="0" applyAlignment="0" applyProtection="0"/>
    <xf numFmtId="0" fontId="48" fillId="45" borderId="83" applyNumberFormat="0" applyAlignment="0" applyProtection="0"/>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12" fillId="0" borderId="87">
      <alignment vertical="center"/>
    </xf>
    <xf numFmtId="0" fontId="53" fillId="59" borderId="85" applyNumberFormat="0" applyAlignment="0" applyProtection="0"/>
    <xf numFmtId="0" fontId="12" fillId="0" borderId="87">
      <alignmen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12" fillId="0" borderId="87">
      <alignment vertical="center"/>
    </xf>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171"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0" fontId="55" fillId="0" borderId="86" applyNumberFormat="0" applyFill="0" applyAlignment="0" applyProtection="0"/>
    <xf numFmtId="164"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171" fontId="14" fillId="5" borderId="87">
      <alignment horizontal="right" vertical="center"/>
    </xf>
    <xf numFmtId="0" fontId="38" fillId="59" borderId="83" applyNumberFormat="0" applyAlignment="0" applyProtection="0"/>
    <xf numFmtId="0" fontId="38" fillId="59" borderId="83" applyNumberFormat="0" applyAlignment="0" applyProtection="0"/>
    <xf numFmtId="0" fontId="38" fillId="59" borderId="83" applyNumberFormat="0" applyAlignment="0" applyProtection="0"/>
    <xf numFmtId="0" fontId="55" fillId="0" borderId="86" applyNumberFormat="0" applyFill="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0" fontId="12" fillId="63" borderId="84" applyNumberFormat="0" applyFont="0" applyAlignment="0" applyProtection="0"/>
    <xf numFmtId="171" fontId="14" fillId="5" borderId="87">
      <alignment horizontal="right" vertical="center"/>
    </xf>
    <xf numFmtId="0" fontId="38" fillId="59" borderId="83"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171" fontId="12" fillId="0" borderId="87">
      <alignment vertical="center"/>
    </xf>
    <xf numFmtId="0" fontId="12" fillId="63" borderId="84" applyNumberFormat="0" applyFont="0" applyAlignment="0" applyProtection="0"/>
    <xf numFmtId="171"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0" borderId="87">
      <alignment vertical="center"/>
    </xf>
    <xf numFmtId="0" fontId="53" fillId="59" borderId="85" applyNumberFormat="0" applyAlignment="0" applyProtection="0"/>
    <xf numFmtId="171" fontId="14" fillId="5" borderId="87">
      <alignment horizontal="right" vertical="center"/>
    </xf>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171" fontId="12" fillId="0" borderId="87">
      <alignment vertical="center"/>
    </xf>
    <xf numFmtId="0" fontId="38" fillId="59" borderId="83" applyNumberFormat="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48" fillId="45" borderId="83" applyNumberFormat="0" applyAlignment="0" applyProtection="0"/>
    <xf numFmtId="0" fontId="48" fillId="45" borderId="83" applyNumberFormat="0" applyAlignment="0" applyProtection="0"/>
    <xf numFmtId="171"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38" fillId="59" borderId="83" applyNumberFormat="0" applyAlignment="0" applyProtection="0"/>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71" fontId="12" fillId="0" borderId="87">
      <alignment vertical="center"/>
    </xf>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48" fillId="45"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12" fillId="0" borderId="87">
      <alignment vertical="center"/>
    </xf>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171" fontId="12" fillId="0" borderId="87">
      <alignment vertical="center"/>
    </xf>
    <xf numFmtId="0" fontId="55" fillId="0" borderId="86" applyNumberFormat="0" applyFill="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12" fillId="63" borderId="84" applyNumberFormat="0" applyFont="0" applyAlignment="0" applyProtection="0"/>
    <xf numFmtId="0" fontId="48" fillId="45" borderId="83"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0" borderId="87">
      <alignment vertical="center"/>
    </xf>
    <xf numFmtId="164" fontId="14" fillId="5" borderId="87">
      <alignment horizontal="right" vertical="center"/>
    </xf>
    <xf numFmtId="171" fontId="12" fillId="0" borderId="87">
      <alignment vertical="center"/>
    </xf>
    <xf numFmtId="164" fontId="14" fillId="5" borderId="87">
      <alignment horizontal="right" vertical="center"/>
    </xf>
    <xf numFmtId="164" fontId="14" fillId="5" borderId="87">
      <alignment horizontal="right" vertical="center"/>
    </xf>
    <xf numFmtId="0" fontId="12" fillId="0" borderId="87">
      <alignment vertical="center"/>
    </xf>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12" fillId="0" borderId="87">
      <alignment vertical="center"/>
    </xf>
    <xf numFmtId="171"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38" fillId="59" borderId="83"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171"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12" fillId="0" borderId="87">
      <alignmen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53" fillId="59" borderId="85" applyNumberFormat="0" applyAlignment="0" applyProtection="0"/>
    <xf numFmtId="0" fontId="53" fillId="59" borderId="85" applyNumberFormat="0" applyAlignment="0" applyProtection="0"/>
    <xf numFmtId="0" fontId="38" fillId="59" borderId="83" applyNumberFormat="0" applyAlignment="0" applyProtection="0"/>
    <xf numFmtId="0" fontId="12" fillId="0" borderId="87">
      <alignmen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0" borderId="87">
      <alignment vertical="center"/>
    </xf>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55" fillId="0" borderId="86" applyNumberFormat="0" applyFill="0" applyAlignment="0" applyProtection="0"/>
    <xf numFmtId="171" fontId="12" fillId="0" borderId="87">
      <alignmen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38" fillId="59"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12" fillId="0" borderId="87">
      <alignment vertical="center"/>
    </xf>
    <xf numFmtId="171" fontId="12" fillId="0" borderId="87">
      <alignment vertical="center"/>
    </xf>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171" fontId="12" fillId="0" borderId="87">
      <alignment vertical="center"/>
    </xf>
    <xf numFmtId="0" fontId="38" fillId="59" borderId="83" applyNumberFormat="0" applyAlignment="0" applyProtection="0"/>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12" fillId="0" borderId="87">
      <alignment vertical="center"/>
    </xf>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12" fillId="63" borderId="84" applyNumberFormat="0" applyFont="0" applyAlignment="0" applyProtection="0"/>
    <xf numFmtId="171" fontId="14" fillId="5" borderId="87">
      <alignment horizontal="right" vertical="center"/>
    </xf>
    <xf numFmtId="164" fontId="14" fillId="5" borderId="87">
      <alignment horizontal="right" vertical="center"/>
    </xf>
    <xf numFmtId="171" fontId="14" fillId="5" borderId="87">
      <alignment horizontal="right" vertical="center"/>
    </xf>
    <xf numFmtId="0" fontId="12" fillId="0" borderId="87">
      <alignment vertical="center"/>
    </xf>
    <xf numFmtId="171"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48" fillId="45"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171" fontId="12" fillId="0" borderId="87">
      <alignment vertical="center"/>
    </xf>
    <xf numFmtId="0" fontId="55" fillId="0" borderId="86" applyNumberFormat="0" applyFill="0" applyAlignment="0" applyProtection="0"/>
    <xf numFmtId="0" fontId="48" fillId="45" borderId="83" applyNumberFormat="0" applyAlignment="0" applyProtection="0"/>
    <xf numFmtId="171"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53" fillId="59" borderId="85" applyNumberFormat="0" applyAlignment="0" applyProtection="0"/>
    <xf numFmtId="0" fontId="12" fillId="0" borderId="87">
      <alignment vertical="center"/>
    </xf>
    <xf numFmtId="171" fontId="12" fillId="0" borderId="87">
      <alignment vertical="center"/>
    </xf>
    <xf numFmtId="171" fontId="12" fillId="0" borderId="87">
      <alignment vertical="center"/>
    </xf>
    <xf numFmtId="0" fontId="12" fillId="0" borderId="87">
      <alignment vertical="center"/>
    </xf>
    <xf numFmtId="164" fontId="14" fillId="5" borderId="87">
      <alignment horizontal="right" vertical="center"/>
    </xf>
    <xf numFmtId="171" fontId="12" fillId="0" borderId="87">
      <alignment vertical="center"/>
    </xf>
    <xf numFmtId="0" fontId="12" fillId="0" borderId="87">
      <alignment vertical="center"/>
    </xf>
    <xf numFmtId="171"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0" fontId="48" fillId="45" borderId="83" applyNumberForma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4" fillId="5" borderId="87">
      <alignment horizontal="right" vertical="center"/>
    </xf>
    <xf numFmtId="0" fontId="53" fillId="59" borderId="85" applyNumberFormat="0" applyAlignment="0" applyProtection="0"/>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71"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0" fontId="38" fillId="59" borderId="83" applyNumberFormat="0" applyAlignment="0" applyProtection="0"/>
    <xf numFmtId="0" fontId="55" fillId="0" borderId="86" applyNumberFormat="0" applyFill="0" applyAlignment="0" applyProtection="0"/>
    <xf numFmtId="171" fontId="12" fillId="0" borderId="87">
      <alignment vertical="center"/>
    </xf>
    <xf numFmtId="0" fontId="12" fillId="0" borderId="87">
      <alignment vertical="center"/>
    </xf>
    <xf numFmtId="171" fontId="14" fillId="5" borderId="87">
      <alignment horizontal="right" vertical="center"/>
    </xf>
    <xf numFmtId="164" fontId="14" fillId="5" borderId="87">
      <alignment horizontal="right" vertical="center"/>
    </xf>
    <xf numFmtId="164" fontId="14" fillId="5" borderId="87">
      <alignment horizontal="right" vertical="center"/>
    </xf>
    <xf numFmtId="0" fontId="12" fillId="0" borderId="87">
      <alignment vertical="center"/>
    </xf>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171" fontId="12" fillId="0" borderId="87">
      <alignment vertical="center"/>
    </xf>
    <xf numFmtId="0" fontId="38" fillId="59" borderId="83" applyNumberFormat="0" applyAlignment="0" applyProtection="0"/>
    <xf numFmtId="0" fontId="55" fillId="0" borderId="86" applyNumberFormat="0" applyFill="0" applyAlignment="0" applyProtection="0"/>
    <xf numFmtId="0" fontId="53" fillId="59" borderId="85" applyNumberFormat="0" applyAlignment="0" applyProtection="0"/>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48" fillId="45" borderId="83" applyNumberFormat="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12" fillId="0" borderId="87">
      <alignment vertical="center"/>
    </xf>
    <xf numFmtId="171"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38" fillId="59" borderId="83" applyNumberFormat="0" applyAlignment="0" applyProtection="0"/>
    <xf numFmtId="171"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63" borderId="84" applyNumberFormat="0" applyFont="0" applyAlignment="0" applyProtection="0"/>
    <xf numFmtId="171" fontId="14" fillId="5" borderId="87">
      <alignment horizontal="right" vertical="center"/>
    </xf>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171" fontId="12" fillId="0" borderId="87">
      <alignment vertical="center"/>
    </xf>
    <xf numFmtId="0" fontId="55" fillId="0" borderId="86" applyNumberFormat="0" applyFill="0" applyAlignment="0" applyProtection="0"/>
    <xf numFmtId="0" fontId="38" fillId="59" borderId="83" applyNumberFormat="0" applyAlignment="0" applyProtection="0"/>
    <xf numFmtId="171" fontId="12" fillId="0" borderId="87">
      <alignment vertical="center"/>
    </xf>
    <xf numFmtId="0" fontId="53" fillId="59" borderId="85" applyNumberFormat="0" applyAlignment="0" applyProtection="0"/>
    <xf numFmtId="171" fontId="12" fillId="0" borderId="87">
      <alignment vertical="center"/>
    </xf>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164" fontId="14" fillId="5" borderId="87">
      <alignment horizontal="right" vertical="center"/>
    </xf>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0" borderId="87">
      <alignmen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12" fillId="0" borderId="87">
      <alignment vertical="center"/>
    </xf>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171" fontId="12" fillId="0" borderId="87">
      <alignment vertical="center"/>
    </xf>
    <xf numFmtId="0" fontId="38" fillId="59" borderId="83" applyNumberFormat="0" applyAlignment="0" applyProtection="0"/>
    <xf numFmtId="0" fontId="12" fillId="63" borderId="84" applyNumberFormat="0" applyFont="0" applyAlignment="0" applyProtection="0"/>
    <xf numFmtId="0" fontId="53" fillId="59" borderId="85" applyNumberFormat="0" applyAlignment="0" applyProtection="0"/>
    <xf numFmtId="171" fontId="12" fillId="0" borderId="87">
      <alignment vertical="center"/>
    </xf>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0" fontId="53" fillId="59" borderId="85" applyNumberFormat="0" applyAlignment="0" applyProtection="0"/>
    <xf numFmtId="171"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171" fontId="14" fillId="5" borderId="87">
      <alignment horizontal="right" vertical="center"/>
    </xf>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12" fillId="63" borderId="84" applyNumberFormat="0" applyFont="0" applyAlignment="0" applyProtection="0"/>
    <xf numFmtId="0" fontId="12" fillId="0" borderId="87">
      <alignment vertical="center"/>
    </xf>
    <xf numFmtId="171" fontId="12" fillId="0" borderId="87">
      <alignment vertical="center"/>
    </xf>
    <xf numFmtId="171"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12" fillId="0" borderId="87">
      <alignment vertical="center"/>
    </xf>
    <xf numFmtId="0" fontId="55" fillId="0" borderId="86" applyNumberFormat="0" applyFill="0" applyAlignment="0" applyProtection="0"/>
    <xf numFmtId="171" fontId="14" fillId="5" borderId="87">
      <alignment horizontal="right" vertical="center"/>
    </xf>
    <xf numFmtId="0" fontId="12" fillId="0" borderId="87">
      <alignmen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171" fontId="14" fillId="5" borderId="87">
      <alignment horizontal="right" vertical="center"/>
    </xf>
    <xf numFmtId="171" fontId="12" fillId="0" borderId="87">
      <alignment vertical="center"/>
    </xf>
    <xf numFmtId="0" fontId="38" fillId="59" borderId="83"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53" fillId="59" borderId="85" applyNumberFormat="0" applyAlignment="0" applyProtection="0"/>
    <xf numFmtId="171"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171" fontId="12" fillId="0" borderId="87">
      <alignment vertical="center"/>
    </xf>
    <xf numFmtId="164" fontId="14" fillId="5" borderId="87">
      <alignment horizontal="right" vertical="center"/>
    </xf>
    <xf numFmtId="0" fontId="12" fillId="0" borderId="87">
      <alignment vertical="center"/>
    </xf>
    <xf numFmtId="171" fontId="12" fillId="0" borderId="87">
      <alignment vertical="center"/>
    </xf>
    <xf numFmtId="171" fontId="14" fillId="5" borderId="87">
      <alignment horizontal="right" vertical="center"/>
    </xf>
    <xf numFmtId="171" fontId="12" fillId="0" borderId="87">
      <alignment vertical="center"/>
    </xf>
    <xf numFmtId="0" fontId="12" fillId="0" borderId="87">
      <alignmen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12" fillId="63" borderId="84" applyNumberFormat="0" applyFont="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12" fillId="0" borderId="87">
      <alignment vertical="center"/>
    </xf>
    <xf numFmtId="0" fontId="12" fillId="0" borderId="87">
      <alignment vertical="center"/>
    </xf>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0"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0" fontId="53" fillId="59" borderId="85" applyNumberForma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12" fillId="0" borderId="87">
      <alignment vertical="center"/>
    </xf>
    <xf numFmtId="171" fontId="12" fillId="0" borderId="87">
      <alignment vertical="center"/>
    </xf>
    <xf numFmtId="0" fontId="55" fillId="0" borderId="86" applyNumberFormat="0" applyFill="0" applyAlignment="0" applyProtection="0"/>
    <xf numFmtId="164" fontId="14" fillId="5" borderId="87">
      <alignment horizontal="right" vertical="center"/>
    </xf>
    <xf numFmtId="171"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2" fillId="0" borderId="87">
      <alignment vertical="center"/>
    </xf>
    <xf numFmtId="0" fontId="12" fillId="0" borderId="87">
      <alignment vertical="center"/>
    </xf>
    <xf numFmtId="0" fontId="48" fillId="45" borderId="83" applyNumberFormat="0" applyAlignment="0" applyProtection="0"/>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171" fontId="14" fillId="5" borderId="87">
      <alignment horizontal="righ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171" fontId="12" fillId="0" borderId="87">
      <alignment vertical="center"/>
    </xf>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171" fontId="12" fillId="0" borderId="87">
      <alignment vertical="center"/>
    </xf>
    <xf numFmtId="0" fontId="12" fillId="63" borderId="84" applyNumberFormat="0" applyFon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2" fillId="0" borderId="87">
      <alignment vertical="center"/>
    </xf>
    <xf numFmtId="164"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171" fontId="14" fillId="5" borderId="87">
      <alignment horizontal="right" vertical="center"/>
    </xf>
    <xf numFmtId="0" fontId="48" fillId="45" borderId="83" applyNumberFormat="0" applyAlignment="0" applyProtection="0"/>
    <xf numFmtId="0" fontId="12" fillId="0" borderId="87">
      <alignment vertical="center"/>
    </xf>
    <xf numFmtId="0" fontId="38" fillId="59" borderId="83" applyNumberFormat="0" applyAlignment="0" applyProtection="0"/>
    <xf numFmtId="0" fontId="55" fillId="0" borderId="86" applyNumberFormat="0" applyFill="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12" fillId="63" borderId="84" applyNumberFormat="0" applyFont="0" applyAlignment="0" applyProtection="0"/>
    <xf numFmtId="171" fontId="12" fillId="0" borderId="87">
      <alignment vertical="center"/>
    </xf>
    <xf numFmtId="0" fontId="12" fillId="63" borderId="84" applyNumberFormat="0" applyFont="0" applyAlignment="0" applyProtection="0"/>
    <xf numFmtId="171" fontId="12" fillId="0" borderId="87">
      <alignment vertical="center"/>
    </xf>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3" fillId="59" borderId="85"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53" fillId="59" borderId="85" applyNumberFormat="0" applyAlignment="0" applyProtection="0"/>
    <xf numFmtId="171" fontId="14" fillId="5" borderId="87">
      <alignment horizontal="right" vertical="center"/>
    </xf>
    <xf numFmtId="0" fontId="38" fillId="59" borderId="83" applyNumberFormat="0" applyAlignment="0" applyProtection="0"/>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171" fontId="12" fillId="0" borderId="87">
      <alignment vertical="center"/>
    </xf>
    <xf numFmtId="171" fontId="14" fillId="5" borderId="87">
      <alignment horizontal="right" vertical="center"/>
    </xf>
    <xf numFmtId="0" fontId="12" fillId="0" borderId="87">
      <alignment vertical="center"/>
    </xf>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63" borderId="84" applyNumberFormat="0" applyFont="0" applyAlignment="0" applyProtection="0"/>
    <xf numFmtId="0" fontId="53" fillId="59" borderId="85" applyNumberFormat="0" applyAlignment="0" applyProtection="0"/>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3" fillId="59" borderId="85" applyNumberFormat="0" applyAlignment="0" applyProtection="0"/>
    <xf numFmtId="171" fontId="14" fillId="5" borderId="87">
      <alignment horizontal="right" vertical="center"/>
    </xf>
    <xf numFmtId="0" fontId="12" fillId="0" borderId="87">
      <alignment vertical="center"/>
    </xf>
    <xf numFmtId="171" fontId="12" fillId="0" borderId="87">
      <alignment vertical="center"/>
    </xf>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171" fontId="12" fillId="0" borderId="87">
      <alignment vertical="center"/>
    </xf>
    <xf numFmtId="171" fontId="12" fillId="0" borderId="87">
      <alignment vertical="center"/>
    </xf>
    <xf numFmtId="171"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3" fillId="59" borderId="85"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171"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55" fillId="0" borderId="86" applyNumberFormat="0" applyFill="0" applyAlignment="0" applyProtection="0"/>
    <xf numFmtId="0" fontId="53" fillId="59" borderId="85" applyNumberFormat="0" applyAlignment="0" applyProtection="0"/>
    <xf numFmtId="171"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53" fillId="59" borderId="85" applyNumberFormat="0" applyAlignment="0" applyProtection="0"/>
    <xf numFmtId="164" fontId="14" fillId="5" borderId="87">
      <alignment horizontal="right" vertical="center"/>
    </xf>
    <xf numFmtId="0" fontId="12" fillId="63" borderId="84" applyNumberFormat="0" applyFont="0" applyAlignment="0" applyProtection="0"/>
    <xf numFmtId="0" fontId="12" fillId="0" borderId="87">
      <alignment vertical="center"/>
    </xf>
    <xf numFmtId="171"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12" fillId="0" borderId="87">
      <alignment vertical="center"/>
    </xf>
    <xf numFmtId="171" fontId="14" fillId="5" borderId="87">
      <alignment horizontal="right" vertical="center"/>
    </xf>
    <xf numFmtId="0" fontId="12" fillId="0" borderId="87">
      <alignment vertical="center"/>
    </xf>
    <xf numFmtId="164" fontId="14" fillId="5" borderId="87">
      <alignment horizontal="right" vertical="center"/>
    </xf>
    <xf numFmtId="171" fontId="12" fillId="0" borderId="87">
      <alignment vertical="center"/>
    </xf>
    <xf numFmtId="171" fontId="12" fillId="0" borderId="87">
      <alignment vertical="center"/>
    </xf>
    <xf numFmtId="0" fontId="55" fillId="0" borderId="86" applyNumberFormat="0" applyFill="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171" fontId="12" fillId="0" borderId="87">
      <alignment vertical="center"/>
    </xf>
    <xf numFmtId="171" fontId="14" fillId="5" borderId="87">
      <alignment horizontal="right" vertical="center"/>
    </xf>
    <xf numFmtId="164" fontId="14" fillId="5" borderId="87">
      <alignment horizontal="right" vertical="center"/>
    </xf>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12" fillId="63" borderId="84" applyNumberFormat="0" applyFont="0" applyAlignment="0" applyProtection="0"/>
    <xf numFmtId="171"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0" fontId="38" fillId="59" borderId="83" applyNumberFormat="0" applyAlignment="0" applyProtection="0"/>
    <xf numFmtId="0" fontId="38" fillId="59" borderId="83" applyNumberForma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164"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0" fontId="53" fillId="59" borderId="85" applyNumberFormat="0" applyAlignment="0" applyProtection="0"/>
    <xf numFmtId="171" fontId="14" fillId="5" borderId="87">
      <alignment horizontal="right" vertical="center"/>
    </xf>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0" fontId="12" fillId="0" borderId="87">
      <alignment vertical="center"/>
    </xf>
    <xf numFmtId="171" fontId="14" fillId="5" borderId="87">
      <alignment horizontal="right" vertical="center"/>
    </xf>
    <xf numFmtId="0" fontId="12" fillId="0" borderId="87">
      <alignment vertical="center"/>
    </xf>
    <xf numFmtId="0" fontId="55" fillId="0" borderId="86" applyNumberFormat="0" applyFill="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171" fontId="12" fillId="0" borderId="87">
      <alignment vertical="center"/>
    </xf>
    <xf numFmtId="0" fontId="38" fillId="59" borderId="83" applyNumberFormat="0" applyAlignment="0" applyProtection="0"/>
    <xf numFmtId="164" fontId="14" fillId="5" borderId="87">
      <alignment horizontal="right" vertical="center"/>
    </xf>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2" fillId="0" borderId="87">
      <alignment vertical="center"/>
    </xf>
    <xf numFmtId="171" fontId="12" fillId="0" borderId="87">
      <alignmen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0" fontId="48" fillId="45"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48" fillId="45" borderId="83" applyNumberFormat="0" applyAlignment="0" applyProtection="0"/>
    <xf numFmtId="0" fontId="12" fillId="0" borderId="87">
      <alignment vertical="center"/>
    </xf>
    <xf numFmtId="0" fontId="55" fillId="0" borderId="86" applyNumberFormat="0" applyFill="0" applyAlignment="0" applyProtection="0"/>
    <xf numFmtId="0" fontId="38" fillId="59" borderId="83"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12" fillId="0" borderId="87">
      <alignment vertical="center"/>
    </xf>
    <xf numFmtId="171"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0" fontId="48" fillId="45" borderId="83" applyNumberFormat="0" applyAlignment="0" applyProtection="0"/>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53" fillId="59" borderId="85" applyNumberFormat="0" applyAlignment="0" applyProtection="0"/>
    <xf numFmtId="0" fontId="38" fillId="59"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12" fillId="0" borderId="87">
      <alignment vertical="center"/>
    </xf>
    <xf numFmtId="171"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12" fillId="63" borderId="84" applyNumberFormat="0" applyFont="0" applyAlignment="0" applyProtection="0"/>
    <xf numFmtId="171"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12" fillId="0" borderId="87">
      <alignment vertical="center"/>
    </xf>
    <xf numFmtId="0" fontId="38" fillId="59" borderId="83" applyNumberFormat="0" applyAlignment="0" applyProtection="0"/>
    <xf numFmtId="0"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55" fillId="0" borderId="86" applyNumberFormat="0" applyFill="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0" borderId="87">
      <alignmen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38" fillId="59" borderId="83" applyNumberFormat="0" applyAlignment="0" applyProtection="0"/>
    <xf numFmtId="171" fontId="12" fillId="0" borderId="87">
      <alignment vertical="center"/>
    </xf>
    <xf numFmtId="0" fontId="48" fillId="45"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171" fontId="12" fillId="0" borderId="87">
      <alignmen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12" fillId="63" borderId="84" applyNumberFormat="0" applyFont="0" applyAlignment="0" applyProtection="0"/>
    <xf numFmtId="0" fontId="48" fillId="45" borderId="83" applyNumberFormat="0" applyAlignment="0" applyProtection="0"/>
    <xf numFmtId="0" fontId="12" fillId="63" borderId="84" applyNumberFormat="0" applyFont="0" applyAlignment="0" applyProtection="0"/>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12" fillId="63" borderId="84" applyNumberFormat="0" applyFont="0" applyAlignment="0" applyProtection="0"/>
    <xf numFmtId="164"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0" fontId="55" fillId="0" borderId="86" applyNumberFormat="0" applyFill="0" applyAlignment="0" applyProtection="0"/>
    <xf numFmtId="171" fontId="12" fillId="0" borderId="87">
      <alignment vertical="center"/>
    </xf>
    <xf numFmtId="0" fontId="55" fillId="0" borderId="86" applyNumberFormat="0" applyFill="0" applyAlignment="0" applyProtection="0"/>
    <xf numFmtId="171" fontId="14" fillId="5" borderId="87">
      <alignment horizontal="right" vertical="center"/>
    </xf>
    <xf numFmtId="171" fontId="12" fillId="0" borderId="87">
      <alignment vertical="center"/>
    </xf>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71" fontId="12" fillId="0" borderId="87">
      <alignment vertical="center"/>
    </xf>
    <xf numFmtId="164" fontId="14" fillId="5" borderId="87">
      <alignment horizontal="right" vertical="center"/>
    </xf>
    <xf numFmtId="164" fontId="14" fillId="5" borderId="87">
      <alignment horizontal="right" vertical="center"/>
    </xf>
    <xf numFmtId="0" fontId="48" fillId="45" borderId="83" applyNumberFormat="0" applyAlignment="0" applyProtection="0"/>
    <xf numFmtId="0" fontId="12" fillId="0" borderId="87">
      <alignment vertical="center"/>
    </xf>
    <xf numFmtId="0" fontId="12" fillId="0" borderId="87">
      <alignmen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53" fillId="59" borderId="85"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71" fontId="12" fillId="0" borderId="87">
      <alignment vertical="center"/>
    </xf>
    <xf numFmtId="0" fontId="53" fillId="59" borderId="85" applyNumberFormat="0" applyAlignment="0" applyProtection="0"/>
    <xf numFmtId="0" fontId="12" fillId="0" borderId="87">
      <alignment vertical="center"/>
    </xf>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71" fontId="12" fillId="0" borderId="87">
      <alignment vertical="center"/>
    </xf>
    <xf numFmtId="164" fontId="14" fillId="5" borderId="87">
      <alignment horizontal="right" vertical="center"/>
    </xf>
    <xf numFmtId="0" fontId="53" fillId="59" borderId="85" applyNumberFormat="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0" fontId="12" fillId="0" borderId="87">
      <alignment vertical="center"/>
    </xf>
    <xf numFmtId="0" fontId="53" fillId="59" borderId="85" applyNumberFormat="0" applyAlignment="0" applyProtection="0"/>
    <xf numFmtId="0" fontId="12" fillId="0" borderId="87">
      <alignmen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171" fontId="14" fillId="5" borderId="87">
      <alignment horizontal="right" vertical="center"/>
    </xf>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63" borderId="84" applyNumberFormat="0" applyFont="0" applyAlignment="0" applyProtection="0"/>
    <xf numFmtId="171"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12" fillId="0" borderId="87">
      <alignment vertical="center"/>
    </xf>
    <xf numFmtId="0" fontId="53" fillId="59" borderId="85" applyNumberFormat="0" applyAlignment="0" applyProtection="0"/>
    <xf numFmtId="0" fontId="53" fillId="59" borderId="85" applyNumberFormat="0" applyAlignment="0" applyProtection="0"/>
    <xf numFmtId="0" fontId="38" fillId="59" borderId="83"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53" fillId="59" borderId="85" applyNumberFormat="0" applyAlignment="0" applyProtection="0"/>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0" fontId="12" fillId="0" borderId="87">
      <alignment vertical="center"/>
    </xf>
    <xf numFmtId="171" fontId="12" fillId="0" borderId="87">
      <alignmen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12" fillId="0" borderId="87">
      <alignment vertical="center"/>
    </xf>
    <xf numFmtId="171" fontId="12" fillId="0" borderId="87">
      <alignment vertical="center"/>
    </xf>
    <xf numFmtId="0" fontId="53" fillId="59" borderId="85" applyNumberFormat="0" applyAlignment="0" applyProtection="0"/>
    <xf numFmtId="171" fontId="14" fillId="5" borderId="87">
      <alignment horizontal="right" vertical="center"/>
    </xf>
    <xf numFmtId="0" fontId="38" fillId="59" borderId="83" applyNumberFormat="0" applyAlignment="0" applyProtection="0"/>
    <xf numFmtId="171" fontId="12" fillId="0" borderId="87">
      <alignmen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38" fillId="59" borderId="83" applyNumberFormat="0" applyAlignment="0" applyProtection="0"/>
    <xf numFmtId="0" fontId="38" fillId="59" borderId="83" applyNumberFormat="0" applyAlignment="0" applyProtection="0"/>
    <xf numFmtId="0" fontId="38" fillId="59" borderId="83" applyNumberForma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171" fontId="12" fillId="0" borderId="87">
      <alignment vertical="center"/>
    </xf>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0" fontId="12" fillId="63" borderId="84" applyNumberFormat="0" applyFont="0" applyAlignment="0" applyProtection="0"/>
    <xf numFmtId="0" fontId="12" fillId="0" borderId="87">
      <alignment vertical="center"/>
    </xf>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48" fillId="45" borderId="83"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12" fillId="0" borderId="87">
      <alignment vertical="center"/>
    </xf>
    <xf numFmtId="0" fontId="38" fillId="59" borderId="83" applyNumberFormat="0" applyAlignment="0" applyProtection="0"/>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0" fontId="12" fillId="0" borderId="87">
      <alignment vertical="center"/>
    </xf>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0" fontId="38" fillId="59" borderId="83" applyNumberFormat="0" applyAlignment="0" applyProtection="0"/>
    <xf numFmtId="171" fontId="14" fillId="5" borderId="87">
      <alignment horizontal="right" vertical="center"/>
    </xf>
    <xf numFmtId="164"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171" fontId="12" fillId="0" borderId="87">
      <alignment vertical="center"/>
    </xf>
    <xf numFmtId="171" fontId="12" fillId="0" borderId="87">
      <alignment vertical="center"/>
    </xf>
    <xf numFmtId="0" fontId="38" fillId="59" borderId="83" applyNumberFormat="0" applyAlignment="0" applyProtection="0"/>
    <xf numFmtId="171" fontId="12" fillId="0" borderId="87">
      <alignment vertical="center"/>
    </xf>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12" fillId="63" borderId="84" applyNumberFormat="0" applyFont="0" applyAlignment="0" applyProtection="0"/>
    <xf numFmtId="171" fontId="12" fillId="0" borderId="87">
      <alignment vertical="center"/>
    </xf>
    <xf numFmtId="171"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0" fontId="12" fillId="0" borderId="87">
      <alignment vertical="center"/>
    </xf>
    <xf numFmtId="0" fontId="12" fillId="0" borderId="87">
      <alignment vertical="center"/>
    </xf>
    <xf numFmtId="171" fontId="14" fillId="5" borderId="87">
      <alignment horizontal="right" vertical="center"/>
    </xf>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38" fillId="59" borderId="83" applyNumberFormat="0" applyAlignment="0" applyProtection="0"/>
    <xf numFmtId="171"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0" fontId="48" fillId="45" borderId="83" applyNumberFormat="0" applyAlignment="0" applyProtection="0"/>
    <xf numFmtId="171" fontId="12" fillId="0" borderId="87">
      <alignment vertical="center"/>
    </xf>
    <xf numFmtId="0" fontId="48" fillId="45" borderId="83" applyNumberFormat="0" applyAlignment="0" applyProtection="0"/>
    <xf numFmtId="0" fontId="38" fillId="59" borderId="83" applyNumberFormat="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71" fontId="12" fillId="0" borderId="87">
      <alignment vertical="center"/>
    </xf>
    <xf numFmtId="0" fontId="38" fillId="59" borderId="83" applyNumberFormat="0" applyAlignment="0" applyProtection="0"/>
    <xf numFmtId="171" fontId="14" fillId="5" borderId="87">
      <alignment horizontal="right" vertical="center"/>
    </xf>
    <xf numFmtId="0" fontId="12" fillId="63" borderId="84" applyNumberFormat="0" applyFont="0" applyAlignment="0" applyProtection="0"/>
    <xf numFmtId="171"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38" fillId="59" borderId="83"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0" fontId="12" fillId="0" borderId="87">
      <alignment vertical="center"/>
    </xf>
    <xf numFmtId="0" fontId="53" fillId="59" borderId="85" applyNumberFormat="0" applyAlignment="0" applyProtection="0"/>
    <xf numFmtId="0" fontId="48" fillId="45" borderId="83" applyNumberFormat="0" applyAlignment="0" applyProtection="0"/>
    <xf numFmtId="171" fontId="14" fillId="5" borderId="87">
      <alignment horizontal="right" vertical="center"/>
    </xf>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12" fillId="0" borderId="87">
      <alignment vertical="center"/>
    </xf>
    <xf numFmtId="0" fontId="12" fillId="0" borderId="87">
      <alignment vertical="center"/>
    </xf>
    <xf numFmtId="0" fontId="12" fillId="63" borderId="84" applyNumberFormat="0" applyFont="0" applyAlignment="0" applyProtection="0"/>
    <xf numFmtId="171" fontId="12" fillId="0" borderId="87">
      <alignmen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12" fillId="63" borderId="84" applyNumberFormat="0" applyFont="0" applyAlignment="0" applyProtection="0"/>
    <xf numFmtId="0" fontId="12" fillId="0" borderId="87">
      <alignment vertical="center"/>
    </xf>
    <xf numFmtId="0" fontId="12" fillId="0" borderId="87">
      <alignment vertical="center"/>
    </xf>
    <xf numFmtId="0" fontId="53" fillId="59" borderId="85" applyNumberForma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12" fillId="0" borderId="87">
      <alignment vertical="center"/>
    </xf>
    <xf numFmtId="0" fontId="38" fillId="59" borderId="83" applyNumberFormat="0" applyAlignment="0" applyProtection="0"/>
    <xf numFmtId="171" fontId="12" fillId="0" borderId="87">
      <alignment vertical="center"/>
    </xf>
    <xf numFmtId="0" fontId="12" fillId="63" borderId="84" applyNumberFormat="0" applyFont="0" applyAlignment="0" applyProtection="0"/>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171" fontId="12" fillId="0" borderId="87">
      <alignment vertical="center"/>
    </xf>
    <xf numFmtId="0" fontId="55" fillId="0" borderId="86" applyNumberFormat="0" applyFill="0" applyAlignment="0" applyProtection="0"/>
    <xf numFmtId="0" fontId="48" fillId="45" borderId="83" applyNumberFormat="0" applyAlignment="0" applyProtection="0"/>
    <xf numFmtId="0" fontId="48" fillId="45" borderId="83" applyNumberFormat="0" applyAlignment="0" applyProtection="0"/>
    <xf numFmtId="0" fontId="12" fillId="63" borderId="84" applyNumberFormat="0" applyFont="0" applyAlignment="0" applyProtection="0"/>
    <xf numFmtId="171" fontId="14" fillId="5" borderId="87">
      <alignment horizontal="righ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171" fontId="14" fillId="5" borderId="87">
      <alignment horizontal="right" vertical="center"/>
    </xf>
    <xf numFmtId="171" fontId="12" fillId="0" borderId="87">
      <alignment vertical="center"/>
    </xf>
    <xf numFmtId="0" fontId="53" fillId="59" borderId="85" applyNumberFormat="0" applyAlignment="0" applyProtection="0"/>
    <xf numFmtId="0" fontId="38" fillId="59" borderId="83" applyNumberFormat="0" applyAlignment="0" applyProtection="0"/>
    <xf numFmtId="171" fontId="12" fillId="0" borderId="87">
      <alignment vertical="center"/>
    </xf>
    <xf numFmtId="0" fontId="12" fillId="63" borderId="84" applyNumberFormat="0" applyFont="0" applyAlignment="0" applyProtection="0"/>
    <xf numFmtId="171" fontId="12" fillId="0" borderId="87">
      <alignment vertical="center"/>
    </xf>
    <xf numFmtId="171" fontId="12" fillId="0" borderId="87">
      <alignmen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171" fontId="14" fillId="5" borderId="87">
      <alignment horizontal="right" vertical="center"/>
    </xf>
    <xf numFmtId="0" fontId="48" fillId="45" borderId="83" applyNumberFormat="0" applyAlignment="0" applyProtection="0"/>
    <xf numFmtId="164" fontId="14" fillId="5" borderId="87">
      <alignment horizontal="right" vertical="center"/>
    </xf>
    <xf numFmtId="171" fontId="12" fillId="0" borderId="87">
      <alignment vertical="center"/>
    </xf>
    <xf numFmtId="0" fontId="38" fillId="59" borderId="83" applyNumberFormat="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171" fontId="12" fillId="0" borderId="87">
      <alignment vertical="center"/>
    </xf>
    <xf numFmtId="0" fontId="38" fillId="59" borderId="83" applyNumberFormat="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12" fillId="0" borderId="87">
      <alignment vertical="center"/>
    </xf>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12" fillId="0" borderId="87">
      <alignment vertical="center"/>
    </xf>
    <xf numFmtId="171" fontId="12" fillId="0" borderId="87">
      <alignment vertical="center"/>
    </xf>
    <xf numFmtId="0" fontId="12" fillId="0" borderId="87">
      <alignment vertical="center"/>
    </xf>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0" fontId="12" fillId="63" borderId="84" applyNumberFormat="0" applyFont="0" applyAlignment="0" applyProtection="0"/>
    <xf numFmtId="171" fontId="12" fillId="0" borderId="87">
      <alignment vertical="center"/>
    </xf>
    <xf numFmtId="171"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171" fontId="14" fillId="5" borderId="87">
      <alignment horizontal="right" vertical="center"/>
    </xf>
    <xf numFmtId="0" fontId="38" fillId="59" borderId="83" applyNumberFormat="0" applyAlignment="0" applyProtection="0"/>
    <xf numFmtId="171" fontId="12" fillId="0" borderId="87">
      <alignment vertical="center"/>
    </xf>
    <xf numFmtId="0" fontId="12" fillId="0" borderId="87">
      <alignment vertical="center"/>
    </xf>
    <xf numFmtId="171" fontId="12" fillId="0" borderId="87">
      <alignment vertical="center"/>
    </xf>
    <xf numFmtId="0" fontId="55" fillId="0" borderId="86" applyNumberFormat="0" applyFill="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48" fillId="45" borderId="83" applyNumberFormat="0" applyAlignment="0" applyProtection="0"/>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164" fontId="14" fillId="5" borderId="87">
      <alignment horizontal="righ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171" fontId="12" fillId="0" borderId="87">
      <alignment vertical="center"/>
    </xf>
    <xf numFmtId="171" fontId="14" fillId="5" borderId="87">
      <alignment horizontal="right" vertical="center"/>
    </xf>
    <xf numFmtId="0" fontId="48" fillId="45" borderId="83" applyNumberFormat="0" applyAlignment="0" applyProtection="0"/>
    <xf numFmtId="0" fontId="12" fillId="0" borderId="87">
      <alignment vertical="center"/>
    </xf>
    <xf numFmtId="0" fontId="55" fillId="0" borderId="86" applyNumberFormat="0" applyFill="0" applyAlignment="0" applyProtection="0"/>
    <xf numFmtId="171"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0" fontId="55" fillId="0" borderId="86" applyNumberFormat="0" applyFill="0" applyAlignment="0" applyProtection="0"/>
    <xf numFmtId="0" fontId="12" fillId="0" borderId="87">
      <alignment vertical="center"/>
    </xf>
    <xf numFmtId="164" fontId="14" fillId="5" borderId="87">
      <alignment horizontal="right" vertical="center"/>
    </xf>
    <xf numFmtId="164"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53" fillId="59" borderId="85" applyNumberFormat="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0" borderId="87">
      <alignment vertical="center"/>
    </xf>
    <xf numFmtId="171" fontId="12" fillId="0" borderId="87">
      <alignment vertical="center"/>
    </xf>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171" fontId="12" fillId="0" borderId="87">
      <alignment vertical="center"/>
    </xf>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55" fillId="0" borderId="86" applyNumberFormat="0" applyFill="0" applyAlignment="0" applyProtection="0"/>
    <xf numFmtId="0" fontId="48" fillId="45" borderId="83" applyNumberFormat="0" applyAlignment="0" applyProtection="0"/>
    <xf numFmtId="0" fontId="48" fillId="45" borderId="83" applyNumberFormat="0" applyAlignment="0" applyProtection="0"/>
    <xf numFmtId="0" fontId="12" fillId="63" borderId="84" applyNumberFormat="0" applyFont="0" applyAlignment="0" applyProtection="0"/>
    <xf numFmtId="171" fontId="14" fillId="5" borderId="87">
      <alignment horizontal="righ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171" fontId="12" fillId="0" borderId="87">
      <alignmen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171" fontId="14" fillId="5" borderId="87">
      <alignment horizontal="right" vertical="center"/>
    </xf>
    <xf numFmtId="0" fontId="48" fillId="45" borderId="83" applyNumberFormat="0" applyAlignment="0" applyProtection="0"/>
    <xf numFmtId="164" fontId="14" fillId="5" borderId="87">
      <alignment horizontal="right" vertical="center"/>
    </xf>
    <xf numFmtId="171" fontId="12" fillId="0" borderId="87">
      <alignment vertical="center"/>
    </xf>
    <xf numFmtId="0" fontId="38" fillId="59" borderId="83" applyNumberFormat="0" applyAlignment="0" applyProtection="0"/>
    <xf numFmtId="0" fontId="38" fillId="59" borderId="83" applyNumberFormat="0" applyAlignment="0" applyProtection="0"/>
    <xf numFmtId="0" fontId="53" fillId="59" borderId="85" applyNumberFormat="0" applyAlignment="0" applyProtection="0"/>
    <xf numFmtId="0" fontId="38" fillId="59" borderId="83" applyNumberFormat="0" applyAlignment="0" applyProtection="0"/>
    <xf numFmtId="171" fontId="12" fillId="0" borderId="87">
      <alignment vertical="center"/>
    </xf>
    <xf numFmtId="0" fontId="38" fillId="59" borderId="83" applyNumberFormat="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12" fillId="0" borderId="87">
      <alignment vertical="center"/>
    </xf>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12" fillId="0" borderId="87">
      <alignment vertical="center"/>
    </xf>
    <xf numFmtId="171" fontId="14" fillId="5" borderId="87">
      <alignment horizontal="right" vertical="center"/>
    </xf>
    <xf numFmtId="0" fontId="12" fillId="0" borderId="87">
      <alignment vertical="center"/>
    </xf>
    <xf numFmtId="0" fontId="55" fillId="0" borderId="86" applyNumberFormat="0" applyFill="0" applyAlignment="0" applyProtection="0"/>
    <xf numFmtId="0" fontId="53" fillId="59" borderId="85" applyNumberFormat="0" applyAlignment="0" applyProtection="0"/>
    <xf numFmtId="164" fontId="14" fillId="5" borderId="87">
      <alignment horizontal="right" vertical="center"/>
    </xf>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48" fillId="45" borderId="83" applyNumberFormat="0" applyAlignment="0" applyProtection="0"/>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48" fillId="45" borderId="83" applyNumberFormat="0" applyAlignment="0" applyProtection="0"/>
    <xf numFmtId="0" fontId="12" fillId="0" borderId="87">
      <alignment vertical="center"/>
    </xf>
    <xf numFmtId="171" fontId="14" fillId="5" borderId="87">
      <alignment horizontal="right" vertical="center"/>
    </xf>
    <xf numFmtId="0" fontId="38" fillId="59" borderId="83" applyNumberFormat="0" applyAlignment="0" applyProtection="0"/>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12" fillId="0" borderId="87">
      <alignment vertical="center"/>
    </xf>
    <xf numFmtId="164" fontId="14" fillId="5" borderId="87">
      <alignment horizontal="right" vertical="center"/>
    </xf>
    <xf numFmtId="0" fontId="38" fillId="59" borderId="83" applyNumberFormat="0" applyAlignment="0" applyProtection="0"/>
    <xf numFmtId="171" fontId="12" fillId="0" borderId="87">
      <alignmen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53" fillId="59" borderId="85" applyNumberFormat="0" applyAlignment="0" applyProtection="0"/>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171" fontId="12" fillId="0" borderId="87">
      <alignment vertical="center"/>
    </xf>
    <xf numFmtId="0" fontId="55" fillId="0" borderId="86" applyNumberFormat="0" applyFill="0" applyAlignment="0" applyProtection="0"/>
    <xf numFmtId="0" fontId="48" fillId="45" borderId="83" applyNumberFormat="0" applyAlignment="0" applyProtection="0"/>
    <xf numFmtId="0" fontId="53" fillId="59" borderId="85"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0" fontId="53" fillId="59" borderId="85" applyNumberFormat="0" applyAlignment="0" applyProtection="0"/>
    <xf numFmtId="171" fontId="14" fillId="5" borderId="87">
      <alignment horizontal="right" vertical="center"/>
    </xf>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0" fontId="12" fillId="0" borderId="87">
      <alignment vertical="center"/>
    </xf>
    <xf numFmtId="171" fontId="14" fillId="5" borderId="87">
      <alignment horizontal="right" vertical="center"/>
    </xf>
    <xf numFmtId="0" fontId="12" fillId="0" borderId="87">
      <alignment vertical="center"/>
    </xf>
    <xf numFmtId="0" fontId="55" fillId="0" borderId="86" applyNumberFormat="0" applyFill="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171" fontId="12" fillId="0" borderId="87">
      <alignment vertical="center"/>
    </xf>
    <xf numFmtId="0" fontId="38" fillId="59" borderId="83" applyNumberFormat="0" applyAlignment="0" applyProtection="0"/>
    <xf numFmtId="164" fontId="14" fillId="5" borderId="87">
      <alignment horizontal="right" vertical="center"/>
    </xf>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2" fillId="0" borderId="87">
      <alignment vertical="center"/>
    </xf>
    <xf numFmtId="171" fontId="12" fillId="0" borderId="87">
      <alignmen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48" fillId="45" borderId="83" applyNumberFormat="0" applyAlignment="0" applyProtection="0"/>
    <xf numFmtId="0" fontId="12" fillId="63" borderId="84" applyNumberFormat="0" applyFont="0" applyAlignment="0" applyProtection="0"/>
    <xf numFmtId="0" fontId="38" fillId="59" borderId="83" applyNumberFormat="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53" fillId="59" borderId="85" applyNumberFormat="0" applyAlignment="0" applyProtection="0"/>
    <xf numFmtId="171" fontId="14" fillId="5" borderId="87">
      <alignment horizontal="right" vertical="center"/>
    </xf>
    <xf numFmtId="164" fontId="14" fillId="5" borderId="87">
      <alignment horizontal="right" vertical="center"/>
    </xf>
    <xf numFmtId="171" fontId="12" fillId="0" borderId="87">
      <alignment vertical="center"/>
    </xf>
    <xf numFmtId="0" fontId="38" fillId="59" borderId="83" applyNumberFormat="0" applyAlignment="0" applyProtection="0"/>
    <xf numFmtId="0" fontId="53" fillId="59" borderId="85" applyNumberFormat="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12" fillId="0" borderId="87">
      <alignment vertical="center"/>
    </xf>
    <xf numFmtId="171" fontId="12" fillId="0" borderId="87">
      <alignment vertical="center"/>
    </xf>
    <xf numFmtId="0" fontId="55" fillId="0" borderId="86" applyNumberFormat="0" applyFill="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48" fillId="45" borderId="83" applyNumberFormat="0" applyAlignment="0" applyProtection="0"/>
    <xf numFmtId="171"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0" fontId="53" fillId="59" borderId="85" applyNumberFormat="0" applyAlignment="0" applyProtection="0"/>
    <xf numFmtId="171" fontId="14" fillId="5" borderId="87">
      <alignment horizontal="right" vertical="center"/>
    </xf>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0" fontId="12" fillId="0" borderId="87">
      <alignment vertical="center"/>
    </xf>
    <xf numFmtId="171" fontId="14" fillId="5" borderId="87">
      <alignment horizontal="right" vertical="center"/>
    </xf>
    <xf numFmtId="0" fontId="12" fillId="0" borderId="87">
      <alignment vertical="center"/>
    </xf>
    <xf numFmtId="0" fontId="55" fillId="0" borderId="86" applyNumberFormat="0" applyFill="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171" fontId="12" fillId="0" borderId="87">
      <alignment vertical="center"/>
    </xf>
    <xf numFmtId="0" fontId="38" fillId="59" borderId="83" applyNumberFormat="0" applyAlignment="0" applyProtection="0"/>
    <xf numFmtId="164" fontId="14" fillId="5" borderId="87">
      <alignment horizontal="right" vertical="center"/>
    </xf>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2" fillId="0" borderId="87">
      <alignment vertical="center"/>
    </xf>
    <xf numFmtId="171" fontId="12" fillId="0" borderId="87">
      <alignmen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12" fillId="0" borderId="87">
      <alignment vertical="center"/>
    </xf>
    <xf numFmtId="164"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171" fontId="14" fillId="5" borderId="87">
      <alignment horizontal="right" vertical="center"/>
    </xf>
    <xf numFmtId="164" fontId="14" fillId="5" borderId="87">
      <alignment horizontal="right" vertical="center"/>
    </xf>
    <xf numFmtId="0" fontId="53" fillId="59" borderId="85" applyNumberFormat="0" applyAlignment="0" applyProtection="0"/>
    <xf numFmtId="171" fontId="14" fillId="5" borderId="87">
      <alignment horizontal="right" vertical="center"/>
    </xf>
    <xf numFmtId="0" fontId="12" fillId="63" borderId="84" applyNumberFormat="0" applyFont="0" applyAlignment="0" applyProtection="0"/>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0" borderId="87">
      <alignment vertical="center"/>
    </xf>
    <xf numFmtId="0" fontId="12" fillId="0" borderId="87">
      <alignment vertical="center"/>
    </xf>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171" fontId="12" fillId="0" borderId="87">
      <alignment vertical="center"/>
    </xf>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71" fontId="12" fillId="0" borderId="87">
      <alignment vertical="center"/>
    </xf>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48" fillId="45" borderId="83" applyNumberFormat="0" applyAlignment="0" applyProtection="0"/>
    <xf numFmtId="171" fontId="14" fillId="5" borderId="87">
      <alignment horizontal="right" vertical="center"/>
    </xf>
    <xf numFmtId="0" fontId="53" fillId="59" borderId="85" applyNumberFormat="0" applyAlignment="0" applyProtection="0"/>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63" borderId="84" applyNumberFormat="0" applyFon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0" fontId="48" fillId="45" borderId="83" applyNumberFormat="0" applyAlignment="0" applyProtection="0"/>
    <xf numFmtId="171" fontId="12" fillId="0" borderId="87">
      <alignmen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0" fontId="12" fillId="0" borderId="87">
      <alignment vertical="center"/>
    </xf>
    <xf numFmtId="171" fontId="14" fillId="5" borderId="87">
      <alignment horizontal="right" vertical="center"/>
    </xf>
    <xf numFmtId="0" fontId="12" fillId="0" borderId="87">
      <alignment vertical="center"/>
    </xf>
    <xf numFmtId="0" fontId="55" fillId="0" borderId="86" applyNumberFormat="0" applyFill="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48" fillId="45" borderId="83" applyNumberFormat="0" applyAlignment="0" applyProtection="0"/>
    <xf numFmtId="0" fontId="38" fillId="59" borderId="83" applyNumberFormat="0" applyAlignment="0" applyProtection="0"/>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4" fillId="5" borderId="87">
      <alignment horizontal="right" vertical="center"/>
    </xf>
    <xf numFmtId="164"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0" fontId="12" fillId="0" borderId="87">
      <alignment vertical="center"/>
    </xf>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164" fontId="14" fillId="5" borderId="87">
      <alignment horizontal="right" vertical="center"/>
    </xf>
    <xf numFmtId="171" fontId="12" fillId="0" borderId="87">
      <alignment vertical="center"/>
    </xf>
    <xf numFmtId="0" fontId="48" fillId="45" borderId="83"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0" fontId="12" fillId="0" borderId="87">
      <alignment vertical="center"/>
    </xf>
    <xf numFmtId="0" fontId="48" fillId="45" borderId="83" applyNumberFormat="0" applyAlignment="0" applyProtection="0"/>
    <xf numFmtId="0" fontId="38" fillId="59" borderId="83" applyNumberFormat="0" applyAlignment="0" applyProtection="0"/>
    <xf numFmtId="0" fontId="12" fillId="63" borderId="84" applyNumberFormat="0" applyFont="0" applyAlignment="0" applyProtection="0"/>
    <xf numFmtId="0" fontId="38" fillId="59" borderId="83"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0" fontId="12" fillId="63" borderId="84" applyNumberFormat="0" applyFont="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164" fontId="14" fillId="5" borderId="87">
      <alignment horizontal="right" vertical="center"/>
    </xf>
    <xf numFmtId="0" fontId="55" fillId="0" borderId="86" applyNumberFormat="0" applyFill="0" applyAlignment="0" applyProtection="0"/>
    <xf numFmtId="0" fontId="12" fillId="0" borderId="87">
      <alignment vertical="center"/>
    </xf>
    <xf numFmtId="171" fontId="12" fillId="0" borderId="87">
      <alignment vertical="center"/>
    </xf>
    <xf numFmtId="0" fontId="38" fillId="59" borderId="83" applyNumberFormat="0" applyAlignment="0" applyProtection="0"/>
    <xf numFmtId="164" fontId="14" fillId="5" borderId="87">
      <alignment horizontal="right" vertical="center"/>
    </xf>
    <xf numFmtId="171" fontId="12" fillId="0" borderId="87">
      <alignment vertical="center"/>
    </xf>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38" fillId="59" borderId="83" applyNumberFormat="0" applyAlignment="0" applyProtection="0"/>
    <xf numFmtId="0" fontId="53" fillId="59" borderId="85" applyNumberFormat="0" applyAlignment="0" applyProtection="0"/>
    <xf numFmtId="0" fontId="53" fillId="59"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0" borderId="87">
      <alignment vertical="center"/>
    </xf>
    <xf numFmtId="171" fontId="14" fillId="5" borderId="87">
      <alignment horizontal="right" vertical="center"/>
    </xf>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164" fontId="14" fillId="5" borderId="87">
      <alignment horizontal="right" vertical="center"/>
    </xf>
    <xf numFmtId="0" fontId="12" fillId="0" borderId="87">
      <alignment vertical="center"/>
    </xf>
    <xf numFmtId="0" fontId="12" fillId="0" borderId="87">
      <alignment vertical="center"/>
    </xf>
    <xf numFmtId="171" fontId="14" fillId="5" borderId="87">
      <alignment horizontal="right" vertical="center"/>
    </xf>
    <xf numFmtId="0" fontId="12" fillId="0" borderId="87">
      <alignment vertical="center"/>
    </xf>
    <xf numFmtId="0" fontId="12" fillId="0" borderId="87">
      <alignment vertical="center"/>
    </xf>
    <xf numFmtId="0" fontId="55" fillId="0" borderId="86" applyNumberFormat="0" applyFill="0" applyAlignment="0" applyProtection="0"/>
    <xf numFmtId="0" fontId="55" fillId="0" borderId="86" applyNumberFormat="0" applyFill="0" applyAlignment="0" applyProtection="0"/>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171" fontId="14" fillId="5" borderId="87">
      <alignment horizontal="right" vertical="center"/>
    </xf>
    <xf numFmtId="0" fontId="12" fillId="63" borderId="84" applyNumberFormat="0" applyFont="0" applyAlignment="0" applyProtection="0"/>
    <xf numFmtId="0" fontId="48" fillId="45" borderId="83" applyNumberFormat="0" applyAlignment="0" applyProtection="0"/>
    <xf numFmtId="171" fontId="12" fillId="0" borderId="87">
      <alignment vertical="center"/>
    </xf>
    <xf numFmtId="0" fontId="48" fillId="45" borderId="83" applyNumberFormat="0" applyAlignment="0" applyProtection="0"/>
    <xf numFmtId="164" fontId="14" fillId="5" borderId="87">
      <alignment horizontal="right" vertical="center"/>
    </xf>
    <xf numFmtId="0" fontId="48" fillId="45" borderId="83" applyNumberFormat="0" applyAlignment="0" applyProtection="0"/>
    <xf numFmtId="0" fontId="55" fillId="0" borderId="86" applyNumberFormat="0" applyFill="0" applyAlignment="0" applyProtection="0"/>
    <xf numFmtId="0" fontId="38" fillId="59"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5" fillId="0" borderId="86" applyNumberFormat="0" applyFill="0" applyAlignment="0" applyProtection="0"/>
    <xf numFmtId="0" fontId="12" fillId="0" borderId="87">
      <alignment vertical="center"/>
    </xf>
    <xf numFmtId="0" fontId="48" fillId="45" borderId="83" applyNumberFormat="0" applyAlignment="0" applyProtection="0"/>
    <xf numFmtId="0" fontId="55" fillId="0" borderId="86" applyNumberFormat="0" applyFill="0" applyAlignment="0" applyProtection="0"/>
    <xf numFmtId="0" fontId="12" fillId="0" borderId="87">
      <alignment vertical="center"/>
    </xf>
    <xf numFmtId="0" fontId="12" fillId="63" borderId="84" applyNumberFormat="0" applyFont="0" applyAlignment="0" applyProtection="0"/>
    <xf numFmtId="0" fontId="12" fillId="63" borderId="84" applyNumberFormat="0" applyFont="0" applyAlignment="0" applyProtection="0"/>
    <xf numFmtId="164" fontId="14" fillId="5" borderId="87">
      <alignment horizontal="right" vertical="center"/>
    </xf>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171"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0" borderId="87">
      <alignment vertical="center"/>
    </xf>
    <xf numFmtId="0" fontId="38" fillId="59" borderId="83" applyNumberFormat="0" applyAlignment="0" applyProtection="0"/>
    <xf numFmtId="0" fontId="38" fillId="59" borderId="83" applyNumberFormat="0" applyAlignment="0" applyProtection="0"/>
    <xf numFmtId="171" fontId="12" fillId="0" borderId="87">
      <alignment vertical="center"/>
    </xf>
    <xf numFmtId="171"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2" fillId="0" borderId="87">
      <alignment vertical="center"/>
    </xf>
    <xf numFmtId="171" fontId="12" fillId="0" borderId="87">
      <alignmen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53" fillId="59" borderId="85" applyNumberFormat="0" applyAlignment="0" applyProtection="0"/>
    <xf numFmtId="0" fontId="12" fillId="0" borderId="87">
      <alignment vertical="center"/>
    </xf>
    <xf numFmtId="171" fontId="14" fillId="5" borderId="87">
      <alignment horizontal="right" vertical="center"/>
    </xf>
    <xf numFmtId="171" fontId="14" fillId="5" borderId="87">
      <alignment horizontal="right" vertical="center"/>
    </xf>
    <xf numFmtId="0" fontId="53" fillId="59" borderId="85" applyNumberFormat="0" applyAlignment="0" applyProtection="0"/>
    <xf numFmtId="0" fontId="48" fillId="45" borderId="83" applyNumberFormat="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164" fontId="14" fillId="5" borderId="87">
      <alignment horizontal="right" vertical="center"/>
    </xf>
    <xf numFmtId="0" fontId="12" fillId="0" borderId="87">
      <alignment vertical="center"/>
    </xf>
    <xf numFmtId="0" fontId="12" fillId="0" borderId="87">
      <alignment vertical="center"/>
    </xf>
    <xf numFmtId="164" fontId="14" fillId="5" borderId="87">
      <alignment horizontal="right" vertical="center"/>
    </xf>
    <xf numFmtId="0" fontId="48" fillId="45" borderId="83" applyNumberFormat="0" applyAlignment="0" applyProtection="0"/>
    <xf numFmtId="171"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171" fontId="12" fillId="0" borderId="87">
      <alignment vertical="center"/>
    </xf>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0" fontId="12" fillId="0" borderId="87">
      <alignment vertical="center"/>
    </xf>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0" fontId="53" fillId="59" borderId="85" applyNumberForma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164" fontId="14" fillId="5" borderId="87">
      <alignment horizontal="right" vertical="center"/>
    </xf>
    <xf numFmtId="0" fontId="53" fillId="59" borderId="85" applyNumberFormat="0" applyAlignment="0" applyProtection="0"/>
    <xf numFmtId="0" fontId="38" fillId="59" borderId="83" applyNumberFormat="0" applyAlignment="0" applyProtection="0"/>
    <xf numFmtId="0" fontId="12" fillId="63" borderId="84" applyNumberFormat="0" applyFont="0" applyAlignment="0" applyProtection="0"/>
    <xf numFmtId="0" fontId="48" fillId="45" borderId="83" applyNumberFormat="0" applyAlignment="0" applyProtection="0"/>
    <xf numFmtId="0" fontId="12" fillId="0" borderId="87">
      <alignment vertical="center"/>
    </xf>
    <xf numFmtId="0" fontId="12" fillId="63" borderId="84" applyNumberFormat="0" applyFont="0" applyAlignment="0" applyProtection="0"/>
    <xf numFmtId="0" fontId="12" fillId="0" borderId="87">
      <alignment vertical="center"/>
    </xf>
    <xf numFmtId="0" fontId="12" fillId="63" borderId="84" applyNumberFormat="0" applyFont="0" applyAlignment="0" applyProtection="0"/>
    <xf numFmtId="164" fontId="14" fillId="5" borderId="87">
      <alignment horizontal="right" vertical="center"/>
    </xf>
    <xf numFmtId="164" fontId="14" fillId="5" borderId="87">
      <alignment horizontal="right" vertical="center"/>
    </xf>
    <xf numFmtId="0" fontId="55" fillId="0" borderId="86" applyNumberFormat="0" applyFill="0" applyAlignment="0" applyProtection="0"/>
    <xf numFmtId="171" fontId="14" fillId="5" borderId="87">
      <alignment horizontal="right" vertical="center"/>
    </xf>
    <xf numFmtId="171" fontId="12" fillId="0" borderId="87">
      <alignment vertical="center"/>
    </xf>
    <xf numFmtId="0" fontId="12" fillId="63" borderId="84" applyNumberFormat="0" applyFont="0" applyAlignment="0" applyProtection="0"/>
    <xf numFmtId="0" fontId="38" fillId="59" borderId="83" applyNumberFormat="0" applyAlignment="0" applyProtection="0"/>
    <xf numFmtId="0" fontId="12" fillId="0" borderId="87">
      <alignment vertical="center"/>
    </xf>
    <xf numFmtId="0" fontId="12" fillId="0" borderId="87">
      <alignmen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71" fontId="12" fillId="0" borderId="87">
      <alignment vertical="center"/>
    </xf>
    <xf numFmtId="171" fontId="14" fillId="5" borderId="87">
      <alignment horizontal="right" vertical="center"/>
    </xf>
    <xf numFmtId="0" fontId="53" fillId="59" borderId="85" applyNumberFormat="0" applyAlignment="0" applyProtection="0"/>
    <xf numFmtId="164" fontId="14" fillId="5" borderId="87">
      <alignment horizontal="right" vertical="center"/>
    </xf>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164" fontId="14" fillId="5" borderId="87">
      <alignment horizontal="right" vertical="center"/>
    </xf>
    <xf numFmtId="171" fontId="14" fillId="5" borderId="87">
      <alignment horizontal="right" vertical="center"/>
    </xf>
    <xf numFmtId="171" fontId="12" fillId="0" borderId="87">
      <alignment vertical="center"/>
    </xf>
    <xf numFmtId="171" fontId="14" fillId="5" borderId="87">
      <alignment horizontal="right" vertical="center"/>
    </xf>
    <xf numFmtId="0" fontId="55" fillId="0" borderId="86" applyNumberFormat="0" applyFill="0" applyAlignment="0" applyProtection="0"/>
    <xf numFmtId="0" fontId="55" fillId="0" borderId="86" applyNumberFormat="0" applyFill="0" applyAlignment="0" applyProtection="0"/>
    <xf numFmtId="164" fontId="14" fillId="5" borderId="87">
      <alignment horizontal="right" vertical="center"/>
    </xf>
    <xf numFmtId="0" fontId="48" fillId="45" borderId="83" applyNumberFormat="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48" fillId="45" borderId="83" applyNumberFormat="0" applyAlignment="0" applyProtection="0"/>
    <xf numFmtId="0" fontId="53" fillId="59" borderId="85" applyNumberFormat="0" applyAlignment="0" applyProtection="0"/>
    <xf numFmtId="171" fontId="14" fillId="5" borderId="87">
      <alignment horizontal="right" vertical="center"/>
    </xf>
    <xf numFmtId="0" fontId="12" fillId="0" borderId="87">
      <alignment vertical="center"/>
    </xf>
    <xf numFmtId="0" fontId="12" fillId="63" borderId="84" applyNumberFormat="0" applyFont="0" applyAlignment="0" applyProtection="0"/>
    <xf numFmtId="171" fontId="14" fillId="5" borderId="87">
      <alignment horizontal="right" vertical="center"/>
    </xf>
    <xf numFmtId="0" fontId="12" fillId="63" borderId="84" applyNumberFormat="0" applyFont="0" applyAlignment="0" applyProtection="0"/>
    <xf numFmtId="164" fontId="14" fillId="5" borderId="87">
      <alignment horizontal="righ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48" fillId="45" borderId="83" applyNumberFormat="0" applyAlignment="0" applyProtection="0"/>
    <xf numFmtId="0" fontId="38" fillId="59" borderId="83" applyNumberFormat="0" applyAlignment="0" applyProtection="0"/>
    <xf numFmtId="0" fontId="53" fillId="59" borderId="85" applyNumberFormat="0" applyAlignment="0" applyProtection="0"/>
    <xf numFmtId="0" fontId="12" fillId="0" borderId="87">
      <alignment vertical="center"/>
    </xf>
    <xf numFmtId="0" fontId="12" fillId="0" borderId="87">
      <alignment vertical="center"/>
    </xf>
    <xf numFmtId="0" fontId="53" fillId="59" borderId="85" applyNumberFormat="0" applyAlignment="0" applyProtection="0"/>
    <xf numFmtId="0" fontId="55" fillId="0" borderId="86" applyNumberFormat="0" applyFill="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0" fontId="53" fillId="59" borderId="85" applyNumberFormat="0" applyAlignment="0" applyProtection="0"/>
    <xf numFmtId="0" fontId="12" fillId="0" borderId="87">
      <alignment vertical="center"/>
    </xf>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171" fontId="12" fillId="0" borderId="87">
      <alignment vertical="center"/>
    </xf>
    <xf numFmtId="0" fontId="38" fillId="59" borderId="83" applyNumberFormat="0" applyAlignment="0" applyProtection="0"/>
    <xf numFmtId="171" fontId="14" fillId="5" borderId="87">
      <alignment horizontal="right" vertical="center"/>
    </xf>
    <xf numFmtId="0" fontId="38" fillId="59" borderId="83" applyNumberFormat="0" applyAlignment="0" applyProtection="0"/>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71" fontId="12" fillId="0" borderId="87">
      <alignment vertical="center"/>
    </xf>
    <xf numFmtId="171" fontId="12" fillId="0" borderId="87">
      <alignment vertical="center"/>
    </xf>
    <xf numFmtId="0" fontId="48" fillId="45" borderId="83" applyNumberFormat="0" applyAlignment="0" applyProtection="0"/>
    <xf numFmtId="0" fontId="48" fillId="45" borderId="83" applyNumberFormat="0" applyAlignment="0" applyProtection="0"/>
    <xf numFmtId="0" fontId="12" fillId="0" borderId="87">
      <alignment vertical="center"/>
    </xf>
    <xf numFmtId="0" fontId="12" fillId="0" borderId="87">
      <alignment vertical="center"/>
    </xf>
    <xf numFmtId="0" fontId="48" fillId="45" borderId="83" applyNumberFormat="0" applyAlignment="0" applyProtection="0"/>
    <xf numFmtId="164" fontId="14" fillId="5" borderId="87">
      <alignment horizontal="right" vertical="center"/>
    </xf>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171" fontId="14" fillId="5" borderId="87">
      <alignment horizontal="right" vertical="center"/>
    </xf>
    <xf numFmtId="0" fontId="38" fillId="59" borderId="83" applyNumberFormat="0" applyAlignment="0" applyProtection="0"/>
    <xf numFmtId="0" fontId="12" fillId="0" borderId="87">
      <alignment vertical="center"/>
    </xf>
    <xf numFmtId="164" fontId="14" fillId="5" borderId="87">
      <alignment horizontal="right" vertical="center"/>
    </xf>
    <xf numFmtId="171" fontId="14" fillId="5" borderId="87">
      <alignment horizontal="right" vertical="center"/>
    </xf>
    <xf numFmtId="0" fontId="38" fillId="59" borderId="83" applyNumberFormat="0" applyAlignment="0" applyProtection="0"/>
    <xf numFmtId="0" fontId="12" fillId="0" borderId="87">
      <alignment vertical="center"/>
    </xf>
    <xf numFmtId="0" fontId="38" fillId="59" borderId="83" applyNumberFormat="0" applyAlignment="0" applyProtection="0"/>
    <xf numFmtId="164" fontId="14" fillId="5" borderId="87">
      <alignment horizontal="right" vertical="center"/>
    </xf>
    <xf numFmtId="0" fontId="53" fillId="59" borderId="85" applyNumberFormat="0" applyAlignment="0" applyProtection="0"/>
    <xf numFmtId="171" fontId="12" fillId="0" borderId="87">
      <alignment vertical="center"/>
    </xf>
    <xf numFmtId="0" fontId="12" fillId="63" borderId="84" applyNumberFormat="0" applyFont="0" applyAlignment="0" applyProtection="0"/>
    <xf numFmtId="0" fontId="12" fillId="63" borderId="84" applyNumberFormat="0" applyFont="0" applyAlignment="0" applyProtection="0"/>
    <xf numFmtId="0" fontId="55" fillId="0" borderId="86" applyNumberFormat="0" applyFill="0" applyAlignment="0" applyProtection="0"/>
    <xf numFmtId="0" fontId="12" fillId="0" borderId="87">
      <alignment vertical="center"/>
    </xf>
    <xf numFmtId="0" fontId="55" fillId="0" borderId="86" applyNumberFormat="0" applyFill="0" applyAlignment="0" applyProtection="0"/>
    <xf numFmtId="164" fontId="14" fillId="5" borderId="87">
      <alignment horizontal="right" vertical="center"/>
    </xf>
    <xf numFmtId="164" fontId="14" fillId="5" borderId="87">
      <alignment horizontal="right" vertical="center"/>
    </xf>
    <xf numFmtId="164" fontId="14" fillId="5" borderId="87">
      <alignment horizontal="right" vertical="center"/>
    </xf>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53" fillId="59" borderId="85" applyNumberFormat="0" applyAlignment="0" applyProtection="0"/>
    <xf numFmtId="0" fontId="12" fillId="63" borderId="84" applyNumberFormat="0" applyFont="0" applyAlignment="0" applyProtection="0"/>
    <xf numFmtId="0" fontId="12" fillId="63" borderId="84" applyNumberFormat="0" applyFont="0" applyAlignment="0" applyProtection="0"/>
    <xf numFmtId="0" fontId="12" fillId="0" borderId="87">
      <alignment vertical="center"/>
    </xf>
    <xf numFmtId="171" fontId="12" fillId="0" borderId="87">
      <alignment vertical="center"/>
    </xf>
    <xf numFmtId="0" fontId="12" fillId="0" borderId="87">
      <alignment vertical="center"/>
    </xf>
    <xf numFmtId="171" fontId="12" fillId="0" borderId="87">
      <alignment vertical="center"/>
    </xf>
    <xf numFmtId="164" fontId="14" fillId="5" borderId="87">
      <alignment horizontal="right" vertical="center"/>
    </xf>
    <xf numFmtId="171" fontId="14" fillId="5" borderId="87">
      <alignment horizontal="right" vertical="center"/>
    </xf>
    <xf numFmtId="171" fontId="14" fillId="5" borderId="87">
      <alignment horizontal="right" vertical="center"/>
    </xf>
    <xf numFmtId="171" fontId="14" fillId="5" borderId="87">
      <alignment horizontal="right" vertical="center"/>
    </xf>
    <xf numFmtId="164" fontId="14" fillId="5" borderId="87">
      <alignment horizontal="right" vertical="center"/>
    </xf>
    <xf numFmtId="0" fontId="48" fillId="45" borderId="83" applyNumberFormat="0" applyAlignment="0" applyProtection="0"/>
    <xf numFmtId="0" fontId="48" fillId="45" borderId="83" applyNumberFormat="0" applyAlignment="0" applyProtection="0"/>
    <xf numFmtId="0" fontId="38" fillId="59" borderId="83" applyNumberFormat="0" applyAlignment="0" applyProtection="0"/>
    <xf numFmtId="171" fontId="12" fillId="0" borderId="87">
      <alignment vertical="center"/>
    </xf>
    <xf numFmtId="0" fontId="12" fillId="0" borderId="87">
      <alignment vertical="center"/>
    </xf>
    <xf numFmtId="0" fontId="38" fillId="59" borderId="83" applyNumberFormat="0" applyAlignment="0" applyProtection="0"/>
    <xf numFmtId="0" fontId="12" fillId="63" borderId="84" applyNumberFormat="0" applyFont="0" applyAlignment="0" applyProtection="0"/>
    <xf numFmtId="0" fontId="55" fillId="0" borderId="86" applyNumberFormat="0" applyFill="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53" fillId="59" borderId="85" applyNumberFormat="0" applyAlignment="0" applyProtection="0"/>
    <xf numFmtId="164" fontId="14" fillId="5" borderId="87">
      <alignment horizontal="right" vertical="center"/>
    </xf>
    <xf numFmtId="171" fontId="12" fillId="0" borderId="87">
      <alignment vertical="center"/>
    </xf>
    <xf numFmtId="0" fontId="12" fillId="0" borderId="87">
      <alignment vertical="center"/>
    </xf>
    <xf numFmtId="164" fontId="14" fillId="5" borderId="87">
      <alignment horizontal="right" vertical="center"/>
    </xf>
    <xf numFmtId="0" fontId="12" fillId="0" borderId="87">
      <alignment vertical="center"/>
    </xf>
    <xf numFmtId="0" fontId="38" fillId="59" borderId="83" applyNumberFormat="0" applyAlignment="0" applyProtection="0"/>
    <xf numFmtId="0" fontId="38" fillId="59" borderId="83" applyNumberFormat="0" applyAlignment="0" applyProtection="0"/>
    <xf numFmtId="0" fontId="48" fillId="45" borderId="83" applyNumberFormat="0" applyAlignment="0" applyProtection="0"/>
    <xf numFmtId="0" fontId="48" fillId="45" borderId="83" applyNumberFormat="0" applyAlignment="0" applyProtection="0"/>
    <xf numFmtId="171" fontId="14" fillId="5" borderId="87">
      <alignment horizontal="right" vertical="center"/>
    </xf>
    <xf numFmtId="171" fontId="14" fillId="5" borderId="87">
      <alignment horizontal="right" vertical="center"/>
    </xf>
    <xf numFmtId="164" fontId="14" fillId="5" borderId="87">
      <alignment horizontal="right" vertical="center"/>
    </xf>
    <xf numFmtId="171" fontId="12" fillId="0" borderId="87">
      <alignment vertical="center"/>
    </xf>
    <xf numFmtId="0" fontId="12" fillId="0" borderId="87">
      <alignment vertical="center"/>
    </xf>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2" fillId="63" borderId="84" applyNumberFormat="0" applyFont="0" applyAlignment="0" applyProtection="0"/>
    <xf numFmtId="0" fontId="53" fillId="59" borderId="85" applyNumberFormat="0" applyAlignment="0" applyProtection="0"/>
    <xf numFmtId="0" fontId="12" fillId="0" borderId="87">
      <alignment vertical="center"/>
    </xf>
    <xf numFmtId="164" fontId="14" fillId="5" borderId="87">
      <alignment horizontal="right" vertical="center"/>
    </xf>
    <xf numFmtId="0" fontId="55" fillId="0" borderId="86" applyNumberFormat="0" applyFill="0" applyAlignment="0" applyProtection="0"/>
    <xf numFmtId="0" fontId="38" fillId="59" borderId="83" applyNumberFormat="0" applyAlignment="0" applyProtection="0"/>
    <xf numFmtId="0" fontId="48" fillId="45" borderId="83" applyNumberFormat="0" applyAlignment="0" applyProtection="0"/>
    <xf numFmtId="0" fontId="12" fillId="63" borderId="84" applyNumberFormat="0" applyFont="0" applyAlignment="0" applyProtection="0"/>
    <xf numFmtId="0" fontId="53" fillId="59" borderId="85" applyNumberFormat="0" applyAlignment="0" applyProtection="0"/>
    <xf numFmtId="0" fontId="55" fillId="0" borderId="86" applyNumberFormat="0" applyFill="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70" fontId="1" fillId="0" borderId="0" applyFont="0" applyFill="0" applyBorder="0" applyAlignment="0" applyProtection="0"/>
    <xf numFmtId="170" fontId="1" fillId="0" borderId="0" applyFont="0" applyFill="0" applyBorder="0" applyAlignment="0" applyProtection="0"/>
    <xf numFmtId="0" fontId="84" fillId="0" borderId="0"/>
    <xf numFmtId="9" fontId="84" fillId="0" borderId="0" applyFont="0" applyFill="0" applyBorder="0" applyAlignment="0" applyProtection="0"/>
  </cellStyleXfs>
  <cellXfs count="395">
    <xf numFmtId="0" fontId="0" fillId="0" borderId="0" xfId="0"/>
    <xf numFmtId="0" fontId="11" fillId="0" borderId="0" xfId="0" applyFont="1"/>
    <xf numFmtId="0" fontId="15" fillId="0" borderId="0" xfId="4"/>
    <xf numFmtId="0" fontId="11" fillId="9" borderId="0" xfId="0" applyFont="1" applyFill="1"/>
    <xf numFmtId="0" fontId="0" fillId="9" borderId="0" xfId="1" applyFont="1" applyFill="1" applyBorder="1">
      <alignment vertical="center"/>
    </xf>
    <xf numFmtId="0" fontId="0" fillId="9" borderId="0" xfId="0" applyFill="1" applyBorder="1"/>
    <xf numFmtId="0" fontId="20" fillId="9" borderId="0" xfId="0" applyFont="1" applyFill="1"/>
    <xf numFmtId="0" fontId="11" fillId="0" borderId="0" xfId="4" applyFont="1"/>
    <xf numFmtId="0" fontId="16" fillId="6" borderId="37" xfId="4" applyFont="1" applyFill="1" applyBorder="1" applyAlignment="1">
      <alignment wrapText="1"/>
    </xf>
    <xf numFmtId="0" fontId="10" fillId="0" borderId="0" xfId="184"/>
    <xf numFmtId="0" fontId="15" fillId="6" borderId="9" xfId="4" applyFill="1" applyBorder="1" applyAlignment="1">
      <alignment horizontal="left"/>
    </xf>
    <xf numFmtId="0" fontId="15" fillId="7" borderId="9" xfId="4" applyFill="1" applyBorder="1" applyAlignment="1">
      <alignment horizontal="left"/>
    </xf>
    <xf numFmtId="0" fontId="15" fillId="7" borderId="9" xfId="4" applyFill="1" applyBorder="1" applyAlignment="1"/>
    <xf numFmtId="0" fontId="15" fillId="7" borderId="15" xfId="4" applyFill="1" applyBorder="1"/>
    <xf numFmtId="0" fontId="16" fillId="6" borderId="15" xfId="4" applyFont="1" applyFill="1" applyBorder="1" applyAlignment="1">
      <alignment horizontal="left"/>
    </xf>
    <xf numFmtId="0" fontId="15" fillId="6" borderId="37" xfId="4" applyFill="1" applyBorder="1" applyAlignment="1">
      <alignment wrapText="1"/>
    </xf>
    <xf numFmtId="0" fontId="58" fillId="0" borderId="0" xfId="4" applyFont="1"/>
    <xf numFmtId="0" fontId="15" fillId="0" borderId="9" xfId="4" applyFont="1" applyBorder="1" applyAlignment="1">
      <alignment horizontal="right"/>
    </xf>
    <xf numFmtId="0" fontId="15" fillId="6" borderId="11" xfId="4" applyFill="1" applyBorder="1" applyAlignment="1">
      <alignment wrapText="1"/>
    </xf>
    <xf numFmtId="0" fontId="15" fillId="64" borderId="36" xfId="4" applyFill="1" applyBorder="1" applyAlignment="1">
      <alignment wrapText="1"/>
    </xf>
    <xf numFmtId="0" fontId="17" fillId="0" borderId="0" xfId="0" applyFont="1"/>
    <xf numFmtId="0" fontId="11" fillId="0" borderId="0" xfId="0" applyFont="1"/>
    <xf numFmtId="1" fontId="15" fillId="64" borderId="15" xfId="4" applyNumberFormat="1" applyFont="1" applyFill="1" applyBorder="1" applyAlignment="1">
      <alignment horizontal="right"/>
    </xf>
    <xf numFmtId="0" fontId="17" fillId="0" borderId="0" xfId="0" applyFont="1"/>
    <xf numFmtId="0" fontId="17" fillId="0" borderId="0" xfId="0" applyFont="1" applyFill="1"/>
    <xf numFmtId="1" fontId="17" fillId="0" borderId="0" xfId="0" applyNumberFormat="1" applyFont="1" applyFill="1" applyAlignment="1">
      <alignment horizontal="center"/>
    </xf>
    <xf numFmtId="0" fontId="17" fillId="0" borderId="0" xfId="0" applyFont="1" applyFill="1" applyBorder="1"/>
    <xf numFmtId="0" fontId="17" fillId="0" borderId="0" xfId="0" applyFont="1" applyFill="1" applyAlignment="1">
      <alignment horizontal="center"/>
    </xf>
    <xf numFmtId="0" fontId="60" fillId="3" borderId="0" xfId="0" applyFont="1" applyFill="1" applyAlignment="1">
      <alignment horizontal="left"/>
    </xf>
    <xf numFmtId="0" fontId="60" fillId="3" borderId="0" xfId="0" applyFont="1" applyFill="1"/>
    <xf numFmtId="0" fontId="17" fillId="0" borderId="0" xfId="0" applyFont="1" applyBorder="1"/>
    <xf numFmtId="0" fontId="17" fillId="0" borderId="0" xfId="0" applyFont="1" applyAlignment="1">
      <alignment horizontal="center"/>
    </xf>
    <xf numFmtId="0" fontId="62" fillId="0" borderId="0" xfId="0" applyFont="1" applyBorder="1"/>
    <xf numFmtId="0" fontId="17" fillId="0" borderId="12" xfId="0" applyFont="1" applyBorder="1"/>
    <xf numFmtId="0" fontId="17" fillId="0" borderId="9" xfId="0" applyFont="1" applyBorder="1"/>
    <xf numFmtId="0" fontId="11" fillId="0" borderId="0" xfId="0" applyFont="1"/>
    <xf numFmtId="0" fontId="15" fillId="64" borderId="15" xfId="4" applyFont="1" applyFill="1" applyBorder="1" applyAlignment="1">
      <alignment horizontal="right"/>
    </xf>
    <xf numFmtId="0" fontId="11" fillId="0" borderId="0" xfId="0" applyFont="1" applyFill="1"/>
    <xf numFmtId="0" fontId="17" fillId="0" borderId="0" xfId="0" applyFont="1"/>
    <xf numFmtId="0" fontId="17" fillId="0" borderId="0" xfId="0" applyFont="1" applyFill="1" applyBorder="1"/>
    <xf numFmtId="0" fontId="17" fillId="0" borderId="14" xfId="0" applyFont="1" applyBorder="1"/>
    <xf numFmtId="0" fontId="17" fillId="0" borderId="13" xfId="0" applyFont="1" applyBorder="1"/>
    <xf numFmtId="0" fontId="60" fillId="8" borderId="0" xfId="0" applyFont="1" applyFill="1"/>
    <xf numFmtId="0" fontId="17" fillId="0" borderId="10" xfId="0" applyFont="1" applyBorder="1"/>
    <xf numFmtId="0" fontId="17" fillId="0" borderId="15" xfId="0" applyFont="1" applyBorder="1"/>
    <xf numFmtId="0" fontId="11" fillId="9" borderId="0" xfId="0" applyFont="1" applyFill="1" applyBorder="1" applyAlignment="1">
      <alignment horizontal="center"/>
    </xf>
    <xf numFmtId="0" fontId="11" fillId="0" borderId="0" xfId="0" applyFont="1" applyBorder="1"/>
    <xf numFmtId="0" fontId="15" fillId="0" borderId="0" xfId="4" applyFont="1" applyBorder="1"/>
    <xf numFmtId="0" fontId="11" fillId="9" borderId="0" xfId="0" applyFont="1" applyFill="1" applyBorder="1"/>
    <xf numFmtId="0" fontId="11" fillId="9" borderId="0" xfId="0" applyFont="1" applyFill="1" applyBorder="1" applyAlignment="1">
      <alignment horizontal="left"/>
    </xf>
    <xf numFmtId="169" fontId="11" fillId="9" borderId="0" xfId="0" applyNumberFormat="1" applyFont="1" applyFill="1" applyBorder="1" applyAlignment="1">
      <alignment horizontal="left"/>
    </xf>
    <xf numFmtId="0" fontId="17" fillId="0" borderId="76" xfId="0" applyFont="1" applyBorder="1" applyAlignment="1">
      <alignment vertical="center"/>
    </xf>
    <xf numFmtId="0" fontId="17" fillId="0" borderId="76" xfId="0" applyFont="1" applyFill="1" applyBorder="1" applyAlignment="1">
      <alignment vertical="center"/>
    </xf>
    <xf numFmtId="0" fontId="11" fillId="0" borderId="0" xfId="0" applyFont="1"/>
    <xf numFmtId="0" fontId="15" fillId="7" borderId="15" xfId="4" applyFill="1" applyBorder="1"/>
    <xf numFmtId="0" fontId="17" fillId="0" borderId="0" xfId="0" applyFont="1"/>
    <xf numFmtId="0" fontId="17" fillId="0" borderId="9" xfId="0" applyFont="1" applyBorder="1"/>
    <xf numFmtId="0" fontId="17" fillId="0" borderId="10" xfId="0" applyFont="1" applyBorder="1"/>
    <xf numFmtId="0" fontId="17" fillId="0" borderId="15" xfId="0" applyFont="1" applyBorder="1"/>
    <xf numFmtId="0" fontId="17" fillId="0" borderId="0" xfId="0" applyFont="1" applyBorder="1"/>
    <xf numFmtId="0" fontId="15" fillId="64" borderId="37" xfId="4" applyFill="1" applyBorder="1" applyAlignment="1">
      <alignment wrapText="1"/>
    </xf>
    <xf numFmtId="0" fontId="15" fillId="64" borderId="14" xfId="4" applyFill="1" applyBorder="1" applyAlignment="1">
      <alignment horizontal="center"/>
    </xf>
    <xf numFmtId="0" fontId="11" fillId="0" borderId="9" xfId="0" applyFont="1" applyBorder="1"/>
    <xf numFmtId="0" fontId="17" fillId="0" borderId="14" xfId="0" applyFont="1" applyFill="1" applyBorder="1" applyAlignment="1">
      <alignment vertical="center"/>
    </xf>
    <xf numFmtId="0" fontId="17" fillId="0" borderId="47" xfId="0" applyFont="1" applyBorder="1" applyAlignment="1">
      <alignment vertical="center"/>
    </xf>
    <xf numFmtId="0" fontId="17" fillId="0" borderId="4" xfId="0" applyFont="1" applyFill="1" applyBorder="1" applyAlignment="1">
      <alignment vertical="center"/>
    </xf>
    <xf numFmtId="0" fontId="62" fillId="0" borderId="0" xfId="0" applyFont="1"/>
    <xf numFmtId="0" fontId="17" fillId="9" borderId="4" xfId="0" applyFont="1" applyFill="1" applyBorder="1" applyAlignment="1">
      <alignment horizontal="center"/>
    </xf>
    <xf numFmtId="0" fontId="17" fillId="0" borderId="0" xfId="0" applyFont="1" applyFill="1" applyBorder="1" applyAlignment="1">
      <alignment vertical="center"/>
    </xf>
    <xf numFmtId="0" fontId="71" fillId="0" borderId="0" xfId="0" applyNumberFormat="1" applyFont="1" applyFill="1" applyBorder="1" applyAlignment="1" applyProtection="1">
      <alignment vertical="center"/>
    </xf>
    <xf numFmtId="0" fontId="70" fillId="0" borderId="0" xfId="0" applyNumberFormat="1" applyFont="1" applyFill="1" applyBorder="1" applyAlignment="1" applyProtection="1">
      <alignment vertical="center"/>
    </xf>
    <xf numFmtId="0" fontId="74" fillId="67" borderId="100" xfId="0" applyNumberFormat="1" applyFont="1" applyFill="1" applyBorder="1" applyAlignment="1" applyProtection="1">
      <alignment horizontal="center" vertical="center"/>
    </xf>
    <xf numFmtId="0" fontId="64" fillId="0" borderId="0" xfId="0" applyNumberFormat="1" applyFont="1" applyFill="1" applyBorder="1" applyAlignment="1" applyProtection="1">
      <alignment vertical="center"/>
    </xf>
    <xf numFmtId="0" fontId="72" fillId="0" borderId="0" xfId="0" applyNumberFormat="1" applyFont="1" applyFill="1" applyBorder="1" applyAlignment="1" applyProtection="1">
      <alignment vertical="center"/>
    </xf>
    <xf numFmtId="0" fontId="73" fillId="68" borderId="101" xfId="0" applyNumberFormat="1" applyFont="1" applyFill="1" applyBorder="1" applyAlignment="1" applyProtection="1">
      <alignment vertical="center"/>
    </xf>
    <xf numFmtId="0" fontId="72" fillId="68" borderId="102" xfId="0" applyNumberFormat="1" applyFont="1" applyFill="1" applyBorder="1" applyAlignment="1" applyProtection="1">
      <alignment vertical="center"/>
    </xf>
    <xf numFmtId="0" fontId="73" fillId="68" borderId="102" xfId="0" applyNumberFormat="1" applyFont="1" applyFill="1" applyBorder="1" applyAlignment="1" applyProtection="1">
      <alignment horizontal="center" vertical="center"/>
    </xf>
    <xf numFmtId="0" fontId="73" fillId="67" borderId="103" xfId="0" applyNumberFormat="1" applyFont="1" applyFill="1" applyBorder="1" applyAlignment="1" applyProtection="1">
      <alignment vertical="center"/>
    </xf>
    <xf numFmtId="0" fontId="72" fillId="67" borderId="102" xfId="0" applyNumberFormat="1" applyFont="1" applyFill="1" applyBorder="1" applyAlignment="1" applyProtection="1">
      <alignment vertical="center"/>
    </xf>
    <xf numFmtId="0" fontId="73" fillId="67" borderId="102" xfId="0" applyNumberFormat="1" applyFont="1" applyFill="1" applyBorder="1" applyAlignment="1" applyProtection="1"/>
    <xf numFmtId="0" fontId="74" fillId="0" borderId="0" xfId="0" applyNumberFormat="1" applyFont="1" applyFill="1" applyBorder="1" applyAlignment="1" applyProtection="1">
      <alignment vertical="center"/>
    </xf>
    <xf numFmtId="0" fontId="61" fillId="0" borderId="0" xfId="0" applyNumberFormat="1" applyFont="1" applyFill="1" applyBorder="1" applyAlignment="1" applyProtection="1">
      <alignment horizontal="left" vertical="center"/>
    </xf>
    <xf numFmtId="0" fontId="72" fillId="69" borderId="103" xfId="0" applyNumberFormat="1" applyFont="1" applyFill="1" applyBorder="1" applyAlignment="1" applyProtection="1">
      <alignment vertical="center"/>
    </xf>
    <xf numFmtId="1" fontId="73" fillId="69" borderId="103" xfId="0" applyNumberFormat="1" applyFont="1" applyFill="1" applyBorder="1" applyAlignment="1" applyProtection="1">
      <alignment vertical="center"/>
    </xf>
    <xf numFmtId="1" fontId="73" fillId="69" borderId="0" xfId="0" applyNumberFormat="1" applyFont="1" applyFill="1" applyBorder="1" applyAlignment="1" applyProtection="1">
      <alignment vertical="center"/>
    </xf>
    <xf numFmtId="0" fontId="61" fillId="70" borderId="0" xfId="0" applyNumberFormat="1" applyFont="1" applyFill="1" applyBorder="1" applyAlignment="1" applyProtection="1">
      <alignment horizontal="left" vertical="center"/>
    </xf>
    <xf numFmtId="0" fontId="61" fillId="70" borderId="103" xfId="0" applyNumberFormat="1" applyFont="1" applyFill="1" applyBorder="1" applyAlignment="1" applyProtection="1">
      <alignment horizontal="left" vertical="center"/>
    </xf>
    <xf numFmtId="1" fontId="69" fillId="70" borderId="103" xfId="0" applyNumberFormat="1" applyFont="1" applyFill="1" applyBorder="1" applyAlignment="1" applyProtection="1">
      <alignment vertical="center"/>
    </xf>
    <xf numFmtId="1" fontId="69" fillId="70" borderId="0" xfId="0" applyNumberFormat="1" applyFont="1" applyFill="1" applyBorder="1" applyAlignment="1" applyProtection="1">
      <alignment vertical="center"/>
    </xf>
    <xf numFmtId="0" fontId="61" fillId="71" borderId="0" xfId="0" applyNumberFormat="1" applyFont="1" applyFill="1" applyBorder="1" applyAlignment="1" applyProtection="1">
      <alignment horizontal="left" vertical="center"/>
    </xf>
    <xf numFmtId="0" fontId="16" fillId="71" borderId="103" xfId="0" applyNumberFormat="1" applyFont="1" applyFill="1" applyBorder="1" applyAlignment="1" applyProtection="1">
      <alignment horizontal="left" vertical="center"/>
    </xf>
    <xf numFmtId="1" fontId="69" fillId="71" borderId="103" xfId="0" applyNumberFormat="1" applyFont="1" applyFill="1" applyBorder="1" applyAlignment="1" applyProtection="1">
      <alignment vertical="center"/>
    </xf>
    <xf numFmtId="1" fontId="69" fillId="71" borderId="0" xfId="0" applyNumberFormat="1" applyFont="1" applyFill="1" applyBorder="1" applyAlignment="1" applyProtection="1">
      <alignment vertical="center"/>
    </xf>
    <xf numFmtId="0" fontId="75" fillId="0" borderId="0" xfId="0" applyNumberFormat="1" applyFont="1" applyFill="1" applyBorder="1" applyAlignment="1" applyProtection="1">
      <alignment horizontal="left" vertical="center" indent="2"/>
    </xf>
    <xf numFmtId="0" fontId="35" fillId="0" borderId="104" xfId="0" applyNumberFormat="1" applyFont="1" applyFill="1" applyBorder="1" applyAlignment="1" applyProtection="1">
      <alignment horizontal="left" vertical="center"/>
    </xf>
    <xf numFmtId="1" fontId="65" fillId="0" borderId="0" xfId="0" applyNumberFormat="1" applyFont="1" applyFill="1" applyBorder="1" applyAlignment="1" applyProtection="1">
      <alignment horizontal="right" vertical="center"/>
    </xf>
    <xf numFmtId="167" fontId="35" fillId="0" borderId="105" xfId="0" applyNumberFormat="1" applyFont="1" applyFill="1" applyBorder="1" applyAlignment="1" applyProtection="1">
      <alignment horizontal="right" vertical="center"/>
    </xf>
    <xf numFmtId="10" fontId="75" fillId="0" borderId="0" xfId="0" applyNumberFormat="1" applyFont="1" applyFill="1" applyBorder="1" applyAlignment="1" applyProtection="1">
      <alignment horizontal="left" vertical="center" indent="2"/>
    </xf>
    <xf numFmtId="10" fontId="35" fillId="0" borderId="104" xfId="0" applyNumberFormat="1" applyFont="1" applyFill="1" applyBorder="1" applyAlignment="1" applyProtection="1">
      <alignment horizontal="left" vertical="center"/>
    </xf>
    <xf numFmtId="10" fontId="65" fillId="0" borderId="0" xfId="0" applyNumberFormat="1" applyFont="1" applyFill="1" applyBorder="1" applyAlignment="1" applyProtection="1">
      <alignment horizontal="right" vertical="center"/>
    </xf>
    <xf numFmtId="2" fontId="65" fillId="0" borderId="0" xfId="0" applyNumberFormat="1" applyFont="1" applyFill="1" applyBorder="1" applyAlignment="1" applyProtection="1">
      <alignment horizontal="right" vertical="center"/>
    </xf>
    <xf numFmtId="1" fontId="76" fillId="0" borderId="0" xfId="0" applyNumberFormat="1" applyFont="1" applyFill="1" applyBorder="1" applyAlignment="1" applyProtection="1">
      <alignment horizontal="right" vertical="center"/>
    </xf>
    <xf numFmtId="10" fontId="70" fillId="0" borderId="0" xfId="0" applyNumberFormat="1" applyFont="1" applyFill="1" applyBorder="1" applyAlignment="1" applyProtection="1">
      <alignment vertical="center"/>
    </xf>
    <xf numFmtId="167" fontId="65" fillId="0" borderId="0" xfId="0" applyNumberFormat="1" applyFont="1" applyFill="1" applyBorder="1" applyAlignment="1" applyProtection="1">
      <alignment horizontal="right" vertical="center"/>
    </xf>
    <xf numFmtId="167" fontId="70" fillId="0" borderId="0" xfId="0" applyNumberFormat="1" applyFont="1" applyFill="1" applyBorder="1" applyAlignment="1" applyProtection="1">
      <alignment vertical="center"/>
    </xf>
    <xf numFmtId="167" fontId="75" fillId="0" borderId="0" xfId="0" applyNumberFormat="1" applyFont="1" applyFill="1" applyBorder="1" applyAlignment="1" applyProtection="1">
      <alignment horizontal="left" vertical="center" indent="2"/>
    </xf>
    <xf numFmtId="167" fontId="35" fillId="0" borderId="104" xfId="0" applyNumberFormat="1" applyFont="1" applyFill="1" applyBorder="1" applyAlignment="1" applyProtection="1">
      <alignment horizontal="left" vertical="center"/>
    </xf>
    <xf numFmtId="0" fontId="42" fillId="71" borderId="104" xfId="0" applyNumberFormat="1" applyFont="1" applyFill="1" applyBorder="1" applyAlignment="1" applyProtection="1">
      <alignment horizontal="left" vertical="center"/>
    </xf>
    <xf numFmtId="1" fontId="65" fillId="71" borderId="0" xfId="0" applyNumberFormat="1" applyFont="1" applyFill="1" applyBorder="1" applyAlignment="1" applyProtection="1">
      <alignment horizontal="right" vertical="center"/>
    </xf>
    <xf numFmtId="167" fontId="35" fillId="71" borderId="0" xfId="0" applyNumberFormat="1" applyFont="1" applyFill="1" applyBorder="1" applyAlignment="1" applyProtection="1">
      <alignment horizontal="right" vertical="center"/>
    </xf>
    <xf numFmtId="164" fontId="70" fillId="0" borderId="0" xfId="0" applyNumberFormat="1" applyFont="1" applyFill="1" applyBorder="1" applyAlignment="1" applyProtection="1">
      <alignment vertical="center"/>
    </xf>
    <xf numFmtId="164" fontId="75" fillId="0" borderId="0" xfId="0" applyNumberFormat="1" applyFont="1" applyFill="1" applyBorder="1" applyAlignment="1" applyProtection="1">
      <alignment horizontal="left" vertical="center" indent="2"/>
    </xf>
    <xf numFmtId="164" fontId="35" fillId="0" borderId="104" xfId="0" applyNumberFormat="1" applyFont="1" applyFill="1" applyBorder="1" applyAlignment="1" applyProtection="1">
      <alignment horizontal="left" vertical="center"/>
    </xf>
    <xf numFmtId="164" fontId="65" fillId="0" borderId="0" xfId="0" applyNumberFormat="1" applyFont="1" applyFill="1" applyBorder="1" applyAlignment="1" applyProtection="1">
      <alignment horizontal="right" vertical="center"/>
    </xf>
    <xf numFmtId="9" fontId="75" fillId="0" borderId="0" xfId="0" applyNumberFormat="1" applyFont="1" applyFill="1" applyBorder="1" applyAlignment="1" applyProtection="1">
      <alignment horizontal="left" vertical="center" indent="2"/>
    </xf>
    <xf numFmtId="9" fontId="35" fillId="0" borderId="104" xfId="0" applyNumberFormat="1" applyFont="1" applyFill="1" applyBorder="1" applyAlignment="1" applyProtection="1">
      <alignment horizontal="left" vertical="center"/>
    </xf>
    <xf numFmtId="0" fontId="77" fillId="0" borderId="0" xfId="0" applyNumberFormat="1" applyFont="1" applyFill="1" applyBorder="1" applyAlignment="1" applyProtection="1">
      <alignment vertical="center"/>
    </xf>
    <xf numFmtId="0" fontId="73" fillId="70" borderId="104" xfId="0" applyNumberFormat="1" applyFont="1" applyFill="1" applyBorder="1" applyAlignment="1" applyProtection="1">
      <alignment horizontal="left" vertical="center"/>
    </xf>
    <xf numFmtId="1" fontId="65" fillId="70" borderId="0" xfId="0" applyNumberFormat="1" applyFont="1" applyFill="1" applyBorder="1" applyAlignment="1" applyProtection="1">
      <alignment horizontal="right" vertical="center"/>
    </xf>
    <xf numFmtId="167" fontId="35" fillId="70" borderId="0" xfId="0" applyNumberFormat="1" applyFont="1" applyFill="1" applyBorder="1" applyAlignment="1" applyProtection="1">
      <alignment horizontal="right" vertical="center"/>
    </xf>
    <xf numFmtId="0" fontId="68" fillId="0" borderId="106" xfId="0" applyNumberFormat="1" applyFont="1" applyFill="1" applyBorder="1" applyAlignment="1" applyProtection="1">
      <alignment horizontal="left" vertical="center" indent="2"/>
    </xf>
    <xf numFmtId="3" fontId="35" fillId="0" borderId="104" xfId="0" applyNumberFormat="1" applyFont="1" applyFill="1" applyBorder="1" applyAlignment="1" applyProtection="1">
      <alignment horizontal="left" vertical="center"/>
    </xf>
    <xf numFmtId="3" fontId="64" fillId="0" borderId="0" xfId="0" applyNumberFormat="1" applyFont="1" applyFill="1" applyBorder="1" applyAlignment="1" applyProtection="1">
      <alignment horizontal="right" vertical="center"/>
    </xf>
    <xf numFmtId="3" fontId="70" fillId="0" borderId="0" xfId="0" applyNumberFormat="1" applyFont="1" applyFill="1" applyBorder="1" applyAlignment="1" applyProtection="1">
      <alignment vertical="center"/>
    </xf>
    <xf numFmtId="3" fontId="75" fillId="0" borderId="0" xfId="0" applyNumberFormat="1" applyFont="1" applyFill="1" applyBorder="1" applyAlignment="1" applyProtection="1">
      <alignment horizontal="left" vertical="center" indent="2"/>
    </xf>
    <xf numFmtId="3" fontId="65" fillId="0" borderId="0" xfId="0" applyNumberFormat="1" applyFont="1" applyFill="1" applyBorder="1" applyAlignment="1" applyProtection="1">
      <alignment horizontal="right" vertical="center"/>
    </xf>
    <xf numFmtId="0" fontId="78" fillId="0" borderId="0" xfId="0" applyNumberFormat="1" applyFont="1" applyFill="1" applyBorder="1" applyAlignment="1" applyProtection="1">
      <alignment horizontal="left" vertical="center" indent="3"/>
    </xf>
    <xf numFmtId="0" fontId="78" fillId="0" borderId="106" xfId="0" applyNumberFormat="1" applyFont="1" applyFill="1" applyBorder="1" applyAlignment="1" applyProtection="1">
      <alignment horizontal="left" vertical="center" indent="3"/>
    </xf>
    <xf numFmtId="0" fontId="78" fillId="0" borderId="0" xfId="0" applyNumberFormat="1" applyFont="1" applyFill="1" applyBorder="1" applyAlignment="1" applyProtection="1">
      <alignment horizontal="left" vertical="center" indent="5"/>
    </xf>
    <xf numFmtId="3" fontId="35" fillId="0" borderId="104" xfId="0" applyNumberFormat="1" applyFont="1" applyFill="1" applyBorder="1" applyAlignment="1" applyProtection="1">
      <alignment horizontal="left"/>
    </xf>
    <xf numFmtId="0" fontId="65" fillId="0" borderId="0" xfId="0" applyNumberFormat="1" applyFont="1" applyFill="1" applyBorder="1" applyAlignment="1" applyProtection="1">
      <alignment vertical="center"/>
    </xf>
    <xf numFmtId="3" fontId="75" fillId="0" borderId="106" xfId="0" applyNumberFormat="1" applyFont="1" applyFill="1" applyBorder="1" applyAlignment="1" applyProtection="1">
      <alignment horizontal="left" vertical="center" indent="3"/>
    </xf>
    <xf numFmtId="3" fontId="79" fillId="0" borderId="106" xfId="0" applyNumberFormat="1" applyFont="1" applyFill="1" applyBorder="1" applyAlignment="1" applyProtection="1">
      <alignment horizontal="left" vertical="center" indent="3"/>
    </xf>
    <xf numFmtId="3" fontId="64" fillId="0" borderId="103" xfId="0" applyNumberFormat="1" applyFont="1" applyFill="1" applyBorder="1" applyAlignment="1" applyProtection="1">
      <alignment horizontal="right" vertical="center"/>
    </xf>
    <xf numFmtId="173" fontId="64" fillId="0" borderId="0" xfId="0" applyNumberFormat="1" applyFont="1" applyFill="1" applyBorder="1" applyAlignment="1" applyProtection="1">
      <alignment horizontal="right" vertical="center"/>
    </xf>
    <xf numFmtId="3" fontId="75" fillId="0" borderId="0" xfId="0" applyNumberFormat="1" applyFont="1" applyFill="1" applyBorder="1" applyAlignment="1" applyProtection="1">
      <alignment horizontal="left" vertical="center" indent="4"/>
    </xf>
    <xf numFmtId="3" fontId="75" fillId="0" borderId="0" xfId="0" applyNumberFormat="1" applyFont="1" applyFill="1" applyBorder="1" applyAlignment="1" applyProtection="1">
      <alignment horizontal="left" vertical="center" wrapText="1" indent="4"/>
    </xf>
    <xf numFmtId="2" fontId="64" fillId="0" borderId="0" xfId="0" applyNumberFormat="1" applyFont="1" applyFill="1" applyBorder="1" applyAlignment="1" applyProtection="1">
      <alignment horizontal="right" vertical="center"/>
    </xf>
    <xf numFmtId="3" fontId="75" fillId="0" borderId="106" xfId="0" applyNumberFormat="1" applyFont="1" applyFill="1" applyBorder="1" applyAlignment="1" applyProtection="1">
      <alignment horizontal="left" vertical="center" indent="4"/>
    </xf>
    <xf numFmtId="3" fontId="79" fillId="0" borderId="0" xfId="0" applyNumberFormat="1" applyFont="1" applyFill="1" applyBorder="1" applyAlignment="1" applyProtection="1">
      <alignment horizontal="left" vertical="center" indent="2"/>
    </xf>
    <xf numFmtId="2" fontId="80" fillId="0" borderId="0" xfId="0" applyNumberFormat="1" applyFont="1" applyFill="1" applyBorder="1" applyAlignment="1" applyProtection="1">
      <alignment horizontal="right" vertical="center"/>
    </xf>
    <xf numFmtId="3" fontId="75" fillId="0" borderId="0" xfId="0" applyNumberFormat="1" applyFont="1" applyFill="1" applyBorder="1" applyAlignment="1" applyProtection="1">
      <alignment horizontal="left" vertical="center" indent="3"/>
    </xf>
    <xf numFmtId="2" fontId="76" fillId="0" borderId="0" xfId="0" applyNumberFormat="1" applyFont="1" applyFill="1" applyBorder="1" applyAlignment="1" applyProtection="1">
      <alignment horizontal="right" vertical="center"/>
    </xf>
    <xf numFmtId="2" fontId="76" fillId="0" borderId="0" xfId="0" applyNumberFormat="1" applyFont="1" applyFill="1" applyBorder="1" applyAlignment="1" applyProtection="1">
      <alignment vertical="center"/>
    </xf>
    <xf numFmtId="3" fontId="35" fillId="0" borderId="107" xfId="0" applyNumberFormat="1" applyFont="1" applyFill="1" applyBorder="1" applyAlignment="1" applyProtection="1">
      <alignment horizontal="left" vertical="center"/>
    </xf>
    <xf numFmtId="2" fontId="65" fillId="0" borderId="100" xfId="0" applyNumberFormat="1" applyFont="1" applyFill="1" applyBorder="1" applyAlignment="1" applyProtection="1">
      <alignment horizontal="right" vertical="center"/>
    </xf>
    <xf numFmtId="167" fontId="65" fillId="0" borderId="108" xfId="0" applyNumberFormat="1" applyFont="1" applyFill="1" applyBorder="1" applyAlignment="1" applyProtection="1">
      <alignment horizontal="right" vertical="center"/>
    </xf>
    <xf numFmtId="167" fontId="81" fillId="0" borderId="0" xfId="0" applyNumberFormat="1" applyFont="1" applyFill="1" applyBorder="1" applyAlignment="1" applyProtection="1">
      <alignment horizontal="right" vertical="center"/>
    </xf>
    <xf numFmtId="0" fontId="17" fillId="0" borderId="89" xfId="0" applyFont="1" applyBorder="1"/>
    <xf numFmtId="0" fontId="17" fillId="0" borderId="94" xfId="0" applyFont="1" applyBorder="1"/>
    <xf numFmtId="0" fontId="82" fillId="71" borderId="0" xfId="0" applyNumberFormat="1" applyFont="1" applyFill="1" applyBorder="1" applyAlignment="1" applyProtection="1">
      <alignment horizontal="left" vertical="center"/>
    </xf>
    <xf numFmtId="3" fontId="35" fillId="0" borderId="0" xfId="0" applyNumberFormat="1" applyFont="1" applyFill="1" applyBorder="1" applyAlignment="1" applyProtection="1">
      <alignment horizontal="right" vertical="center"/>
    </xf>
    <xf numFmtId="0" fontId="59" fillId="0" borderId="15" xfId="0" applyFont="1" applyBorder="1"/>
    <xf numFmtId="0" fontId="11" fillId="0" borderId="89" xfId="0" applyFont="1" applyBorder="1"/>
    <xf numFmtId="0" fontId="11" fillId="0" borderId="103" xfId="0" applyFont="1" applyBorder="1"/>
    <xf numFmtId="2" fontId="35" fillId="0" borderId="0" xfId="0" applyNumberFormat="1" applyFont="1" applyFill="1" applyBorder="1" applyAlignment="1" applyProtection="1">
      <alignment horizontal="right" vertical="center"/>
    </xf>
    <xf numFmtId="0" fontId="11" fillId="0" borderId="102" xfId="0" applyFont="1" applyBorder="1"/>
    <xf numFmtId="0" fontId="17" fillId="0" borderId="7" xfId="0" applyFont="1" applyBorder="1"/>
    <xf numFmtId="0" fontId="17" fillId="9" borderId="5" xfId="0" applyFont="1" applyFill="1" applyBorder="1"/>
    <xf numFmtId="0" fontId="17" fillId="9" borderId="8" xfId="0" applyFont="1" applyFill="1" applyBorder="1"/>
    <xf numFmtId="0" fontId="17" fillId="9" borderId="2" xfId="1" applyFont="1" applyFill="1" applyBorder="1">
      <alignment vertical="center"/>
    </xf>
    <xf numFmtId="0" fontId="17" fillId="9" borderId="3" xfId="1" applyFont="1" applyFill="1" applyBorder="1">
      <alignment vertical="center"/>
    </xf>
    <xf numFmtId="0" fontId="17" fillId="9" borderId="3" xfId="0" applyFont="1" applyFill="1" applyBorder="1"/>
    <xf numFmtId="0" fontId="17" fillId="9" borderId="1" xfId="1" applyFont="1" applyFill="1" applyBorder="1">
      <alignment vertical="center"/>
    </xf>
    <xf numFmtId="0" fontId="17" fillId="9" borderId="0" xfId="0" applyFont="1" applyFill="1"/>
    <xf numFmtId="0" fontId="17" fillId="9" borderId="6" xfId="0" applyFont="1" applyFill="1" applyBorder="1"/>
    <xf numFmtId="0" fontId="17" fillId="9" borderId="7" xfId="0" applyFont="1" applyFill="1" applyBorder="1"/>
    <xf numFmtId="0" fontId="17" fillId="9" borderId="4" xfId="0" applyFont="1" applyFill="1" applyBorder="1" applyAlignment="1">
      <alignment horizontal="left"/>
    </xf>
    <xf numFmtId="0" fontId="17" fillId="9" borderId="0" xfId="0" applyFont="1" applyFill="1" applyBorder="1"/>
    <xf numFmtId="0" fontId="17" fillId="0" borderId="5" xfId="0" applyFont="1" applyBorder="1"/>
    <xf numFmtId="0" fontId="17" fillId="9" borderId="103" xfId="0" applyFont="1" applyFill="1" applyBorder="1"/>
    <xf numFmtId="0" fontId="83" fillId="9" borderId="0" xfId="0" applyFont="1" applyFill="1"/>
    <xf numFmtId="0" fontId="15" fillId="0" borderId="0" xfId="4"/>
    <xf numFmtId="0" fontId="15" fillId="7" borderId="103" xfId="4" applyFill="1" applyBorder="1" applyAlignment="1">
      <alignment horizontal="left"/>
    </xf>
    <xf numFmtId="0" fontId="15" fillId="0" borderId="0" xfId="4" applyFont="1" applyBorder="1" applyAlignment="1">
      <alignment horizontal="right"/>
    </xf>
    <xf numFmtId="0" fontId="15" fillId="7" borderId="92" xfId="4" applyFill="1" applyBorder="1"/>
    <xf numFmtId="0" fontId="15" fillId="7" borderId="104" xfId="4" applyFill="1" applyBorder="1"/>
    <xf numFmtId="0" fontId="16" fillId="0" borderId="96" xfId="4" applyFont="1" applyBorder="1"/>
    <xf numFmtId="0" fontId="15" fillId="0" borderId="88" xfId="4" applyBorder="1"/>
    <xf numFmtId="0" fontId="11" fillId="0" borderId="88" xfId="0" applyFont="1" applyBorder="1"/>
    <xf numFmtId="0" fontId="11" fillId="0" borderId="95" xfId="0" applyFont="1" applyBorder="1"/>
    <xf numFmtId="0" fontId="16" fillId="0" borderId="88" xfId="4" applyFont="1" applyBorder="1"/>
    <xf numFmtId="0" fontId="15" fillId="7" borderId="107" xfId="4" applyFill="1" applyBorder="1" applyAlignment="1"/>
    <xf numFmtId="0" fontId="15" fillId="7" borderId="0" xfId="4" applyFill="1" applyBorder="1" applyAlignment="1">
      <alignment horizontal="left"/>
    </xf>
    <xf numFmtId="0" fontId="15" fillId="0" borderId="106" xfId="4" applyBorder="1"/>
    <xf numFmtId="0" fontId="11" fillId="0" borderId="92" xfId="0" applyFont="1" applyBorder="1"/>
    <xf numFmtId="0" fontId="15" fillId="0" borderId="104" xfId="4" applyFont="1" applyBorder="1" applyAlignment="1">
      <alignment horizontal="right"/>
    </xf>
    <xf numFmtId="0" fontId="15" fillId="0" borderId="107" xfId="4" applyFont="1" applyBorder="1" applyAlignment="1">
      <alignment horizontal="right"/>
    </xf>
    <xf numFmtId="0" fontId="15" fillId="64" borderId="104" xfId="4" applyFont="1" applyFill="1" applyBorder="1" applyAlignment="1">
      <alignment horizontal="right"/>
    </xf>
    <xf numFmtId="3" fontId="15" fillId="64" borderId="107" xfId="4" applyNumberFormat="1" applyFont="1" applyFill="1" applyBorder="1" applyAlignment="1">
      <alignment horizontal="right"/>
    </xf>
    <xf numFmtId="0" fontId="15" fillId="0" borderId="0" xfId="4" applyFill="1" applyAlignment="1">
      <alignment horizontal="left"/>
    </xf>
    <xf numFmtId="0" fontId="15" fillId="0" borderId="0" xfId="4" applyFill="1"/>
    <xf numFmtId="0" fontId="15" fillId="0" borderId="0" xfId="4" applyFont="1" applyFill="1" applyBorder="1"/>
    <xf numFmtId="0" fontId="15" fillId="6" borderId="91" xfId="4" applyFill="1" applyBorder="1" applyAlignment="1">
      <alignment horizontal="left"/>
    </xf>
    <xf numFmtId="0" fontId="15" fillId="6" borderId="107" xfId="4" applyFill="1" applyBorder="1" applyAlignment="1">
      <alignment horizontal="left"/>
    </xf>
    <xf numFmtId="0" fontId="15" fillId="6" borderId="107" xfId="4" applyFill="1" applyBorder="1" applyAlignment="1">
      <alignment horizontal="center"/>
    </xf>
    <xf numFmtId="3" fontId="17" fillId="0" borderId="9" xfId="5" applyNumberFormat="1" applyFont="1" applyBorder="1" applyAlignment="1">
      <alignment horizontal="right"/>
    </xf>
    <xf numFmtId="3" fontId="17" fillId="64" borderId="15" xfId="5" applyNumberFormat="1" applyFont="1" applyFill="1" applyBorder="1" applyAlignment="1">
      <alignment horizontal="right"/>
    </xf>
    <xf numFmtId="2" fontId="15" fillId="64" borderId="15" xfId="521" applyNumberFormat="1" applyFont="1" applyFill="1" applyBorder="1" applyAlignment="1">
      <alignment horizontal="right"/>
    </xf>
    <xf numFmtId="2" fontId="15" fillId="64" borderId="107" xfId="521" applyNumberFormat="1" applyFont="1" applyFill="1" applyBorder="1" applyAlignment="1">
      <alignment horizontal="right"/>
    </xf>
    <xf numFmtId="1" fontId="85" fillId="0" borderId="0" xfId="0" applyNumberFormat="1" applyFont="1" applyFill="1" applyBorder="1" applyAlignment="1" applyProtection="1">
      <alignment horizontal="right" vertical="center"/>
    </xf>
    <xf numFmtId="167" fontId="85" fillId="0" borderId="0" xfId="0" applyNumberFormat="1" applyFont="1" applyFill="1" applyBorder="1" applyAlignment="1" applyProtection="1">
      <alignment horizontal="right" vertical="center"/>
    </xf>
    <xf numFmtId="164" fontId="85" fillId="0" borderId="0" xfId="0" applyNumberFormat="1" applyFont="1" applyFill="1" applyBorder="1" applyAlignment="1" applyProtection="1">
      <alignment horizontal="right" vertical="center"/>
    </xf>
    <xf numFmtId="0" fontId="65" fillId="0" borderId="115" xfId="0" applyNumberFormat="1" applyFont="1" applyFill="1" applyBorder="1" applyAlignment="1" applyProtection="1">
      <alignment horizontal="left" vertical="center"/>
    </xf>
    <xf numFmtId="0" fontId="65" fillId="0" borderId="116" xfId="0" applyNumberFormat="1" applyFont="1" applyFill="1" applyBorder="1" applyAlignment="1" applyProtection="1">
      <alignment horizontal="left" vertical="center"/>
    </xf>
    <xf numFmtId="0" fontId="59" fillId="0" borderId="116" xfId="0" applyFont="1" applyBorder="1"/>
    <xf numFmtId="0" fontId="86" fillId="8" borderId="16" xfId="0" applyFont="1" applyFill="1" applyBorder="1"/>
    <xf numFmtId="0" fontId="86" fillId="8" borderId="17" xfId="0" applyFont="1" applyFill="1" applyBorder="1"/>
    <xf numFmtId="0" fontId="86" fillId="8" borderId="77" xfId="0" applyFont="1" applyFill="1" applyBorder="1"/>
    <xf numFmtId="0" fontId="82" fillId="65" borderId="0" xfId="775" applyFont="1" applyFill="1" applyBorder="1" applyAlignment="1">
      <alignment horizontal="left" vertical="center"/>
    </xf>
    <xf numFmtId="0" fontId="73" fillId="65" borderId="0" xfId="775" applyFont="1" applyFill="1" applyBorder="1" applyAlignment="1">
      <alignment horizontal="left" vertical="center"/>
    </xf>
    <xf numFmtId="0" fontId="89" fillId="8" borderId="90" xfId="0" applyFont="1" applyFill="1" applyBorder="1" applyAlignment="1">
      <alignment horizontal="right" vertical="center"/>
    </xf>
    <xf numFmtId="3" fontId="35" fillId="0" borderId="15" xfId="775" applyNumberFormat="1" applyFont="1" applyFill="1" applyBorder="1" applyAlignment="1">
      <alignment horizontal="left" vertical="center"/>
    </xf>
    <xf numFmtId="2" fontId="90" fillId="0" borderId="0" xfId="0" applyNumberFormat="1" applyFont="1" applyFill="1" applyBorder="1" applyAlignment="1">
      <alignment horizontal="right" vertical="center"/>
    </xf>
    <xf numFmtId="167" fontId="35" fillId="0" borderId="97" xfId="0" applyNumberFormat="1" applyFont="1" applyFill="1" applyBorder="1" applyAlignment="1">
      <alignment horizontal="right" vertical="center"/>
    </xf>
    <xf numFmtId="2" fontId="81" fillId="0" borderId="0" xfId="0" applyNumberFormat="1" applyFont="1" applyFill="1" applyBorder="1" applyAlignment="1">
      <alignment horizontal="right" vertical="center"/>
    </xf>
    <xf numFmtId="3" fontId="35" fillId="0" borderId="104" xfId="775" applyNumberFormat="1" applyFont="1" applyFill="1" applyBorder="1" applyAlignment="1">
      <alignment horizontal="left" vertical="center"/>
    </xf>
    <xf numFmtId="2" fontId="81" fillId="0" borderId="103" xfId="0" applyNumberFormat="1" applyFont="1" applyFill="1" applyBorder="1" applyAlignment="1">
      <alignment horizontal="right" vertical="center"/>
    </xf>
    <xf numFmtId="2" fontId="81" fillId="0" borderId="0" xfId="775" applyNumberFormat="1" applyFont="1" applyBorder="1" applyAlignment="1">
      <alignment horizontal="right" vertical="center"/>
    </xf>
    <xf numFmtId="2" fontId="35" fillId="0" borderId="0" xfId="0" applyNumberFormat="1" applyFont="1" applyFill="1" applyBorder="1" applyAlignment="1">
      <alignment horizontal="right" vertical="center"/>
    </xf>
    <xf numFmtId="3" fontId="35" fillId="0" borderId="99" xfId="775" applyNumberFormat="1" applyFont="1" applyFill="1" applyBorder="1" applyAlignment="1">
      <alignment horizontal="left" vertical="center"/>
    </xf>
    <xf numFmtId="2" fontId="59" fillId="0" borderId="93" xfId="0" applyNumberFormat="1" applyFont="1" applyFill="1" applyBorder="1" applyAlignment="1">
      <alignment horizontal="right" vertical="center"/>
    </xf>
    <xf numFmtId="167" fontId="35" fillId="0" borderId="98" xfId="0" applyNumberFormat="1" applyFont="1" applyFill="1" applyBorder="1" applyAlignment="1">
      <alignment horizontal="right" vertical="center"/>
    </xf>
    <xf numFmtId="0" fontId="91" fillId="9" borderId="0" xfId="1" applyFont="1" applyFill="1" applyBorder="1">
      <alignment vertical="center"/>
    </xf>
    <xf numFmtId="0" fontId="88" fillId="9" borderId="0" xfId="1" applyFont="1" applyFill="1" applyBorder="1">
      <alignment vertical="center"/>
    </xf>
    <xf numFmtId="0" fontId="88" fillId="9" borderId="0" xfId="0" applyFont="1" applyFill="1"/>
    <xf numFmtId="164" fontId="75" fillId="9" borderId="64" xfId="28238" applyNumberFormat="1" applyFont="1" applyFill="1" applyBorder="1">
      <alignment horizontal="right" vertical="center"/>
    </xf>
    <xf numFmtId="164" fontId="75" fillId="9" borderId="71" xfId="28238" applyNumberFormat="1" applyFont="1" applyFill="1" applyBorder="1">
      <alignment horizontal="right" vertical="center"/>
    </xf>
    <xf numFmtId="168" fontId="75" fillId="9" borderId="63" xfId="28238" applyNumberFormat="1" applyFont="1" applyFill="1" applyBorder="1" applyAlignment="1">
      <alignment horizontal="left" vertical="center"/>
    </xf>
    <xf numFmtId="164" fontId="75" fillId="9" borderId="63" xfId="28238" applyNumberFormat="1" applyFont="1" applyFill="1" applyBorder="1">
      <alignment horizontal="right" vertical="center"/>
    </xf>
    <xf numFmtId="165" fontId="75" fillId="9" borderId="63" xfId="28238" applyNumberFormat="1" applyFont="1" applyFill="1" applyBorder="1" applyAlignment="1">
      <alignment horizontal="left" vertical="center"/>
    </xf>
    <xf numFmtId="165" fontId="75" fillId="9" borderId="0" xfId="28238" applyNumberFormat="1" applyFont="1" applyFill="1" applyBorder="1" applyAlignment="1">
      <alignment horizontal="left" vertical="center"/>
    </xf>
    <xf numFmtId="164" fontId="75" fillId="9" borderId="0" xfId="28238" applyNumberFormat="1" applyFont="1" applyFill="1" applyBorder="1">
      <alignment horizontal="right" vertical="center"/>
    </xf>
    <xf numFmtId="164" fontId="75" fillId="9" borderId="0" xfId="28238" applyFont="1" applyFill="1" applyBorder="1" applyAlignment="1">
      <alignment horizontal="left" vertical="center"/>
    </xf>
    <xf numFmtId="165" fontId="79" fillId="66" borderId="0" xfId="0" applyNumberFormat="1" applyFont="1" applyFill="1" applyBorder="1" applyAlignment="1" applyProtection="1">
      <alignment horizontal="left" vertical="center"/>
    </xf>
    <xf numFmtId="164" fontId="75" fillId="66" borderId="0" xfId="0" applyNumberFormat="1" applyFont="1" applyFill="1" applyBorder="1" applyAlignment="1" applyProtection="1">
      <alignment horizontal="left" vertical="center"/>
    </xf>
    <xf numFmtId="0" fontId="88" fillId="9" borderId="0" xfId="0" applyFont="1" applyFill="1" applyBorder="1"/>
    <xf numFmtId="165" fontId="75" fillId="66" borderId="88" xfId="0" applyNumberFormat="1" applyFont="1" applyFill="1" applyBorder="1" applyAlignment="1" applyProtection="1">
      <alignment horizontal="left" vertical="center"/>
    </xf>
    <xf numFmtId="165" fontId="87" fillId="66" borderId="88" xfId="0" applyNumberFormat="1" applyFont="1" applyFill="1" applyBorder="1" applyAlignment="1" applyProtection="1">
      <alignment horizontal="left" vertical="center"/>
    </xf>
    <xf numFmtId="165" fontId="92" fillId="66" borderId="88" xfId="0" applyNumberFormat="1" applyFont="1" applyFill="1" applyBorder="1" applyAlignment="1" applyProtection="1">
      <alignment horizontal="left" vertical="center"/>
    </xf>
    <xf numFmtId="164" fontId="75" fillId="9" borderId="102" xfId="28238" applyNumberFormat="1" applyFont="1" applyFill="1" applyBorder="1">
      <alignment horizontal="right" vertical="center"/>
    </xf>
    <xf numFmtId="164" fontId="75" fillId="9" borderId="102" xfId="28238" applyFont="1" applyFill="1" applyBorder="1" applyAlignment="1">
      <alignment horizontal="left" vertical="center"/>
    </xf>
    <xf numFmtId="0" fontId="88" fillId="9" borderId="102" xfId="1" applyFont="1" applyFill="1" applyBorder="1">
      <alignment vertical="center"/>
    </xf>
    <xf numFmtId="0" fontId="88" fillId="9" borderId="102" xfId="0" applyFont="1" applyFill="1" applyBorder="1"/>
    <xf numFmtId="0" fontId="78" fillId="66" borderId="0" xfId="0" applyNumberFormat="1" applyFont="1" applyFill="1" applyBorder="1" applyAlignment="1" applyProtection="1">
      <alignment vertical="center"/>
    </xf>
    <xf numFmtId="0" fontId="82" fillId="9" borderId="0" xfId="775" applyFont="1" applyFill="1" applyBorder="1" applyAlignment="1">
      <alignment horizontal="left" vertical="center"/>
    </xf>
    <xf numFmtId="0" fontId="73" fillId="9" borderId="0" xfId="775" applyFont="1" applyFill="1" applyBorder="1" applyAlignment="1">
      <alignment horizontal="left" vertical="center"/>
    </xf>
    <xf numFmtId="2" fontId="90" fillId="9" borderId="0" xfId="0" applyNumberFormat="1" applyFont="1" applyFill="1" applyBorder="1" applyAlignment="1">
      <alignment horizontal="right" vertical="center"/>
    </xf>
    <xf numFmtId="2" fontId="81" fillId="9" borderId="0" xfId="0" applyNumberFormat="1" applyFont="1" applyFill="1" applyBorder="1" applyAlignment="1">
      <alignment horizontal="right" vertical="center"/>
    </xf>
    <xf numFmtId="2" fontId="81" fillId="9" borderId="0" xfId="775" applyNumberFormat="1" applyFont="1" applyFill="1" applyBorder="1" applyAlignment="1">
      <alignment horizontal="right" vertical="center"/>
    </xf>
    <xf numFmtId="2" fontId="35" fillId="9" borderId="0" xfId="0" applyNumberFormat="1" applyFont="1" applyFill="1" applyBorder="1" applyAlignment="1">
      <alignment horizontal="right" vertical="center"/>
    </xf>
    <xf numFmtId="3" fontId="35" fillId="9" borderId="0" xfId="775" applyNumberFormat="1" applyFont="1" applyFill="1" applyBorder="1" applyAlignment="1">
      <alignment horizontal="left" vertical="center"/>
    </xf>
    <xf numFmtId="167" fontId="35" fillId="9" borderId="0" xfId="0" applyNumberFormat="1" applyFont="1" applyFill="1" applyBorder="1" applyAlignment="1">
      <alignment horizontal="right" vertical="center"/>
    </xf>
    <xf numFmtId="2" fontId="59" fillId="9" borderId="0" xfId="0" applyNumberFormat="1" applyFont="1" applyFill="1" applyBorder="1" applyAlignment="1">
      <alignment horizontal="right" vertical="center"/>
    </xf>
    <xf numFmtId="0" fontId="89" fillId="9" borderId="0" xfId="0" applyFont="1" applyFill="1" applyBorder="1" applyAlignment="1">
      <alignment horizontal="right" vertical="center"/>
    </xf>
    <xf numFmtId="0" fontId="79" fillId="66" borderId="0" xfId="0" applyNumberFormat="1" applyFont="1" applyFill="1" applyBorder="1" applyAlignment="1" applyProtection="1">
      <alignment horizontal="left" vertical="center"/>
    </xf>
    <xf numFmtId="0" fontId="82" fillId="66" borderId="0" xfId="0" applyNumberFormat="1" applyFont="1" applyFill="1" applyBorder="1" applyAlignment="1" applyProtection="1">
      <alignment horizontal="left" vertical="center"/>
    </xf>
    <xf numFmtId="0" fontId="93" fillId="66" borderId="0" xfId="0" applyNumberFormat="1" applyFont="1" applyFill="1" applyBorder="1" applyAlignment="1" applyProtection="1"/>
    <xf numFmtId="0" fontId="94" fillId="66" borderId="0" xfId="0" applyNumberFormat="1" applyFont="1" applyFill="1" applyBorder="1" applyAlignment="1" applyProtection="1">
      <alignment wrapText="1"/>
    </xf>
    <xf numFmtId="0" fontId="93" fillId="66" borderId="0" xfId="0" applyNumberFormat="1" applyFont="1" applyFill="1" applyBorder="1" applyAlignment="1" applyProtection="1">
      <alignment wrapText="1"/>
    </xf>
    <xf numFmtId="0" fontId="78" fillId="66" borderId="0" xfId="0" applyNumberFormat="1" applyFont="1" applyFill="1" applyBorder="1" applyAlignment="1" applyProtection="1">
      <alignment wrapText="1"/>
    </xf>
    <xf numFmtId="0" fontId="95" fillId="66" borderId="0" xfId="0" applyNumberFormat="1" applyFont="1" applyFill="1" applyBorder="1" applyAlignment="1" applyProtection="1">
      <alignment horizontal="left"/>
    </xf>
    <xf numFmtId="49" fontId="78" fillId="66" borderId="0" xfId="0" applyNumberFormat="1" applyFont="1" applyFill="1" applyBorder="1" applyAlignment="1" applyProtection="1">
      <alignment wrapText="1"/>
    </xf>
    <xf numFmtId="164" fontId="75" fillId="9" borderId="111" xfId="28238" applyNumberFormat="1" applyFont="1" applyFill="1" applyBorder="1">
      <alignment horizontal="right" vertical="center"/>
    </xf>
    <xf numFmtId="165" fontId="75" fillId="9" borderId="111" xfId="28238" applyNumberFormat="1" applyFont="1" applyFill="1" applyBorder="1" applyAlignment="1">
      <alignment horizontal="left" vertical="center"/>
    </xf>
    <xf numFmtId="0" fontId="17" fillId="9" borderId="111" xfId="0" applyFont="1" applyFill="1" applyBorder="1"/>
    <xf numFmtId="0" fontId="75" fillId="66" borderId="0" xfId="0" applyNumberFormat="1" applyFont="1" applyFill="1" applyBorder="1" applyAlignment="1" applyProtection="1">
      <alignment horizontal="left" vertical="center"/>
    </xf>
    <xf numFmtId="165" fontId="75" fillId="66" borderId="0" xfId="0" applyNumberFormat="1" applyFont="1" applyFill="1" applyBorder="1" applyAlignment="1" applyProtection="1">
      <alignment horizontal="left" vertical="center"/>
    </xf>
    <xf numFmtId="0" fontId="78" fillId="9" borderId="0" xfId="0" applyNumberFormat="1" applyFont="1" applyFill="1" applyBorder="1" applyAlignment="1" applyProtection="1"/>
    <xf numFmtId="0" fontId="88" fillId="9" borderId="0" xfId="0" applyNumberFormat="1" applyFont="1" applyFill="1" applyBorder="1" applyAlignment="1"/>
    <xf numFmtId="0" fontId="94" fillId="66" borderId="0" xfId="0" applyNumberFormat="1" applyFont="1" applyFill="1" applyBorder="1" applyAlignment="1" applyProtection="1"/>
    <xf numFmtId="3" fontId="75" fillId="66" borderId="0" xfId="0" applyNumberFormat="1" applyFont="1" applyFill="1" applyBorder="1" applyAlignment="1" applyProtection="1">
      <alignment horizontal="left" vertical="center"/>
    </xf>
    <xf numFmtId="3" fontId="35" fillId="66" borderId="0" xfId="0" applyNumberFormat="1" applyFont="1" applyFill="1" applyBorder="1" applyAlignment="1" applyProtection="1">
      <alignment horizontal="left" vertical="center"/>
    </xf>
    <xf numFmtId="0" fontId="95" fillId="66" borderId="0" xfId="0" applyNumberFormat="1" applyFont="1" applyFill="1" applyBorder="1" applyAlignment="1" applyProtection="1">
      <alignment horizontal="left" vertical="center" indent="1"/>
    </xf>
    <xf numFmtId="0" fontId="93" fillId="66" borderId="0" xfId="0" applyNumberFormat="1" applyFont="1" applyFill="1" applyBorder="1" applyAlignment="1" applyProtection="1">
      <alignment vertical="center"/>
    </xf>
    <xf numFmtId="0" fontId="78" fillId="66" borderId="0" xfId="0" applyNumberFormat="1" applyFont="1" applyFill="1" applyBorder="1" applyAlignment="1" applyProtection="1">
      <alignment horizontal="left" vertical="center" indent="3"/>
    </xf>
    <xf numFmtId="0" fontId="93" fillId="66" borderId="0" xfId="0" applyNumberFormat="1" applyFont="1" applyFill="1" applyBorder="1" applyAlignment="1" applyProtection="1">
      <alignment horizontal="left" vertical="center"/>
    </xf>
    <xf numFmtId="0" fontId="98" fillId="0" borderId="0" xfId="0" applyNumberFormat="1" applyFont="1" applyFill="1" applyBorder="1" applyAlignment="1" applyProtection="1">
      <alignment horizontal="left" vertical="center" indent="3"/>
    </xf>
    <xf numFmtId="0" fontId="99" fillId="66" borderId="0" xfId="0" applyNumberFormat="1" applyFont="1" applyFill="1" applyBorder="1" applyAlignment="1" applyProtection="1">
      <alignment horizontal="left" vertical="center"/>
    </xf>
    <xf numFmtId="0" fontId="93" fillId="66" borderId="0" xfId="0" applyNumberFormat="1" applyFont="1" applyFill="1" applyBorder="1" applyAlignment="1" applyProtection="1">
      <alignment vertical="center" wrapText="1"/>
    </xf>
    <xf numFmtId="0" fontId="98" fillId="0" borderId="0" xfId="0" applyNumberFormat="1" applyFont="1" applyFill="1" applyBorder="1" applyAlignment="1" applyProtection="1">
      <alignment horizontal="left" indent="3"/>
    </xf>
    <xf numFmtId="0" fontId="93" fillId="66" borderId="0" xfId="0" applyNumberFormat="1" applyFont="1" applyFill="1" applyBorder="1" applyAlignment="1" applyProtection="1">
      <alignment horizontal="left" vertical="center" indent="1"/>
    </xf>
    <xf numFmtId="174" fontId="15" fillId="64" borderId="15" xfId="521" applyNumberFormat="1" applyFont="1" applyFill="1" applyBorder="1" applyAlignment="1">
      <alignment horizontal="right"/>
    </xf>
    <xf numFmtId="0" fontId="15" fillId="0" borderId="0" xfId="4" applyBorder="1"/>
    <xf numFmtId="0" fontId="93" fillId="0" borderId="0" xfId="0" applyNumberFormat="1" applyFont="1" applyFill="1" applyBorder="1" applyAlignment="1" applyProtection="1"/>
    <xf numFmtId="0" fontId="77" fillId="0" borderId="0" xfId="0" applyNumberFormat="1" applyFont="1" applyFill="1" applyBorder="1" applyAlignment="1" applyProtection="1"/>
    <xf numFmtId="0" fontId="69" fillId="0" borderId="0" xfId="0" applyNumberFormat="1" applyFont="1" applyFill="1" applyBorder="1" applyAlignment="1" applyProtection="1"/>
    <xf numFmtId="0" fontId="103" fillId="0" borderId="0" xfId="0" applyNumberFormat="1" applyFont="1" applyFill="1" applyBorder="1" applyAlignment="1" applyProtection="1">
      <alignment horizontal="left" indent="4"/>
    </xf>
    <xf numFmtId="0" fontId="69" fillId="0" borderId="0" xfId="0" applyNumberFormat="1" applyFont="1" applyFill="1" applyBorder="1" applyAlignment="1" applyProtection="1">
      <alignment horizontal="left" indent="4"/>
    </xf>
    <xf numFmtId="0" fontId="104" fillId="0" borderId="0" xfId="0" applyNumberFormat="1" applyFont="1" applyFill="1" applyBorder="1" applyAlignment="1" applyProtection="1">
      <alignment horizontal="left" indent="4"/>
    </xf>
    <xf numFmtId="167" fontId="15" fillId="0" borderId="9" xfId="521" applyNumberFormat="1" applyFont="1" applyBorder="1" applyAlignment="1">
      <alignment horizontal="right"/>
    </xf>
    <xf numFmtId="9" fontId="15" fillId="0" borderId="9" xfId="521" applyNumberFormat="1" applyFont="1" applyBorder="1" applyAlignment="1">
      <alignment horizontal="right"/>
    </xf>
    <xf numFmtId="0" fontId="35" fillId="0" borderId="116" xfId="0" applyNumberFormat="1" applyFont="1" applyFill="1" applyBorder="1" applyAlignment="1" applyProtection="1">
      <alignment horizontal="left" vertical="center"/>
    </xf>
    <xf numFmtId="0" fontId="11" fillId="0" borderId="124" xfId="0" applyFont="1" applyBorder="1"/>
    <xf numFmtId="164" fontId="35" fillId="0" borderId="105" xfId="0" applyNumberFormat="1" applyFont="1" applyFill="1" applyBorder="1" applyAlignment="1" applyProtection="1">
      <alignment horizontal="right" vertical="center"/>
    </xf>
    <xf numFmtId="0" fontId="86" fillId="8" borderId="127" xfId="0" applyFont="1" applyFill="1" applyBorder="1"/>
    <xf numFmtId="0" fontId="17" fillId="0" borderId="126" xfId="0" applyFont="1" applyBorder="1" applyAlignment="1">
      <alignment vertical="center"/>
    </xf>
    <xf numFmtId="0" fontId="17" fillId="73" borderId="0" xfId="0" applyFont="1" applyFill="1"/>
    <xf numFmtId="0" fontId="17" fillId="73" borderId="0" xfId="0" applyFont="1" applyFill="1" applyAlignment="1">
      <alignment horizontal="center"/>
    </xf>
    <xf numFmtId="0" fontId="17" fillId="73" borderId="0" xfId="0" applyFont="1" applyFill="1" applyBorder="1"/>
    <xf numFmtId="0" fontId="62" fillId="0" borderId="0" xfId="0" applyFont="1" applyFill="1" applyBorder="1"/>
    <xf numFmtId="3" fontId="85" fillId="0" borderId="0" xfId="0" applyNumberFormat="1" applyFont="1" applyFill="1" applyBorder="1" applyAlignment="1" applyProtection="1">
      <alignment horizontal="right" vertical="center"/>
    </xf>
    <xf numFmtId="3" fontId="17" fillId="0" borderId="0" xfId="0" applyNumberFormat="1" applyFont="1" applyBorder="1"/>
    <xf numFmtId="3" fontId="17" fillId="0" borderId="0" xfId="0" applyNumberFormat="1" applyFont="1"/>
    <xf numFmtId="3" fontId="62" fillId="0" borderId="0" xfId="0" applyNumberFormat="1" applyFont="1"/>
    <xf numFmtId="0" fontId="62" fillId="0" borderId="112" xfId="0" applyFont="1" applyBorder="1"/>
    <xf numFmtId="3" fontId="17" fillId="0" borderId="113" xfId="0" applyNumberFormat="1" applyFont="1" applyBorder="1"/>
    <xf numFmtId="3" fontId="17" fillId="0" borderId="114" xfId="0" applyNumberFormat="1" applyFont="1" applyBorder="1"/>
    <xf numFmtId="0" fontId="17" fillId="0" borderId="114" xfId="0" applyFont="1" applyBorder="1"/>
    <xf numFmtId="0" fontId="17" fillId="0" borderId="113" xfId="0" applyFont="1" applyBorder="1"/>
    <xf numFmtId="3" fontId="17" fillId="0" borderId="0" xfId="0" quotePrefix="1" applyNumberFormat="1" applyFont="1"/>
    <xf numFmtId="1" fontId="35" fillId="0" borderId="0" xfId="0" applyNumberFormat="1" applyFont="1" applyFill="1" applyBorder="1" applyAlignment="1" applyProtection="1">
      <alignment horizontal="right" vertical="center"/>
    </xf>
    <xf numFmtId="0" fontId="110" fillId="0" borderId="0" xfId="0" applyFont="1"/>
    <xf numFmtId="1" fontId="65" fillId="0" borderId="125" xfId="0" applyNumberFormat="1" applyFont="1" applyFill="1" applyBorder="1" applyAlignment="1" applyProtection="1">
      <alignment horizontal="right" vertical="center"/>
    </xf>
    <xf numFmtId="167" fontId="85" fillId="0" borderId="125" xfId="0" applyNumberFormat="1" applyFont="1" applyFill="1" applyBorder="1" applyAlignment="1" applyProtection="1">
      <alignment horizontal="right" vertical="center"/>
    </xf>
    <xf numFmtId="1" fontId="76" fillId="0" borderId="125" xfId="0" applyNumberFormat="1" applyFont="1" applyFill="1" applyBorder="1" applyAlignment="1" applyProtection="1">
      <alignment horizontal="right" vertical="center"/>
    </xf>
    <xf numFmtId="0" fontId="65" fillId="0" borderId="128" xfId="0" applyNumberFormat="1" applyFont="1" applyFill="1" applyBorder="1" applyAlignment="1" applyProtection="1"/>
    <xf numFmtId="0" fontId="65" fillId="0" borderId="129" xfId="0" applyNumberFormat="1" applyFont="1" applyFill="1" applyBorder="1" applyAlignment="1" applyProtection="1"/>
    <xf numFmtId="3" fontId="85" fillId="0" borderId="125" xfId="0" applyNumberFormat="1" applyFont="1" applyFill="1" applyBorder="1" applyAlignment="1" applyProtection="1">
      <alignment horizontal="right" vertical="center"/>
    </xf>
    <xf numFmtId="0" fontId="65" fillId="0" borderId="128" xfId="0" applyNumberFormat="1" applyFont="1" applyFill="1" applyBorder="1" applyAlignment="1" applyProtection="1">
      <alignment horizontal="left" vertical="center"/>
    </xf>
    <xf numFmtId="167" fontId="85" fillId="0" borderId="105" xfId="0" applyNumberFormat="1" applyFont="1" applyFill="1" applyBorder="1" applyAlignment="1" applyProtection="1">
      <alignment horizontal="right" vertical="center"/>
    </xf>
    <xf numFmtId="171" fontId="85" fillId="0" borderId="0" xfId="0" applyNumberFormat="1" applyFont="1" applyFill="1" applyBorder="1" applyAlignment="1" applyProtection="1">
      <alignment horizontal="right" vertical="center"/>
    </xf>
    <xf numFmtId="164" fontId="35" fillId="0" borderId="0" xfId="0" applyNumberFormat="1" applyFont="1" applyFill="1" applyBorder="1" applyAlignment="1" applyProtection="1">
      <alignment horizontal="right" vertical="center"/>
    </xf>
    <xf numFmtId="0" fontId="65" fillId="0" borderId="125" xfId="0" applyNumberFormat="1" applyFont="1" applyFill="1" applyBorder="1" applyAlignment="1" applyProtection="1">
      <alignment horizontal="left" vertical="center"/>
    </xf>
    <xf numFmtId="164" fontId="65" fillId="0" borderId="125" xfId="0" applyNumberFormat="1" applyFont="1" applyFill="1" applyBorder="1" applyAlignment="1" applyProtection="1">
      <alignment horizontal="right" vertical="center"/>
    </xf>
    <xf numFmtId="0" fontId="113" fillId="66" borderId="0" xfId="0" applyNumberFormat="1" applyFont="1" applyFill="1" applyBorder="1" applyAlignment="1" applyProtection="1">
      <alignment horizontal="left"/>
    </xf>
    <xf numFmtId="3" fontId="75" fillId="9" borderId="0" xfId="775" applyNumberFormat="1" applyFont="1" applyFill="1" applyBorder="1" applyAlignment="1">
      <alignment horizontal="left" vertical="center" wrapText="1" indent="2"/>
    </xf>
    <xf numFmtId="0" fontId="88" fillId="9" borderId="0" xfId="0" applyFont="1" applyFill="1" applyBorder="1" applyAlignment="1">
      <alignment horizontal="left" vertical="center" wrapText="1" indent="2"/>
    </xf>
    <xf numFmtId="0" fontId="75" fillId="66" borderId="118" xfId="0" applyNumberFormat="1" applyFont="1" applyFill="1" applyBorder="1" applyAlignment="1" applyProtection="1">
      <alignment horizontal="left" vertical="center" wrapText="1"/>
    </xf>
    <xf numFmtId="0" fontId="75" fillId="66" borderId="122" xfId="0" applyNumberFormat="1" applyFont="1" applyFill="1" applyBorder="1" applyAlignment="1" applyProtection="1">
      <alignment horizontal="left" vertical="center" wrapText="1"/>
    </xf>
    <xf numFmtId="0" fontId="75" fillId="66" borderId="119" xfId="0" applyNumberFormat="1" applyFont="1" applyFill="1" applyBorder="1" applyAlignment="1" applyProtection="1">
      <alignment horizontal="left" vertical="center" wrapText="1"/>
    </xf>
    <xf numFmtId="0" fontId="75" fillId="66" borderId="124" xfId="0" applyNumberFormat="1" applyFont="1" applyFill="1" applyBorder="1" applyAlignment="1" applyProtection="1">
      <alignment horizontal="left" vertical="center" wrapText="1"/>
    </xf>
    <xf numFmtId="0" fontId="75" fillId="66" borderId="0" xfId="0" applyNumberFormat="1" applyFont="1" applyFill="1" applyBorder="1" applyAlignment="1" applyProtection="1">
      <alignment horizontal="left" vertical="center" wrapText="1"/>
    </xf>
    <xf numFmtId="0" fontId="75" fillId="66" borderId="125" xfId="0" applyNumberFormat="1" applyFont="1" applyFill="1" applyBorder="1" applyAlignment="1" applyProtection="1">
      <alignment horizontal="left" vertical="center" wrapText="1"/>
    </xf>
    <xf numFmtId="0" fontId="75" fillId="66" borderId="120" xfId="0" applyNumberFormat="1" applyFont="1" applyFill="1" applyBorder="1" applyAlignment="1" applyProtection="1">
      <alignment horizontal="left" vertical="center" wrapText="1"/>
    </xf>
    <xf numFmtId="0" fontId="75" fillId="66" borderId="123" xfId="0" applyNumberFormat="1" applyFont="1" applyFill="1" applyBorder="1" applyAlignment="1" applyProtection="1">
      <alignment horizontal="left" vertical="center" wrapText="1"/>
    </xf>
    <xf numFmtId="0" fontId="75" fillId="66" borderId="121" xfId="0" applyNumberFormat="1" applyFont="1" applyFill="1" applyBorder="1" applyAlignment="1" applyProtection="1">
      <alignment horizontal="left" vertical="center" wrapText="1"/>
    </xf>
    <xf numFmtId="49" fontId="94" fillId="66" borderId="0" xfId="0" applyNumberFormat="1" applyFont="1" applyFill="1" applyBorder="1" applyAlignment="1" applyProtection="1">
      <alignment wrapText="1"/>
    </xf>
    <xf numFmtId="0" fontId="94" fillId="66" borderId="0" xfId="0" applyNumberFormat="1" applyFont="1" applyFill="1" applyBorder="1" applyAlignment="1" applyProtection="1">
      <alignment wrapText="1"/>
    </xf>
    <xf numFmtId="3" fontId="79" fillId="0" borderId="0" xfId="775" applyNumberFormat="1" applyFont="1" applyBorder="1" applyAlignment="1">
      <alignment horizontal="left" vertical="center" wrapText="1"/>
    </xf>
    <xf numFmtId="0" fontId="88" fillId="0" borderId="0" xfId="0" applyFont="1" applyAlignment="1">
      <alignment vertical="center" wrapText="1"/>
    </xf>
    <xf numFmtId="0" fontId="88" fillId="0" borderId="94" xfId="0" applyFont="1" applyBorder="1" applyAlignment="1">
      <alignment vertical="center" wrapText="1"/>
    </xf>
    <xf numFmtId="3" fontId="75" fillId="0" borderId="0" xfId="775" applyNumberFormat="1" applyFont="1" applyBorder="1" applyAlignment="1">
      <alignment horizontal="left" vertical="center" wrapText="1" indent="2"/>
    </xf>
    <xf numFmtId="0" fontId="88" fillId="0" borderId="0" xfId="0" applyFont="1" applyAlignment="1">
      <alignment horizontal="left" vertical="center" wrapText="1" indent="2"/>
    </xf>
    <xf numFmtId="0" fontId="88" fillId="0" borderId="94" xfId="0" applyFont="1" applyBorder="1" applyAlignment="1">
      <alignment horizontal="left" vertical="center" wrapText="1" indent="2"/>
    </xf>
    <xf numFmtId="3" fontId="75" fillId="0" borderId="0" xfId="775" applyNumberFormat="1" applyFont="1" applyBorder="1" applyAlignment="1">
      <alignment horizontal="left" vertical="center" wrapText="1" indent="4"/>
    </xf>
    <xf numFmtId="0" fontId="88" fillId="0" borderId="0" xfId="0" applyFont="1" applyAlignment="1">
      <alignment horizontal="left" vertical="center" wrapText="1" indent="4"/>
    </xf>
    <xf numFmtId="0" fontId="88" fillId="0" borderId="94" xfId="0" applyFont="1" applyBorder="1" applyAlignment="1">
      <alignment horizontal="left" vertical="center" wrapText="1" indent="4"/>
    </xf>
    <xf numFmtId="0" fontId="88" fillId="0" borderId="106" xfId="0" applyFont="1" applyBorder="1" applyAlignment="1">
      <alignment horizontal="left" vertical="center" wrapText="1" indent="2"/>
    </xf>
    <xf numFmtId="3" fontId="75" fillId="0" borderId="0" xfId="775" applyNumberFormat="1" applyFont="1" applyFill="1" applyBorder="1" applyAlignment="1">
      <alignment horizontal="left" vertical="center" wrapText="1" indent="2"/>
    </xf>
    <xf numFmtId="0" fontId="88" fillId="0" borderId="0" xfId="0" applyFont="1" applyFill="1" applyAlignment="1">
      <alignment horizontal="left" vertical="center" wrapText="1" indent="2"/>
    </xf>
    <xf numFmtId="0" fontId="88" fillId="0" borderId="94" xfId="0" applyFont="1" applyFill="1" applyBorder="1" applyAlignment="1">
      <alignment horizontal="left" vertical="center" wrapText="1" indent="2"/>
    </xf>
    <xf numFmtId="3" fontId="75" fillId="9" borderId="0" xfId="775" applyNumberFormat="1" applyFont="1" applyFill="1" applyBorder="1" applyAlignment="1">
      <alignment horizontal="left" vertical="center" wrapText="1" indent="4"/>
    </xf>
    <xf numFmtId="0" fontId="88" fillId="9" borderId="0" xfId="0" applyFont="1" applyFill="1" applyBorder="1" applyAlignment="1">
      <alignment horizontal="left" vertical="center" wrapText="1" indent="4"/>
    </xf>
    <xf numFmtId="164" fontId="75" fillId="66" borderId="109" xfId="0" applyNumberFormat="1" applyFont="1" applyFill="1" applyBorder="1" applyAlignment="1" applyProtection="1">
      <alignment horizontal="left" vertical="center" wrapText="1"/>
    </xf>
    <xf numFmtId="164" fontId="75" fillId="66" borderId="111" xfId="0" applyNumberFormat="1" applyFont="1" applyFill="1" applyBorder="1" applyAlignment="1" applyProtection="1">
      <alignment horizontal="left" vertical="center" wrapText="1"/>
    </xf>
    <xf numFmtId="164" fontId="75" fillId="66" borderId="110" xfId="0" applyNumberFormat="1" applyFont="1" applyFill="1" applyBorder="1" applyAlignment="1" applyProtection="1">
      <alignment horizontal="left" vertical="center" wrapText="1"/>
    </xf>
    <xf numFmtId="164" fontId="75" fillId="66" borderId="112" xfId="0" applyNumberFormat="1" applyFont="1" applyFill="1" applyBorder="1" applyAlignment="1" applyProtection="1">
      <alignment horizontal="left" vertical="center" wrapText="1"/>
    </xf>
    <xf numFmtId="164" fontId="75" fillId="66" borderId="114" xfId="0" applyNumberFormat="1" applyFont="1" applyFill="1" applyBorder="1" applyAlignment="1" applyProtection="1">
      <alignment horizontal="left" vertical="center" wrapText="1"/>
    </xf>
    <xf numFmtId="164" fontId="75" fillId="66" borderId="113" xfId="0" applyNumberFormat="1" applyFont="1" applyFill="1" applyBorder="1" applyAlignment="1" applyProtection="1">
      <alignment horizontal="left" vertical="center" wrapText="1"/>
    </xf>
    <xf numFmtId="3" fontId="79" fillId="9" borderId="0" xfId="775" applyNumberFormat="1" applyFont="1" applyFill="1" applyBorder="1" applyAlignment="1">
      <alignment horizontal="left" vertical="center" wrapText="1"/>
    </xf>
    <xf numFmtId="0" fontId="88" fillId="9" borderId="0" xfId="0" applyFont="1" applyFill="1" applyBorder="1" applyAlignment="1">
      <alignment vertical="center" wrapText="1"/>
    </xf>
    <xf numFmtId="164" fontId="79" fillId="9" borderId="63" xfId="28238" applyNumberFormat="1" applyFont="1" applyFill="1" applyBorder="1">
      <alignment horizontal="right" vertical="center"/>
    </xf>
    <xf numFmtId="164" fontId="75" fillId="9" borderId="63" xfId="28238" applyFont="1" applyFill="1" applyBorder="1">
      <alignment horizontal="right" vertical="center"/>
    </xf>
    <xf numFmtId="164" fontId="75" fillId="9" borderId="64" xfId="28238" applyFont="1" applyFill="1" applyBorder="1" applyAlignment="1">
      <alignment horizontal="left" vertical="center" wrapText="1"/>
    </xf>
    <xf numFmtId="164" fontId="75" fillId="9" borderId="65" xfId="28238" applyFont="1" applyFill="1" applyBorder="1" applyAlignment="1">
      <alignment horizontal="left" vertical="center" wrapText="1"/>
    </xf>
    <xf numFmtId="164" fontId="75" fillId="9" borderId="63" xfId="28238" applyFont="1" applyFill="1" applyBorder="1" applyAlignment="1">
      <alignment horizontal="left" vertical="center"/>
    </xf>
    <xf numFmtId="164" fontId="75" fillId="9" borderId="117" xfId="28238" applyFont="1" applyFill="1" applyBorder="1" applyAlignment="1">
      <alignment horizontal="left" vertical="center"/>
    </xf>
    <xf numFmtId="164" fontId="75" fillId="9" borderId="109" xfId="28238" applyFont="1" applyFill="1" applyBorder="1" applyAlignment="1">
      <alignment horizontal="left" vertical="center"/>
    </xf>
    <xf numFmtId="0" fontId="17" fillId="0" borderId="53" xfId="0" applyFont="1" applyBorder="1" applyAlignment="1">
      <alignment wrapText="1"/>
    </xf>
    <xf numFmtId="0" fontId="0" fillId="0" borderId="107" xfId="0" applyBorder="1" applyAlignment="1">
      <alignment wrapText="1"/>
    </xf>
    <xf numFmtId="0" fontId="17" fillId="9" borderId="53" xfId="0" applyFont="1" applyFill="1" applyBorder="1" applyAlignment="1">
      <alignment horizontal="center" wrapText="1"/>
    </xf>
    <xf numFmtId="0" fontId="17" fillId="9" borderId="107" xfId="0" applyFont="1" applyFill="1" applyBorder="1" applyAlignment="1">
      <alignment horizontal="center" wrapText="1"/>
    </xf>
    <xf numFmtId="0" fontId="17" fillId="0" borderId="0" xfId="0" applyFont="1" applyFill="1" applyBorder="1" applyAlignment="1">
      <alignment wrapText="1"/>
    </xf>
    <xf numFmtId="0" fontId="0" fillId="0" borderId="0" xfId="0" applyAlignment="1">
      <alignment wrapText="1"/>
    </xf>
    <xf numFmtId="0" fontId="17" fillId="0" borderId="0" xfId="0" applyFont="1" applyBorder="1" applyAlignment="1">
      <alignment wrapText="1"/>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108" fillId="0" borderId="0" xfId="0" applyFont="1" applyAlignment="1">
      <alignment horizontal="left" vertical="top" wrapText="1"/>
    </xf>
    <xf numFmtId="0" fontId="108" fillId="0" borderId="0" xfId="0" applyFont="1" applyAlignment="1">
      <alignment wrapText="1"/>
    </xf>
    <xf numFmtId="0" fontId="17" fillId="0" borderId="0" xfId="0" applyFont="1" applyAlignment="1">
      <alignment wrapText="1"/>
    </xf>
    <xf numFmtId="0" fontId="74" fillId="67" borderId="100" xfId="0" applyNumberFormat="1" applyFont="1" applyFill="1" applyBorder="1" applyAlignment="1" applyProtection="1">
      <alignment horizontal="center" vertical="center" wrapText="1"/>
    </xf>
    <xf numFmtId="0" fontId="107" fillId="72" borderId="0" xfId="184" applyFont="1" applyFill="1" applyAlignment="1">
      <alignment horizontal="center" wrapText="1"/>
    </xf>
    <xf numFmtId="0" fontId="69" fillId="0" borderId="0" xfId="0" applyNumberFormat="1" applyFont="1" applyFill="1" applyBorder="1" applyAlignment="1" applyProtection="1">
      <alignment horizontal="left" wrapText="1" indent="4"/>
    </xf>
    <xf numFmtId="0" fontId="75" fillId="9" borderId="126" xfId="0" applyFont="1" applyFill="1" applyBorder="1" applyAlignment="1">
      <alignment horizontal="left"/>
    </xf>
    <xf numFmtId="0" fontId="88" fillId="0" borderId="53" xfId="0" applyFont="1" applyFill="1" applyBorder="1" applyAlignment="1">
      <alignment horizontal="left" vertical="top" wrapText="1"/>
    </xf>
    <xf numFmtId="0" fontId="11" fillId="9" borderId="122" xfId="0" applyFont="1" applyFill="1" applyBorder="1" applyAlignment="1">
      <alignment horizontal="left"/>
    </xf>
    <xf numFmtId="0" fontId="60" fillId="9" borderId="0" xfId="0" applyFont="1" applyFill="1" applyBorder="1"/>
    <xf numFmtId="0" fontId="75" fillId="9" borderId="0" xfId="0" applyNumberFormat="1" applyFont="1" applyFill="1" applyBorder="1" applyAlignment="1" applyProtection="1">
      <alignment horizontal="left" vertical="center"/>
    </xf>
    <xf numFmtId="165" fontId="75" fillId="9" borderId="0" xfId="0" applyNumberFormat="1" applyFont="1" applyFill="1" applyBorder="1" applyAlignment="1" applyProtection="1">
      <alignment horizontal="left" vertical="center"/>
    </xf>
    <xf numFmtId="0" fontId="86" fillId="8" borderId="126" xfId="0" applyFont="1" applyFill="1" applyBorder="1"/>
    <xf numFmtId="0" fontId="75" fillId="9" borderId="126" xfId="0" applyFont="1" applyFill="1" applyBorder="1" applyAlignment="1">
      <alignment wrapText="1"/>
    </xf>
    <xf numFmtId="0" fontId="60" fillId="9" borderId="124" xfId="0" applyFont="1" applyFill="1" applyBorder="1"/>
    <xf numFmtId="0" fontId="88" fillId="0" borderId="128" xfId="0" applyFont="1" applyFill="1" applyBorder="1" applyAlignment="1">
      <alignment horizontal="left" vertical="top" wrapText="1"/>
    </xf>
    <xf numFmtId="0" fontId="17" fillId="0" borderId="126" xfId="0" applyFont="1" applyBorder="1" applyAlignment="1">
      <alignment wrapText="1"/>
    </xf>
  </cellXfs>
  <cellStyles count="57961">
    <cellStyle name="20% - Accent1 2" xfId="195"/>
    <cellStyle name="20% - Accent1 2 10" xfId="3527"/>
    <cellStyle name="20% - Accent1 2 10 2" xfId="32242"/>
    <cellStyle name="20% - Accent1 2 10 2 2" xfId="51169"/>
    <cellStyle name="20% - Accent1 2 10 2 2 2" xfId="56977"/>
    <cellStyle name="20% - Accent1 2 10 2 3" xfId="53690"/>
    <cellStyle name="20% - Accent1 2 10 2 4" xfId="41983"/>
    <cellStyle name="20% - Accent1 2 10 3" xfId="35289"/>
    <cellStyle name="20% - Accent1 2 10 3 2" xfId="55808"/>
    <cellStyle name="20% - Accent1 2 10 3 3" xfId="45045"/>
    <cellStyle name="20% - Accent1 2 10 4" xfId="52521"/>
    <cellStyle name="20% - Accent1 2 10 5" xfId="37825"/>
    <cellStyle name="20% - Accent1 2 11" xfId="3141"/>
    <cellStyle name="20% - Accent1 2 11 2" xfId="44681"/>
    <cellStyle name="20% - Accent1 2 11 2 2" xfId="55625"/>
    <cellStyle name="20% - Accent1 2 11 3" xfId="52338"/>
    <cellStyle name="20% - Accent1 2 11 4" xfId="37439"/>
    <cellStyle name="20% - Accent1 2 12" xfId="2874"/>
    <cellStyle name="20% - Accent1 2 12 2" xfId="44418"/>
    <cellStyle name="20% - Accent1 2 12 2 2" xfId="55442"/>
    <cellStyle name="20% - Accent1 2 12 3" xfId="53507"/>
    <cellStyle name="20% - Accent1 2 12 4" xfId="41793"/>
    <cellStyle name="20% - Accent1 2 13" xfId="1749"/>
    <cellStyle name="20% - Accent1 2 13 2" xfId="56794"/>
    <cellStyle name="20% - Accent1 2 13 3" xfId="50986"/>
    <cellStyle name="20% - Accent1 2 14" xfId="31947"/>
    <cellStyle name="20% - Accent1 2 14 2" xfId="54676"/>
    <cellStyle name="20% - Accent1 2 14 3" xfId="43650"/>
    <cellStyle name="20% - Accent1 2 15" xfId="35000"/>
    <cellStyle name="20% - Accent1 2 15 2" xfId="52155"/>
    <cellStyle name="20% - Accent1 2 16" xfId="37111"/>
    <cellStyle name="20% - Accent1 2 2" xfId="456"/>
    <cellStyle name="20% - Accent1 2 2 10" xfId="3303"/>
    <cellStyle name="20% - Accent1 2 2 10 2" xfId="44830"/>
    <cellStyle name="20% - Accent1 2 2 10 2 2" xfId="55643"/>
    <cellStyle name="20% - Accent1 2 2 10 3" xfId="52356"/>
    <cellStyle name="20% - Accent1 2 2 10 4" xfId="37601"/>
    <cellStyle name="20% - Accent1 2 2 11" xfId="2926"/>
    <cellStyle name="20% - Accent1 2 2 11 2" xfId="44470"/>
    <cellStyle name="20% - Accent1 2 2 11 2 2" xfId="55460"/>
    <cellStyle name="20% - Accent1 2 2 11 3" xfId="53525"/>
    <cellStyle name="20% - Accent1 2 2 11 4" xfId="41811"/>
    <cellStyle name="20% - Accent1 2 2 12" xfId="1907"/>
    <cellStyle name="20% - Accent1 2 2 12 2" xfId="56812"/>
    <cellStyle name="20% - Accent1 2 2 12 3" xfId="51004"/>
    <cellStyle name="20% - Accent1 2 2 13" xfId="31976"/>
    <cellStyle name="20% - Accent1 2 2 13 2" xfId="54694"/>
    <cellStyle name="20% - Accent1 2 2 13 3" xfId="43668"/>
    <cellStyle name="20% - Accent1 2 2 14" xfId="35023"/>
    <cellStyle name="20% - Accent1 2 2 14 2" xfId="52173"/>
    <cellStyle name="20% - Accent1 2 2 15" xfId="37134"/>
    <cellStyle name="20% - Accent1 2 2 2" xfId="522"/>
    <cellStyle name="20% - Accent1 2 2 2 10" xfId="32117"/>
    <cellStyle name="20% - Accent1 2 2 2 10 2" xfId="54731"/>
    <cellStyle name="20% - Accent1 2 2 2 10 3" xfId="43705"/>
    <cellStyle name="20% - Accent1 2 2 2 11" xfId="35164"/>
    <cellStyle name="20% - Accent1 2 2 2 11 2" xfId="52247"/>
    <cellStyle name="20% - Accent1 2 2 2 12" xfId="37246"/>
    <cellStyle name="20% - Accent1 2 2 2 2" xfId="605"/>
    <cellStyle name="20% - Accent1 2 2 2 2 2" xfId="1380"/>
    <cellStyle name="20% - Accent1 2 2 2 2 2 2" xfId="4376"/>
    <cellStyle name="20% - Accent1 2 2 2 2 2 2 2" xfId="51882"/>
    <cellStyle name="20% - Accent1 2 2 2 2 2 2 2 2" xfId="57690"/>
    <cellStyle name="20% - Accent1 2 2 2 2 2 2 3" xfId="54403"/>
    <cellStyle name="20% - Accent1 2 2 2 2 2 2 4" xfId="42784"/>
    <cellStyle name="20% - Accent1 2 2 2 2 2 3" xfId="33173"/>
    <cellStyle name="20% - Accent1 2 2 2 2 2 3 2" xfId="56521"/>
    <cellStyle name="20% - Accent1 2 2 2 2 2 3 3" xfId="45806"/>
    <cellStyle name="20% - Accent1 2 2 2 2 2 4" xfId="36220"/>
    <cellStyle name="20% - Accent1 2 2 2 2 2 4 2" xfId="53234"/>
    <cellStyle name="20% - Accent1 2 2 2 2 2 5" xfId="38747"/>
    <cellStyle name="20% - Accent1 2 2 2 2 3" xfId="3729"/>
    <cellStyle name="20% - Accent1 2 2 2 2 3 2" xfId="45174"/>
    <cellStyle name="20% - Accent1 2 2 2 2 3 2 2" xfId="55937"/>
    <cellStyle name="20% - Accent1 2 2 2 2 3 3" xfId="53819"/>
    <cellStyle name="20% - Accent1 2 2 2 2 3 4" xfId="42185"/>
    <cellStyle name="20% - Accent1 2 2 2 2 4" xfId="2288"/>
    <cellStyle name="20% - Accent1 2 2 2 2 4 2" xfId="57106"/>
    <cellStyle name="20% - Accent1 2 2 2 2 4 3" xfId="51298"/>
    <cellStyle name="20% - Accent1 2 2 2 2 5" xfId="32444"/>
    <cellStyle name="20% - Accent1 2 2 2 2 5 2" xfId="54987"/>
    <cellStyle name="20% - Accent1 2 2 2 2 5 3" xfId="43961"/>
    <cellStyle name="20% - Accent1 2 2 2 2 6" xfId="35491"/>
    <cellStyle name="20% - Accent1 2 2 2 2 6 2" xfId="52650"/>
    <cellStyle name="20% - Accent1 2 2 2 2 7" xfId="38027"/>
    <cellStyle name="20% - Accent1 2 2 2 3" xfId="873"/>
    <cellStyle name="20% - Accent1 2 2 2 3 2" xfId="1603"/>
    <cellStyle name="20% - Accent1 2 2 2 3 2 2" xfId="4578"/>
    <cellStyle name="20% - Accent1 2 2 2 3 2 2 2" xfId="52028"/>
    <cellStyle name="20% - Accent1 2 2 2 3 2 2 2 2" xfId="57836"/>
    <cellStyle name="20% - Accent1 2 2 2 3 2 2 3" xfId="54549"/>
    <cellStyle name="20% - Accent1 2 2 2 3 2 2 4" xfId="42986"/>
    <cellStyle name="20% - Accent1 2 2 2 3 2 3" xfId="33396"/>
    <cellStyle name="20% - Accent1 2 2 2 3 2 3 2" xfId="56667"/>
    <cellStyle name="20% - Accent1 2 2 2 3 2 3 3" xfId="45959"/>
    <cellStyle name="20% - Accent1 2 2 2 3 2 4" xfId="36443"/>
    <cellStyle name="20% - Accent1 2 2 2 3 2 4 2" xfId="53380"/>
    <cellStyle name="20% - Accent1 2 2 2 3 2 5" xfId="38970"/>
    <cellStyle name="20% - Accent1 2 2 2 3 3" xfId="3914"/>
    <cellStyle name="20% - Accent1 2 2 2 3 3 2" xfId="45347"/>
    <cellStyle name="20% - Accent1 2 2 2 3 3 2 2" xfId="56083"/>
    <cellStyle name="20% - Accent1 2 2 2 3 3 3" xfId="53965"/>
    <cellStyle name="20% - Accent1 2 2 2 3 3 4" xfId="42342"/>
    <cellStyle name="20% - Accent1 2 2 2 3 4" xfId="2539"/>
    <cellStyle name="20% - Accent1 2 2 2 3 4 2" xfId="57252"/>
    <cellStyle name="20% - Accent1 2 2 2 3 4 3" xfId="51444"/>
    <cellStyle name="20% - Accent1 2 2 2 3 5" xfId="32666"/>
    <cellStyle name="20% - Accent1 2 2 2 3 5 2" xfId="55133"/>
    <cellStyle name="20% - Accent1 2 2 2 3 5 3" xfId="44107"/>
    <cellStyle name="20% - Accent1 2 2 2 3 6" xfId="35713"/>
    <cellStyle name="20% - Accent1 2 2 2 3 6 2" xfId="52796"/>
    <cellStyle name="20% - Accent1 2 2 2 3 7" xfId="38240"/>
    <cellStyle name="20% - Accent1 2 2 2 4" xfId="1087"/>
    <cellStyle name="20% - Accent1 2 2 2 4 2" xfId="4104"/>
    <cellStyle name="20% - Accent1 2 2 2 4 2 2" xfId="45537"/>
    <cellStyle name="20% - Accent1 2 2 2 4 2 2 2" xfId="56265"/>
    <cellStyle name="20% - Accent1 2 2 2 4 2 3" xfId="54147"/>
    <cellStyle name="20% - Accent1 2 2 2 4 2 4" xfId="42524"/>
    <cellStyle name="20% - Accent1 2 2 2 4 3" xfId="2745"/>
    <cellStyle name="20% - Accent1 2 2 2 4 3 2" xfId="57434"/>
    <cellStyle name="20% - Accent1 2 2 2 4 3 3" xfId="51626"/>
    <cellStyle name="20% - Accent1 2 2 2 4 4" xfId="32880"/>
    <cellStyle name="20% - Accent1 2 2 2 4 4 2" xfId="55315"/>
    <cellStyle name="20% - Accent1 2 2 2 4 4 3" xfId="44289"/>
    <cellStyle name="20% - Accent1 2 2 2 4 5" xfId="35927"/>
    <cellStyle name="20% - Accent1 2 2 2 4 5 2" xfId="52978"/>
    <cellStyle name="20% - Accent1 2 2 2 4 6" xfId="38454"/>
    <cellStyle name="20% - Accent1 2 2 2 5" xfId="1302"/>
    <cellStyle name="20% - Accent1 2 2 2 5 2" xfId="4299"/>
    <cellStyle name="20% - Accent1 2 2 2 5 2 2" xfId="45732"/>
    <cellStyle name="20% - Accent1 2 2 2 5 2 2 2" xfId="56447"/>
    <cellStyle name="20% - Accent1 2 2 2 5 2 3" xfId="54329"/>
    <cellStyle name="20% - Accent1 2 2 2 5 2 4" xfId="42706"/>
    <cellStyle name="20% - Accent1 2 2 2 5 3" xfId="2210"/>
    <cellStyle name="20% - Accent1 2 2 2 5 3 2" xfId="57616"/>
    <cellStyle name="20% - Accent1 2 2 2 5 3 3" xfId="51808"/>
    <cellStyle name="20% - Accent1 2 2 2 5 4" xfId="33095"/>
    <cellStyle name="20% - Accent1 2 2 2 5 4 2" xfId="54913"/>
    <cellStyle name="20% - Accent1 2 2 2 5 4 3" xfId="43887"/>
    <cellStyle name="20% - Accent1 2 2 2 5 5" xfId="36142"/>
    <cellStyle name="20% - Accent1 2 2 2 5 5 2" xfId="53160"/>
    <cellStyle name="20% - Accent1 2 2 2 5 6" xfId="38669"/>
    <cellStyle name="20% - Accent1 2 2 2 6" xfId="3654"/>
    <cellStyle name="20% - Accent1 2 2 2 6 2" xfId="32369"/>
    <cellStyle name="20% - Accent1 2 2 2 6 2 2" xfId="51224"/>
    <cellStyle name="20% - Accent1 2 2 2 6 2 2 2" xfId="57032"/>
    <cellStyle name="20% - Accent1 2 2 2 6 2 3" xfId="53745"/>
    <cellStyle name="20% - Accent1 2 2 2 6 2 4" xfId="42110"/>
    <cellStyle name="20% - Accent1 2 2 2 6 3" xfId="35416"/>
    <cellStyle name="20% - Accent1 2 2 2 6 3 2" xfId="55863"/>
    <cellStyle name="20% - Accent1 2 2 2 6 3 3" xfId="45100"/>
    <cellStyle name="20% - Accent1 2 2 2 6 4" xfId="52576"/>
    <cellStyle name="20% - Accent1 2 2 2 6 5" xfId="37952"/>
    <cellStyle name="20% - Accent1 2 2 2 7" xfId="3414"/>
    <cellStyle name="20% - Accent1 2 2 2 7 2" xfId="44940"/>
    <cellStyle name="20% - Accent1 2 2 2 7 2 2" xfId="55717"/>
    <cellStyle name="20% - Accent1 2 2 2 7 3" xfId="52430"/>
    <cellStyle name="20% - Accent1 2 2 2 7 4" xfId="37712"/>
    <cellStyle name="20% - Accent1 2 2 2 8" xfId="3011"/>
    <cellStyle name="20% - Accent1 2 2 2 8 2" xfId="44555"/>
    <cellStyle name="20% - Accent1 2 2 2 8 2 2" xfId="55534"/>
    <cellStyle name="20% - Accent1 2 2 2 8 3" xfId="53599"/>
    <cellStyle name="20% - Accent1 2 2 2 8 4" xfId="41885"/>
    <cellStyle name="20% - Accent1 2 2 2 9" xfId="1969"/>
    <cellStyle name="20% - Accent1 2 2 2 9 2" xfId="56886"/>
    <cellStyle name="20% - Accent1 2 2 2 9 3" xfId="51078"/>
    <cellStyle name="20% - Accent1 2 2 3" xfId="663"/>
    <cellStyle name="20% - Accent1 2 2 3 10" xfId="35222"/>
    <cellStyle name="20% - Accent1 2 2 3 10 2" xfId="52283"/>
    <cellStyle name="20% - Accent1 2 2 3 11" xfId="37304"/>
    <cellStyle name="20% - Accent1 2 2 3 2" xfId="931"/>
    <cellStyle name="20% - Accent1 2 2 3 2 2" xfId="1639"/>
    <cellStyle name="20% - Accent1 2 2 3 2 2 2" xfId="4614"/>
    <cellStyle name="20% - Accent1 2 2 3 2 2 2 2" xfId="52064"/>
    <cellStyle name="20% - Accent1 2 2 3 2 2 2 2 2" xfId="57872"/>
    <cellStyle name="20% - Accent1 2 2 3 2 2 2 3" xfId="54585"/>
    <cellStyle name="20% - Accent1 2 2 3 2 2 2 4" xfId="43022"/>
    <cellStyle name="20% - Accent1 2 2 3 2 2 3" xfId="33432"/>
    <cellStyle name="20% - Accent1 2 2 3 2 2 3 2" xfId="56703"/>
    <cellStyle name="20% - Accent1 2 2 3 2 2 3 3" xfId="45995"/>
    <cellStyle name="20% - Accent1 2 2 3 2 2 4" xfId="36479"/>
    <cellStyle name="20% - Accent1 2 2 3 2 2 4 2" xfId="53416"/>
    <cellStyle name="20% - Accent1 2 2 3 2 2 5" xfId="39006"/>
    <cellStyle name="20% - Accent1 2 2 3 2 3" xfId="3956"/>
    <cellStyle name="20% - Accent1 2 2 3 2 3 2" xfId="45389"/>
    <cellStyle name="20% - Accent1 2 2 3 2 3 2 2" xfId="56119"/>
    <cellStyle name="20% - Accent1 2 2 3 2 3 3" xfId="54001"/>
    <cellStyle name="20% - Accent1 2 2 3 2 3 4" xfId="42378"/>
    <cellStyle name="20% - Accent1 2 2 3 2 4" xfId="2593"/>
    <cellStyle name="20% - Accent1 2 2 3 2 4 2" xfId="57288"/>
    <cellStyle name="20% - Accent1 2 2 3 2 4 3" xfId="51480"/>
    <cellStyle name="20% - Accent1 2 2 3 2 5" xfId="32724"/>
    <cellStyle name="20% - Accent1 2 2 3 2 5 2" xfId="55169"/>
    <cellStyle name="20% - Accent1 2 2 3 2 5 3" xfId="44143"/>
    <cellStyle name="20% - Accent1 2 2 3 2 6" xfId="35771"/>
    <cellStyle name="20% - Accent1 2 2 3 2 6 2" xfId="52832"/>
    <cellStyle name="20% - Accent1 2 2 3 2 7" xfId="38298"/>
    <cellStyle name="20% - Accent1 2 2 3 3" xfId="1123"/>
    <cellStyle name="20% - Accent1 2 2 3 3 2" xfId="4140"/>
    <cellStyle name="20% - Accent1 2 2 3 3 2 2" xfId="45573"/>
    <cellStyle name="20% - Accent1 2 2 3 3 2 2 2" xfId="56301"/>
    <cellStyle name="20% - Accent1 2 2 3 3 2 3" xfId="54183"/>
    <cellStyle name="20% - Accent1 2 2 3 3 2 4" xfId="42560"/>
    <cellStyle name="20% - Accent1 2 2 3 3 3" xfId="2781"/>
    <cellStyle name="20% - Accent1 2 2 3 3 3 2" xfId="57470"/>
    <cellStyle name="20% - Accent1 2 2 3 3 3 3" xfId="51662"/>
    <cellStyle name="20% - Accent1 2 2 3 3 4" xfId="32916"/>
    <cellStyle name="20% - Accent1 2 2 3 3 4 2" xfId="55351"/>
    <cellStyle name="20% - Accent1 2 2 3 3 4 3" xfId="44325"/>
    <cellStyle name="20% - Accent1 2 2 3 3 5" xfId="35963"/>
    <cellStyle name="20% - Accent1 2 2 3 3 5 2" xfId="53014"/>
    <cellStyle name="20% - Accent1 2 2 3 3 6" xfId="38490"/>
    <cellStyle name="20% - Accent1 2 2 3 4" xfId="1432"/>
    <cellStyle name="20% - Accent1 2 2 3 4 2" xfId="4417"/>
    <cellStyle name="20% - Accent1 2 2 3 4 2 2" xfId="45847"/>
    <cellStyle name="20% - Accent1 2 2 3 4 2 2 2" xfId="56557"/>
    <cellStyle name="20% - Accent1 2 2 3 4 2 3" xfId="54439"/>
    <cellStyle name="20% - Accent1 2 2 3 4 2 4" xfId="42820"/>
    <cellStyle name="20% - Accent1 2 2 3 4 3" xfId="2337"/>
    <cellStyle name="20% - Accent1 2 2 3 4 3 2" xfId="57726"/>
    <cellStyle name="20% - Accent1 2 2 3 4 3 3" xfId="51918"/>
    <cellStyle name="20% - Accent1 2 2 3 4 4" xfId="33225"/>
    <cellStyle name="20% - Accent1 2 2 3 4 4 2" xfId="55023"/>
    <cellStyle name="20% - Accent1 2 2 3 4 4 3" xfId="43997"/>
    <cellStyle name="20% - Accent1 2 2 3 4 5" xfId="36272"/>
    <cellStyle name="20% - Accent1 2 2 3 4 5 2" xfId="53270"/>
    <cellStyle name="20% - Accent1 2 2 3 4 6" xfId="38799"/>
    <cellStyle name="20% - Accent1 2 2 3 5" xfId="3770"/>
    <cellStyle name="20% - Accent1 2 2 3 5 2" xfId="32485"/>
    <cellStyle name="20% - Accent1 2 2 3 5 2 2" xfId="51334"/>
    <cellStyle name="20% - Accent1 2 2 3 5 2 2 2" xfId="57142"/>
    <cellStyle name="20% - Accent1 2 2 3 5 2 3" xfId="53855"/>
    <cellStyle name="20% - Accent1 2 2 3 5 2 4" xfId="42226"/>
    <cellStyle name="20% - Accent1 2 2 3 5 3" xfId="35532"/>
    <cellStyle name="20% - Accent1 2 2 3 5 3 2" xfId="55973"/>
    <cellStyle name="20% - Accent1 2 2 3 5 3 3" xfId="45210"/>
    <cellStyle name="20% - Accent1 2 2 3 5 4" xfId="52686"/>
    <cellStyle name="20% - Accent1 2 2 3 5 5" xfId="38068"/>
    <cellStyle name="20% - Accent1 2 2 3 6" xfId="3462"/>
    <cellStyle name="20% - Accent1 2 2 3 6 2" xfId="44987"/>
    <cellStyle name="20% - Accent1 2 2 3 6 2 2" xfId="55753"/>
    <cellStyle name="20% - Accent1 2 2 3 6 3" xfId="52466"/>
    <cellStyle name="20% - Accent1 2 2 3 6 4" xfId="37760"/>
    <cellStyle name="20% - Accent1 2 2 3 7" xfId="3052"/>
    <cellStyle name="20% - Accent1 2 2 3 7 2" xfId="44596"/>
    <cellStyle name="20% - Accent1 2 2 3 7 2 2" xfId="55570"/>
    <cellStyle name="20% - Accent1 2 2 3 7 3" xfId="53635"/>
    <cellStyle name="20% - Accent1 2 2 3 7 4" xfId="41921"/>
    <cellStyle name="20% - Accent1 2 2 3 8" xfId="2023"/>
    <cellStyle name="20% - Accent1 2 2 3 8 2" xfId="56922"/>
    <cellStyle name="20% - Accent1 2 2 3 8 3" xfId="51114"/>
    <cellStyle name="20% - Accent1 2 2 3 9" xfId="32175"/>
    <cellStyle name="20% - Accent1 2 2 3 9 2" xfId="54767"/>
    <cellStyle name="20% - Accent1 2 2 3 9 3" xfId="43741"/>
    <cellStyle name="20% - Accent1 2 2 4" xfId="704"/>
    <cellStyle name="20% - Accent1 2 2 4 10" xfId="35263"/>
    <cellStyle name="20% - Accent1 2 2 4 10 2" xfId="52319"/>
    <cellStyle name="20% - Accent1 2 2 4 11" xfId="37345"/>
    <cellStyle name="20% - Accent1 2 2 4 2" xfId="972"/>
    <cellStyle name="20% - Accent1 2 2 4 2 2" xfId="1675"/>
    <cellStyle name="20% - Accent1 2 2 4 2 2 2" xfId="4650"/>
    <cellStyle name="20% - Accent1 2 2 4 2 2 2 2" xfId="52100"/>
    <cellStyle name="20% - Accent1 2 2 4 2 2 2 2 2" xfId="57908"/>
    <cellStyle name="20% - Accent1 2 2 4 2 2 2 3" xfId="54621"/>
    <cellStyle name="20% - Accent1 2 2 4 2 2 2 4" xfId="43058"/>
    <cellStyle name="20% - Accent1 2 2 4 2 2 3" xfId="33468"/>
    <cellStyle name="20% - Accent1 2 2 4 2 2 3 2" xfId="56739"/>
    <cellStyle name="20% - Accent1 2 2 4 2 2 3 3" xfId="46031"/>
    <cellStyle name="20% - Accent1 2 2 4 2 2 4" xfId="36515"/>
    <cellStyle name="20% - Accent1 2 2 4 2 2 4 2" xfId="53452"/>
    <cellStyle name="20% - Accent1 2 2 4 2 2 5" xfId="39042"/>
    <cellStyle name="20% - Accent1 2 2 4 2 3" xfId="3993"/>
    <cellStyle name="20% - Accent1 2 2 4 2 3 2" xfId="45426"/>
    <cellStyle name="20% - Accent1 2 2 4 2 3 2 2" xfId="56155"/>
    <cellStyle name="20% - Accent1 2 2 4 2 3 3" xfId="54037"/>
    <cellStyle name="20% - Accent1 2 2 4 2 3 4" xfId="42414"/>
    <cellStyle name="20% - Accent1 2 2 4 2 4" xfId="2633"/>
    <cellStyle name="20% - Accent1 2 2 4 2 4 2" xfId="57324"/>
    <cellStyle name="20% - Accent1 2 2 4 2 4 3" xfId="51516"/>
    <cellStyle name="20% - Accent1 2 2 4 2 5" xfId="32765"/>
    <cellStyle name="20% - Accent1 2 2 4 2 5 2" xfId="55205"/>
    <cellStyle name="20% - Accent1 2 2 4 2 5 3" xfId="44179"/>
    <cellStyle name="20% - Accent1 2 2 4 2 6" xfId="35812"/>
    <cellStyle name="20% - Accent1 2 2 4 2 6 2" xfId="52868"/>
    <cellStyle name="20% - Accent1 2 2 4 2 7" xfId="38339"/>
    <cellStyle name="20% - Accent1 2 2 4 3" xfId="1159"/>
    <cellStyle name="20% - Accent1 2 2 4 3 2" xfId="4176"/>
    <cellStyle name="20% - Accent1 2 2 4 3 2 2" xfId="45609"/>
    <cellStyle name="20% - Accent1 2 2 4 3 2 2 2" xfId="56337"/>
    <cellStyle name="20% - Accent1 2 2 4 3 2 3" xfId="54219"/>
    <cellStyle name="20% - Accent1 2 2 4 3 2 4" xfId="42596"/>
    <cellStyle name="20% - Accent1 2 2 4 3 3" xfId="2817"/>
    <cellStyle name="20% - Accent1 2 2 4 3 3 2" xfId="57506"/>
    <cellStyle name="20% - Accent1 2 2 4 3 3 3" xfId="51698"/>
    <cellStyle name="20% - Accent1 2 2 4 3 4" xfId="32952"/>
    <cellStyle name="20% - Accent1 2 2 4 3 4 2" xfId="55387"/>
    <cellStyle name="20% - Accent1 2 2 4 3 4 3" xfId="44361"/>
    <cellStyle name="20% - Accent1 2 2 4 3 5" xfId="35999"/>
    <cellStyle name="20% - Accent1 2 2 4 3 5 2" xfId="53050"/>
    <cellStyle name="20% - Accent1 2 2 4 3 6" xfId="38526"/>
    <cellStyle name="20% - Accent1 2 2 4 4" xfId="1473"/>
    <cellStyle name="20% - Accent1 2 2 4 4 2" xfId="4455"/>
    <cellStyle name="20% - Accent1 2 2 4 4 2 2" xfId="45885"/>
    <cellStyle name="20% - Accent1 2 2 4 4 2 2 2" xfId="56593"/>
    <cellStyle name="20% - Accent1 2 2 4 4 2 3" xfId="54475"/>
    <cellStyle name="20% - Accent1 2 2 4 4 2 4" xfId="42856"/>
    <cellStyle name="20% - Accent1 2 2 4 4 3" xfId="2377"/>
    <cellStyle name="20% - Accent1 2 2 4 4 3 2" xfId="57762"/>
    <cellStyle name="20% - Accent1 2 2 4 4 3 3" xfId="51954"/>
    <cellStyle name="20% - Accent1 2 2 4 4 4" xfId="33266"/>
    <cellStyle name="20% - Accent1 2 2 4 4 4 2" xfId="55059"/>
    <cellStyle name="20% - Accent1 2 2 4 4 4 3" xfId="44033"/>
    <cellStyle name="20% - Accent1 2 2 4 4 5" xfId="36313"/>
    <cellStyle name="20% - Accent1 2 2 4 4 5 2" xfId="53306"/>
    <cellStyle name="20% - Accent1 2 2 4 4 6" xfId="38840"/>
    <cellStyle name="20% - Accent1 2 2 4 5" xfId="3808"/>
    <cellStyle name="20% - Accent1 2 2 4 5 2" xfId="32523"/>
    <cellStyle name="20% - Accent1 2 2 4 5 2 2" xfId="51370"/>
    <cellStyle name="20% - Accent1 2 2 4 5 2 2 2" xfId="57178"/>
    <cellStyle name="20% - Accent1 2 2 4 5 2 3" xfId="53891"/>
    <cellStyle name="20% - Accent1 2 2 4 5 2 4" xfId="42264"/>
    <cellStyle name="20% - Accent1 2 2 4 5 3" xfId="35570"/>
    <cellStyle name="20% - Accent1 2 2 4 5 3 2" xfId="56009"/>
    <cellStyle name="20% - Accent1 2 2 4 5 3 3" xfId="45246"/>
    <cellStyle name="20% - Accent1 2 2 4 5 4" xfId="52722"/>
    <cellStyle name="20% - Accent1 2 2 4 5 5" xfId="38106"/>
    <cellStyle name="20% - Accent1 2 2 4 6" xfId="3501"/>
    <cellStyle name="20% - Accent1 2 2 4 6 2" xfId="45026"/>
    <cellStyle name="20% - Accent1 2 2 4 6 2 2" xfId="55789"/>
    <cellStyle name="20% - Accent1 2 2 4 6 3" xfId="52502"/>
    <cellStyle name="20% - Accent1 2 2 4 6 4" xfId="37799"/>
    <cellStyle name="20% - Accent1 2 2 4 7" xfId="3089"/>
    <cellStyle name="20% - Accent1 2 2 4 7 2" xfId="44633"/>
    <cellStyle name="20% - Accent1 2 2 4 7 2 2" xfId="55606"/>
    <cellStyle name="20% - Accent1 2 2 4 7 3" xfId="53671"/>
    <cellStyle name="20% - Accent1 2 2 4 7 4" xfId="41957"/>
    <cellStyle name="20% - Accent1 2 2 4 8" xfId="2064"/>
    <cellStyle name="20% - Accent1 2 2 4 8 2" xfId="56958"/>
    <cellStyle name="20% - Accent1 2 2 4 8 3" xfId="51150"/>
    <cellStyle name="20% - Accent1 2 2 4 9" xfId="32216"/>
    <cellStyle name="20% - Accent1 2 2 4 9 2" xfId="54803"/>
    <cellStyle name="20% - Accent1 2 2 4 9 3" xfId="43777"/>
    <cellStyle name="20% - Accent1 2 2 5" xfId="568"/>
    <cellStyle name="20% - Accent1 2 2 5 10" xfId="35098"/>
    <cellStyle name="20% - Accent1 2 2 5 10 2" xfId="52210"/>
    <cellStyle name="20% - Accent1 2 2 5 11" xfId="37209"/>
    <cellStyle name="20% - Accent1 2 2 5 2" xfId="1013"/>
    <cellStyle name="20% - Accent1 2 2 5 2 2" xfId="1711"/>
    <cellStyle name="20% - Accent1 2 2 5 2 2 2" xfId="4686"/>
    <cellStyle name="20% - Accent1 2 2 5 2 2 2 2" xfId="52136"/>
    <cellStyle name="20% - Accent1 2 2 5 2 2 2 2 2" xfId="57944"/>
    <cellStyle name="20% - Accent1 2 2 5 2 2 2 3" xfId="54657"/>
    <cellStyle name="20% - Accent1 2 2 5 2 2 2 4" xfId="43094"/>
    <cellStyle name="20% - Accent1 2 2 5 2 2 3" xfId="33504"/>
    <cellStyle name="20% - Accent1 2 2 5 2 2 3 2" xfId="56775"/>
    <cellStyle name="20% - Accent1 2 2 5 2 2 3 3" xfId="46067"/>
    <cellStyle name="20% - Accent1 2 2 5 2 2 4" xfId="36551"/>
    <cellStyle name="20% - Accent1 2 2 5 2 2 4 2" xfId="53488"/>
    <cellStyle name="20% - Accent1 2 2 5 2 2 5" xfId="39078"/>
    <cellStyle name="20% - Accent1 2 2 5 2 3" xfId="4030"/>
    <cellStyle name="20% - Accent1 2 2 5 2 3 2" xfId="45463"/>
    <cellStyle name="20% - Accent1 2 2 5 2 3 2 2" xfId="56191"/>
    <cellStyle name="20% - Accent1 2 2 5 2 3 3" xfId="54073"/>
    <cellStyle name="20% - Accent1 2 2 5 2 3 4" xfId="42450"/>
    <cellStyle name="20% - Accent1 2 2 5 2 4" xfId="2671"/>
    <cellStyle name="20% - Accent1 2 2 5 2 4 2" xfId="57360"/>
    <cellStyle name="20% - Accent1 2 2 5 2 4 3" xfId="51552"/>
    <cellStyle name="20% - Accent1 2 2 5 2 5" xfId="32806"/>
    <cellStyle name="20% - Accent1 2 2 5 2 5 2" xfId="55241"/>
    <cellStyle name="20% - Accent1 2 2 5 2 5 3" xfId="44215"/>
    <cellStyle name="20% - Accent1 2 2 5 2 6" xfId="35853"/>
    <cellStyle name="20% - Accent1 2 2 5 2 6 2" xfId="52904"/>
    <cellStyle name="20% - Accent1 2 2 5 2 7" xfId="38380"/>
    <cellStyle name="20% - Accent1 2 2 5 3" xfId="1195"/>
    <cellStyle name="20% - Accent1 2 2 5 3 2" xfId="4212"/>
    <cellStyle name="20% - Accent1 2 2 5 3 2 2" xfId="45645"/>
    <cellStyle name="20% - Accent1 2 2 5 3 2 2 2" xfId="56373"/>
    <cellStyle name="20% - Accent1 2 2 5 3 2 3" xfId="54255"/>
    <cellStyle name="20% - Accent1 2 2 5 3 2 4" xfId="42632"/>
    <cellStyle name="20% - Accent1 2 2 5 3 3" xfId="2853"/>
    <cellStyle name="20% - Accent1 2 2 5 3 3 2" xfId="57542"/>
    <cellStyle name="20% - Accent1 2 2 5 3 3 3" xfId="51734"/>
    <cellStyle name="20% - Accent1 2 2 5 3 4" xfId="32988"/>
    <cellStyle name="20% - Accent1 2 2 5 3 4 2" xfId="55423"/>
    <cellStyle name="20% - Accent1 2 2 5 3 4 3" xfId="44397"/>
    <cellStyle name="20% - Accent1 2 2 5 3 5" xfId="36035"/>
    <cellStyle name="20% - Accent1 2 2 5 3 5 2" xfId="53086"/>
    <cellStyle name="20% - Accent1 2 2 5 3 6" xfId="38562"/>
    <cellStyle name="20% - Accent1 2 2 5 4" xfId="1343"/>
    <cellStyle name="20% - Accent1 2 2 5 4 2" xfId="4339"/>
    <cellStyle name="20% - Accent1 2 2 5 4 2 2" xfId="45769"/>
    <cellStyle name="20% - Accent1 2 2 5 4 2 2 2" xfId="56484"/>
    <cellStyle name="20% - Accent1 2 2 5 4 2 3" xfId="54366"/>
    <cellStyle name="20% - Accent1 2 2 5 4 2 4" xfId="42747"/>
    <cellStyle name="20% - Accent1 2 2 5 4 3" xfId="2251"/>
    <cellStyle name="20% - Accent1 2 2 5 4 3 2" xfId="57653"/>
    <cellStyle name="20% - Accent1 2 2 5 4 3 3" xfId="51845"/>
    <cellStyle name="20% - Accent1 2 2 5 4 4" xfId="33136"/>
    <cellStyle name="20% - Accent1 2 2 5 4 4 2" xfId="54950"/>
    <cellStyle name="20% - Accent1 2 2 5 4 4 3" xfId="43924"/>
    <cellStyle name="20% - Accent1 2 2 5 4 5" xfId="36183"/>
    <cellStyle name="20% - Accent1 2 2 5 4 5 2" xfId="53197"/>
    <cellStyle name="20% - Accent1 2 2 5 4 6" xfId="38710"/>
    <cellStyle name="20% - Accent1 2 2 5 5" xfId="3692"/>
    <cellStyle name="20% - Accent1 2 2 5 5 2" xfId="32407"/>
    <cellStyle name="20% - Accent1 2 2 5 5 2 2" xfId="51261"/>
    <cellStyle name="20% - Accent1 2 2 5 5 2 2 2" xfId="57069"/>
    <cellStyle name="20% - Accent1 2 2 5 5 2 3" xfId="53782"/>
    <cellStyle name="20% - Accent1 2 2 5 5 2 4" xfId="42148"/>
    <cellStyle name="20% - Accent1 2 2 5 5 3" xfId="35454"/>
    <cellStyle name="20% - Accent1 2 2 5 5 3 2" xfId="55900"/>
    <cellStyle name="20% - Accent1 2 2 5 5 3 3" xfId="45137"/>
    <cellStyle name="20% - Accent1 2 2 5 5 4" xfId="52613"/>
    <cellStyle name="20% - Accent1 2 2 5 5 5" xfId="37990"/>
    <cellStyle name="20% - Accent1 2 2 5 6" xfId="3358"/>
    <cellStyle name="20% - Accent1 2 2 5 6 2" xfId="44885"/>
    <cellStyle name="20% - Accent1 2 2 5 6 2 2" xfId="55680"/>
    <cellStyle name="20% - Accent1 2 2 5 6 3" xfId="52393"/>
    <cellStyle name="20% - Accent1 2 2 5 6 4" xfId="37656"/>
    <cellStyle name="20% - Accent1 2 2 5 7" xfId="2974"/>
    <cellStyle name="20% - Accent1 2 2 5 7 2" xfId="44518"/>
    <cellStyle name="20% - Accent1 2 2 5 7 2 2" xfId="55497"/>
    <cellStyle name="20% - Accent1 2 2 5 7 3" xfId="53562"/>
    <cellStyle name="20% - Accent1 2 2 5 7 4" xfId="41848"/>
    <cellStyle name="20% - Accent1 2 2 5 8" xfId="2104"/>
    <cellStyle name="20% - Accent1 2 2 5 8 2" xfId="56849"/>
    <cellStyle name="20% - Accent1 2 2 5 8 3" xfId="51041"/>
    <cellStyle name="20% - Accent1 2 2 5 9" xfId="32051"/>
    <cellStyle name="20% - Accent1 2 2 5 9 2" xfId="54839"/>
    <cellStyle name="20% - Accent1 2 2 5 9 3" xfId="43813"/>
    <cellStyle name="20% - Accent1 2 2 6" xfId="807"/>
    <cellStyle name="20% - Accent1 2 2 6 2" xfId="1566"/>
    <cellStyle name="20% - Accent1 2 2 6 2 2" xfId="4541"/>
    <cellStyle name="20% - Accent1 2 2 6 2 2 2" xfId="51991"/>
    <cellStyle name="20% - Accent1 2 2 6 2 2 2 2" xfId="57799"/>
    <cellStyle name="20% - Accent1 2 2 6 2 2 3" xfId="54512"/>
    <cellStyle name="20% - Accent1 2 2 6 2 2 4" xfId="42949"/>
    <cellStyle name="20% - Accent1 2 2 6 2 3" xfId="33359"/>
    <cellStyle name="20% - Accent1 2 2 6 2 3 2" xfId="56630"/>
    <cellStyle name="20% - Accent1 2 2 6 2 3 3" xfId="45922"/>
    <cellStyle name="20% - Accent1 2 2 6 2 4" xfId="36406"/>
    <cellStyle name="20% - Accent1 2 2 6 2 4 2" xfId="53343"/>
    <cellStyle name="20% - Accent1 2 2 6 2 5" xfId="38933"/>
    <cellStyle name="20% - Accent1 2 2 6 3" xfId="3870"/>
    <cellStyle name="20% - Accent1 2 2 6 3 2" xfId="45303"/>
    <cellStyle name="20% - Accent1 2 2 6 3 2 2" xfId="56046"/>
    <cellStyle name="20% - Accent1 2 2 6 3 3" xfId="53928"/>
    <cellStyle name="20% - Accent1 2 2 6 3 4" xfId="42305"/>
    <cellStyle name="20% - Accent1 2 2 6 4" xfId="2474"/>
    <cellStyle name="20% - Accent1 2 2 6 4 2" xfId="57215"/>
    <cellStyle name="20% - Accent1 2 2 6 4 3" xfId="51407"/>
    <cellStyle name="20% - Accent1 2 2 6 5" xfId="32600"/>
    <cellStyle name="20% - Accent1 2 2 6 5 2" xfId="55096"/>
    <cellStyle name="20% - Accent1 2 2 6 5 3" xfId="44070"/>
    <cellStyle name="20% - Accent1 2 2 6 6" xfId="35647"/>
    <cellStyle name="20% - Accent1 2 2 6 6 2" xfId="52759"/>
    <cellStyle name="20% - Accent1 2 2 6 7" xfId="38174"/>
    <cellStyle name="20% - Accent1 2 2 7" xfId="1050"/>
    <cellStyle name="20% - Accent1 2 2 7 2" xfId="4067"/>
    <cellStyle name="20% - Accent1 2 2 7 2 2" xfId="45500"/>
    <cellStyle name="20% - Accent1 2 2 7 2 2 2" xfId="56228"/>
    <cellStyle name="20% - Accent1 2 2 7 2 3" xfId="54110"/>
    <cellStyle name="20% - Accent1 2 2 7 2 4" xfId="42487"/>
    <cellStyle name="20% - Accent1 2 2 7 3" xfId="2708"/>
    <cellStyle name="20% - Accent1 2 2 7 3 2" xfId="57397"/>
    <cellStyle name="20% - Accent1 2 2 7 3 3" xfId="51589"/>
    <cellStyle name="20% - Accent1 2 2 7 4" xfId="32843"/>
    <cellStyle name="20% - Accent1 2 2 7 4 2" xfId="55278"/>
    <cellStyle name="20% - Accent1 2 2 7 4 3" xfId="44252"/>
    <cellStyle name="20% - Accent1 2 2 7 5" xfId="35890"/>
    <cellStyle name="20% - Accent1 2 2 7 5 2" xfId="52941"/>
    <cellStyle name="20% - Accent1 2 2 7 6" xfId="38417"/>
    <cellStyle name="20% - Accent1 2 2 8" xfId="1236"/>
    <cellStyle name="20% - Accent1 2 2 8 2" xfId="4251"/>
    <cellStyle name="20% - Accent1 2 2 8 2 2" xfId="45684"/>
    <cellStyle name="20% - Accent1 2 2 8 2 2 2" xfId="56410"/>
    <cellStyle name="20% - Accent1 2 2 8 2 3" xfId="54292"/>
    <cellStyle name="20% - Accent1 2 2 8 2 4" xfId="42669"/>
    <cellStyle name="20% - Accent1 2 2 8 3" xfId="2146"/>
    <cellStyle name="20% - Accent1 2 2 8 3 2" xfId="57579"/>
    <cellStyle name="20% - Accent1 2 2 8 3 3" xfId="51771"/>
    <cellStyle name="20% - Accent1 2 2 8 4" xfId="33029"/>
    <cellStyle name="20% - Accent1 2 2 8 4 2" xfId="54876"/>
    <cellStyle name="20% - Accent1 2 2 8 4 3" xfId="43850"/>
    <cellStyle name="20% - Accent1 2 2 8 5" xfId="36076"/>
    <cellStyle name="20% - Accent1 2 2 8 5 2" xfId="53123"/>
    <cellStyle name="20% - Accent1 2 2 8 6" xfId="38603"/>
    <cellStyle name="20% - Accent1 2 2 9" xfId="3608"/>
    <cellStyle name="20% - Accent1 2 2 9 2" xfId="32323"/>
    <cellStyle name="20% - Accent1 2 2 9 2 2" xfId="51187"/>
    <cellStyle name="20% - Accent1 2 2 9 2 2 2" xfId="56995"/>
    <cellStyle name="20% - Accent1 2 2 9 2 3" xfId="53708"/>
    <cellStyle name="20% - Accent1 2 2 9 2 4" xfId="42064"/>
    <cellStyle name="20% - Accent1 2 2 9 3" xfId="35370"/>
    <cellStyle name="20% - Accent1 2 2 9 3 2" xfId="55826"/>
    <cellStyle name="20% - Accent1 2 2 9 3 3" xfId="45063"/>
    <cellStyle name="20% - Accent1 2 2 9 4" xfId="52539"/>
    <cellStyle name="20% - Accent1 2 2 9 5" xfId="37906"/>
    <cellStyle name="20% - Accent1 2 3" xfId="504"/>
    <cellStyle name="20% - Accent1 2 3 10" xfId="32099"/>
    <cellStyle name="20% - Accent1 2 3 10 2" xfId="54713"/>
    <cellStyle name="20% - Accent1 2 3 10 3" xfId="43687"/>
    <cellStyle name="20% - Accent1 2 3 11" xfId="35146"/>
    <cellStyle name="20% - Accent1 2 3 11 2" xfId="52229"/>
    <cellStyle name="20% - Accent1 2 3 12" xfId="37228"/>
    <cellStyle name="20% - Accent1 2 3 2" xfId="587"/>
    <cellStyle name="20% - Accent1 2 3 2 2" xfId="1362"/>
    <cellStyle name="20% - Accent1 2 3 2 2 2" xfId="4358"/>
    <cellStyle name="20% - Accent1 2 3 2 2 2 2" xfId="51864"/>
    <cellStyle name="20% - Accent1 2 3 2 2 2 2 2" xfId="57672"/>
    <cellStyle name="20% - Accent1 2 3 2 2 2 3" xfId="54385"/>
    <cellStyle name="20% - Accent1 2 3 2 2 2 4" xfId="42766"/>
    <cellStyle name="20% - Accent1 2 3 2 2 3" xfId="33155"/>
    <cellStyle name="20% - Accent1 2 3 2 2 3 2" xfId="56503"/>
    <cellStyle name="20% - Accent1 2 3 2 2 3 3" xfId="45788"/>
    <cellStyle name="20% - Accent1 2 3 2 2 4" xfId="36202"/>
    <cellStyle name="20% - Accent1 2 3 2 2 4 2" xfId="53216"/>
    <cellStyle name="20% - Accent1 2 3 2 2 5" xfId="38729"/>
    <cellStyle name="20% - Accent1 2 3 2 3" xfId="3711"/>
    <cellStyle name="20% - Accent1 2 3 2 3 2" xfId="45156"/>
    <cellStyle name="20% - Accent1 2 3 2 3 2 2" xfId="55919"/>
    <cellStyle name="20% - Accent1 2 3 2 3 3" xfId="53801"/>
    <cellStyle name="20% - Accent1 2 3 2 3 4" xfId="42167"/>
    <cellStyle name="20% - Accent1 2 3 2 4" xfId="2270"/>
    <cellStyle name="20% - Accent1 2 3 2 4 2" xfId="57088"/>
    <cellStyle name="20% - Accent1 2 3 2 4 3" xfId="51280"/>
    <cellStyle name="20% - Accent1 2 3 2 5" xfId="32426"/>
    <cellStyle name="20% - Accent1 2 3 2 5 2" xfId="54969"/>
    <cellStyle name="20% - Accent1 2 3 2 5 3" xfId="43943"/>
    <cellStyle name="20% - Accent1 2 3 2 6" xfId="35473"/>
    <cellStyle name="20% - Accent1 2 3 2 6 2" xfId="52632"/>
    <cellStyle name="20% - Accent1 2 3 2 7" xfId="38009"/>
    <cellStyle name="20% - Accent1 2 3 3" xfId="855"/>
    <cellStyle name="20% - Accent1 2 3 3 2" xfId="1585"/>
    <cellStyle name="20% - Accent1 2 3 3 2 2" xfId="4560"/>
    <cellStyle name="20% - Accent1 2 3 3 2 2 2" xfId="52010"/>
    <cellStyle name="20% - Accent1 2 3 3 2 2 2 2" xfId="57818"/>
    <cellStyle name="20% - Accent1 2 3 3 2 2 3" xfId="54531"/>
    <cellStyle name="20% - Accent1 2 3 3 2 2 4" xfId="42968"/>
    <cellStyle name="20% - Accent1 2 3 3 2 3" xfId="33378"/>
    <cellStyle name="20% - Accent1 2 3 3 2 3 2" xfId="56649"/>
    <cellStyle name="20% - Accent1 2 3 3 2 3 3" xfId="45941"/>
    <cellStyle name="20% - Accent1 2 3 3 2 4" xfId="36425"/>
    <cellStyle name="20% - Accent1 2 3 3 2 4 2" xfId="53362"/>
    <cellStyle name="20% - Accent1 2 3 3 2 5" xfId="38952"/>
    <cellStyle name="20% - Accent1 2 3 3 3" xfId="3896"/>
    <cellStyle name="20% - Accent1 2 3 3 3 2" xfId="45329"/>
    <cellStyle name="20% - Accent1 2 3 3 3 2 2" xfId="56065"/>
    <cellStyle name="20% - Accent1 2 3 3 3 3" xfId="53947"/>
    <cellStyle name="20% - Accent1 2 3 3 3 4" xfId="42324"/>
    <cellStyle name="20% - Accent1 2 3 3 4" xfId="2521"/>
    <cellStyle name="20% - Accent1 2 3 3 4 2" xfId="57234"/>
    <cellStyle name="20% - Accent1 2 3 3 4 3" xfId="51426"/>
    <cellStyle name="20% - Accent1 2 3 3 5" xfId="32648"/>
    <cellStyle name="20% - Accent1 2 3 3 5 2" xfId="55115"/>
    <cellStyle name="20% - Accent1 2 3 3 5 3" xfId="44089"/>
    <cellStyle name="20% - Accent1 2 3 3 6" xfId="35695"/>
    <cellStyle name="20% - Accent1 2 3 3 6 2" xfId="52778"/>
    <cellStyle name="20% - Accent1 2 3 3 7" xfId="38222"/>
    <cellStyle name="20% - Accent1 2 3 4" xfId="1069"/>
    <cellStyle name="20% - Accent1 2 3 4 2" xfId="4086"/>
    <cellStyle name="20% - Accent1 2 3 4 2 2" xfId="45519"/>
    <cellStyle name="20% - Accent1 2 3 4 2 2 2" xfId="56247"/>
    <cellStyle name="20% - Accent1 2 3 4 2 3" xfId="54129"/>
    <cellStyle name="20% - Accent1 2 3 4 2 4" xfId="42506"/>
    <cellStyle name="20% - Accent1 2 3 4 3" xfId="2727"/>
    <cellStyle name="20% - Accent1 2 3 4 3 2" xfId="57416"/>
    <cellStyle name="20% - Accent1 2 3 4 3 3" xfId="51608"/>
    <cellStyle name="20% - Accent1 2 3 4 4" xfId="32862"/>
    <cellStyle name="20% - Accent1 2 3 4 4 2" xfId="55297"/>
    <cellStyle name="20% - Accent1 2 3 4 4 3" xfId="44271"/>
    <cellStyle name="20% - Accent1 2 3 4 5" xfId="35909"/>
    <cellStyle name="20% - Accent1 2 3 4 5 2" xfId="52960"/>
    <cellStyle name="20% - Accent1 2 3 4 6" xfId="38436"/>
    <cellStyle name="20% - Accent1 2 3 5" xfId="1284"/>
    <cellStyle name="20% - Accent1 2 3 5 2" xfId="4281"/>
    <cellStyle name="20% - Accent1 2 3 5 2 2" xfId="45714"/>
    <cellStyle name="20% - Accent1 2 3 5 2 2 2" xfId="56429"/>
    <cellStyle name="20% - Accent1 2 3 5 2 3" xfId="54311"/>
    <cellStyle name="20% - Accent1 2 3 5 2 4" xfId="42688"/>
    <cellStyle name="20% - Accent1 2 3 5 3" xfId="2192"/>
    <cellStyle name="20% - Accent1 2 3 5 3 2" xfId="57598"/>
    <cellStyle name="20% - Accent1 2 3 5 3 3" xfId="51790"/>
    <cellStyle name="20% - Accent1 2 3 5 4" xfId="33077"/>
    <cellStyle name="20% - Accent1 2 3 5 4 2" xfId="54895"/>
    <cellStyle name="20% - Accent1 2 3 5 4 3" xfId="43869"/>
    <cellStyle name="20% - Accent1 2 3 5 5" xfId="36124"/>
    <cellStyle name="20% - Accent1 2 3 5 5 2" xfId="53142"/>
    <cellStyle name="20% - Accent1 2 3 5 6" xfId="38651"/>
    <cellStyle name="20% - Accent1 2 3 6" xfId="3636"/>
    <cellStyle name="20% - Accent1 2 3 6 2" xfId="32351"/>
    <cellStyle name="20% - Accent1 2 3 6 2 2" xfId="51206"/>
    <cellStyle name="20% - Accent1 2 3 6 2 2 2" xfId="57014"/>
    <cellStyle name="20% - Accent1 2 3 6 2 3" xfId="53727"/>
    <cellStyle name="20% - Accent1 2 3 6 2 4" xfId="42092"/>
    <cellStyle name="20% - Accent1 2 3 6 3" xfId="35398"/>
    <cellStyle name="20% - Accent1 2 3 6 3 2" xfId="55845"/>
    <cellStyle name="20% - Accent1 2 3 6 3 3" xfId="45082"/>
    <cellStyle name="20% - Accent1 2 3 6 4" xfId="52558"/>
    <cellStyle name="20% - Accent1 2 3 6 5" xfId="37934"/>
    <cellStyle name="20% - Accent1 2 3 7" xfId="3396"/>
    <cellStyle name="20% - Accent1 2 3 7 2" xfId="44922"/>
    <cellStyle name="20% - Accent1 2 3 7 2 2" xfId="55699"/>
    <cellStyle name="20% - Accent1 2 3 7 3" xfId="52412"/>
    <cellStyle name="20% - Accent1 2 3 7 4" xfId="37694"/>
    <cellStyle name="20% - Accent1 2 3 8" xfId="2993"/>
    <cellStyle name="20% - Accent1 2 3 8 2" xfId="44537"/>
    <cellStyle name="20% - Accent1 2 3 8 2 2" xfId="55516"/>
    <cellStyle name="20% - Accent1 2 3 8 3" xfId="53581"/>
    <cellStyle name="20% - Accent1 2 3 8 4" xfId="41867"/>
    <cellStyle name="20% - Accent1 2 3 9" xfId="1951"/>
    <cellStyle name="20% - Accent1 2 3 9 2" xfId="56868"/>
    <cellStyle name="20% - Accent1 2 3 9 3" xfId="51060"/>
    <cellStyle name="20% - Accent1 2 4" xfId="627"/>
    <cellStyle name="20% - Accent1 2 4 10" xfId="35186"/>
    <cellStyle name="20% - Accent1 2 4 10 2" xfId="52265"/>
    <cellStyle name="20% - Accent1 2 4 11" xfId="37268"/>
    <cellStyle name="20% - Accent1 2 4 2" xfId="895"/>
    <cellStyle name="20% - Accent1 2 4 2 2" xfId="1621"/>
    <cellStyle name="20% - Accent1 2 4 2 2 2" xfId="4596"/>
    <cellStyle name="20% - Accent1 2 4 2 2 2 2" xfId="52046"/>
    <cellStyle name="20% - Accent1 2 4 2 2 2 2 2" xfId="57854"/>
    <cellStyle name="20% - Accent1 2 4 2 2 2 3" xfId="54567"/>
    <cellStyle name="20% - Accent1 2 4 2 2 2 4" xfId="43004"/>
    <cellStyle name="20% - Accent1 2 4 2 2 3" xfId="33414"/>
    <cellStyle name="20% - Accent1 2 4 2 2 3 2" xfId="56685"/>
    <cellStyle name="20% - Accent1 2 4 2 2 3 3" xfId="45977"/>
    <cellStyle name="20% - Accent1 2 4 2 2 4" xfId="36461"/>
    <cellStyle name="20% - Accent1 2 4 2 2 4 2" xfId="53398"/>
    <cellStyle name="20% - Accent1 2 4 2 2 5" xfId="38988"/>
    <cellStyle name="20% - Accent1 2 4 2 3" xfId="3932"/>
    <cellStyle name="20% - Accent1 2 4 2 3 2" xfId="45365"/>
    <cellStyle name="20% - Accent1 2 4 2 3 2 2" xfId="56101"/>
    <cellStyle name="20% - Accent1 2 4 2 3 3" xfId="53983"/>
    <cellStyle name="20% - Accent1 2 4 2 3 4" xfId="42360"/>
    <cellStyle name="20% - Accent1 2 4 2 4" xfId="2561"/>
    <cellStyle name="20% - Accent1 2 4 2 4 2" xfId="57270"/>
    <cellStyle name="20% - Accent1 2 4 2 4 3" xfId="51462"/>
    <cellStyle name="20% - Accent1 2 4 2 5" xfId="32688"/>
    <cellStyle name="20% - Accent1 2 4 2 5 2" xfId="55151"/>
    <cellStyle name="20% - Accent1 2 4 2 5 3" xfId="44125"/>
    <cellStyle name="20% - Accent1 2 4 2 6" xfId="35735"/>
    <cellStyle name="20% - Accent1 2 4 2 6 2" xfId="52814"/>
    <cellStyle name="20% - Accent1 2 4 2 7" xfId="38262"/>
    <cellStyle name="20% - Accent1 2 4 3" xfId="1105"/>
    <cellStyle name="20% - Accent1 2 4 3 2" xfId="4122"/>
    <cellStyle name="20% - Accent1 2 4 3 2 2" xfId="45555"/>
    <cellStyle name="20% - Accent1 2 4 3 2 2 2" xfId="56283"/>
    <cellStyle name="20% - Accent1 2 4 3 2 3" xfId="54165"/>
    <cellStyle name="20% - Accent1 2 4 3 2 4" xfId="42542"/>
    <cellStyle name="20% - Accent1 2 4 3 3" xfId="2763"/>
    <cellStyle name="20% - Accent1 2 4 3 3 2" xfId="57452"/>
    <cellStyle name="20% - Accent1 2 4 3 3 3" xfId="51644"/>
    <cellStyle name="20% - Accent1 2 4 3 4" xfId="32898"/>
    <cellStyle name="20% - Accent1 2 4 3 4 2" xfId="55333"/>
    <cellStyle name="20% - Accent1 2 4 3 4 3" xfId="44307"/>
    <cellStyle name="20% - Accent1 2 4 3 5" xfId="35945"/>
    <cellStyle name="20% - Accent1 2 4 3 5 2" xfId="52996"/>
    <cellStyle name="20% - Accent1 2 4 3 6" xfId="38472"/>
    <cellStyle name="20% - Accent1 2 4 4" xfId="1400"/>
    <cellStyle name="20% - Accent1 2 4 4 2" xfId="4394"/>
    <cellStyle name="20% - Accent1 2 4 4 2 2" xfId="45824"/>
    <cellStyle name="20% - Accent1 2 4 4 2 2 2" xfId="56539"/>
    <cellStyle name="20% - Accent1 2 4 4 2 3" xfId="54421"/>
    <cellStyle name="20% - Accent1 2 4 4 2 4" xfId="42802"/>
    <cellStyle name="20% - Accent1 2 4 4 3" xfId="2308"/>
    <cellStyle name="20% - Accent1 2 4 4 3 2" xfId="57708"/>
    <cellStyle name="20% - Accent1 2 4 4 3 3" xfId="51900"/>
    <cellStyle name="20% - Accent1 2 4 4 4" xfId="33193"/>
    <cellStyle name="20% - Accent1 2 4 4 4 2" xfId="55005"/>
    <cellStyle name="20% - Accent1 2 4 4 4 3" xfId="43979"/>
    <cellStyle name="20% - Accent1 2 4 4 5" xfId="36240"/>
    <cellStyle name="20% - Accent1 2 4 4 5 2" xfId="53252"/>
    <cellStyle name="20% - Accent1 2 4 4 6" xfId="38767"/>
    <cellStyle name="20% - Accent1 2 4 5" xfId="3748"/>
    <cellStyle name="20% - Accent1 2 4 5 2" xfId="32463"/>
    <cellStyle name="20% - Accent1 2 4 5 2 2" xfId="51316"/>
    <cellStyle name="20% - Accent1 2 4 5 2 2 2" xfId="57124"/>
    <cellStyle name="20% - Accent1 2 4 5 2 3" xfId="53837"/>
    <cellStyle name="20% - Accent1 2 4 5 2 4" xfId="42204"/>
    <cellStyle name="20% - Accent1 2 4 5 3" xfId="35510"/>
    <cellStyle name="20% - Accent1 2 4 5 3 2" xfId="55955"/>
    <cellStyle name="20% - Accent1 2 4 5 3 3" xfId="45192"/>
    <cellStyle name="20% - Accent1 2 4 5 4" xfId="52668"/>
    <cellStyle name="20% - Accent1 2 4 5 5" xfId="38046"/>
    <cellStyle name="20% - Accent1 2 4 6" xfId="3435"/>
    <cellStyle name="20% - Accent1 2 4 6 2" xfId="44961"/>
    <cellStyle name="20% - Accent1 2 4 6 2 2" xfId="55735"/>
    <cellStyle name="20% - Accent1 2 4 6 3" xfId="52448"/>
    <cellStyle name="20% - Accent1 2 4 6 4" xfId="37733"/>
    <cellStyle name="20% - Accent1 2 4 7" xfId="3029"/>
    <cellStyle name="20% - Accent1 2 4 7 2" xfId="44573"/>
    <cellStyle name="20% - Accent1 2 4 7 2 2" xfId="55552"/>
    <cellStyle name="20% - Accent1 2 4 7 3" xfId="53617"/>
    <cellStyle name="20% - Accent1 2 4 7 4" xfId="41903"/>
    <cellStyle name="20% - Accent1 2 4 8" xfId="1989"/>
    <cellStyle name="20% - Accent1 2 4 8 2" xfId="56904"/>
    <cellStyle name="20% - Accent1 2 4 8 3" xfId="51096"/>
    <cellStyle name="20% - Accent1 2 4 9" xfId="32139"/>
    <cellStyle name="20% - Accent1 2 4 9 2" xfId="54749"/>
    <cellStyle name="20% - Accent1 2 4 9 3" xfId="43723"/>
    <cellStyle name="20% - Accent1 2 5" xfId="681"/>
    <cellStyle name="20% - Accent1 2 5 10" xfId="35240"/>
    <cellStyle name="20% - Accent1 2 5 10 2" xfId="52301"/>
    <cellStyle name="20% - Accent1 2 5 11" xfId="37322"/>
    <cellStyle name="20% - Accent1 2 5 2" xfId="949"/>
    <cellStyle name="20% - Accent1 2 5 2 2" xfId="1657"/>
    <cellStyle name="20% - Accent1 2 5 2 2 2" xfId="4632"/>
    <cellStyle name="20% - Accent1 2 5 2 2 2 2" xfId="52082"/>
    <cellStyle name="20% - Accent1 2 5 2 2 2 2 2" xfId="57890"/>
    <cellStyle name="20% - Accent1 2 5 2 2 2 3" xfId="54603"/>
    <cellStyle name="20% - Accent1 2 5 2 2 2 4" xfId="43040"/>
    <cellStyle name="20% - Accent1 2 5 2 2 3" xfId="33450"/>
    <cellStyle name="20% - Accent1 2 5 2 2 3 2" xfId="56721"/>
    <cellStyle name="20% - Accent1 2 5 2 2 3 3" xfId="46013"/>
    <cellStyle name="20% - Accent1 2 5 2 2 4" xfId="36497"/>
    <cellStyle name="20% - Accent1 2 5 2 2 4 2" xfId="53434"/>
    <cellStyle name="20% - Accent1 2 5 2 2 5" xfId="39024"/>
    <cellStyle name="20% - Accent1 2 5 2 3" xfId="3974"/>
    <cellStyle name="20% - Accent1 2 5 2 3 2" xfId="45407"/>
    <cellStyle name="20% - Accent1 2 5 2 3 2 2" xfId="56137"/>
    <cellStyle name="20% - Accent1 2 5 2 3 3" xfId="54019"/>
    <cellStyle name="20% - Accent1 2 5 2 3 4" xfId="42396"/>
    <cellStyle name="20% - Accent1 2 5 2 4" xfId="2611"/>
    <cellStyle name="20% - Accent1 2 5 2 4 2" xfId="57306"/>
    <cellStyle name="20% - Accent1 2 5 2 4 3" xfId="51498"/>
    <cellStyle name="20% - Accent1 2 5 2 5" xfId="32742"/>
    <cellStyle name="20% - Accent1 2 5 2 5 2" xfId="55187"/>
    <cellStyle name="20% - Accent1 2 5 2 5 3" xfId="44161"/>
    <cellStyle name="20% - Accent1 2 5 2 6" xfId="35789"/>
    <cellStyle name="20% - Accent1 2 5 2 6 2" xfId="52850"/>
    <cellStyle name="20% - Accent1 2 5 2 7" xfId="38316"/>
    <cellStyle name="20% - Accent1 2 5 3" xfId="1141"/>
    <cellStyle name="20% - Accent1 2 5 3 2" xfId="4158"/>
    <cellStyle name="20% - Accent1 2 5 3 2 2" xfId="45591"/>
    <cellStyle name="20% - Accent1 2 5 3 2 2 2" xfId="56319"/>
    <cellStyle name="20% - Accent1 2 5 3 2 3" xfId="54201"/>
    <cellStyle name="20% - Accent1 2 5 3 2 4" xfId="42578"/>
    <cellStyle name="20% - Accent1 2 5 3 3" xfId="2799"/>
    <cellStyle name="20% - Accent1 2 5 3 3 2" xfId="57488"/>
    <cellStyle name="20% - Accent1 2 5 3 3 3" xfId="51680"/>
    <cellStyle name="20% - Accent1 2 5 3 4" xfId="32934"/>
    <cellStyle name="20% - Accent1 2 5 3 4 2" xfId="55369"/>
    <cellStyle name="20% - Accent1 2 5 3 4 3" xfId="44343"/>
    <cellStyle name="20% - Accent1 2 5 3 5" xfId="35981"/>
    <cellStyle name="20% - Accent1 2 5 3 5 2" xfId="53032"/>
    <cellStyle name="20% - Accent1 2 5 3 6" xfId="38508"/>
    <cellStyle name="20% - Accent1 2 5 4" xfId="1450"/>
    <cellStyle name="20% - Accent1 2 5 4 2" xfId="4435"/>
    <cellStyle name="20% - Accent1 2 5 4 2 2" xfId="45865"/>
    <cellStyle name="20% - Accent1 2 5 4 2 2 2" xfId="56575"/>
    <cellStyle name="20% - Accent1 2 5 4 2 3" xfId="54457"/>
    <cellStyle name="20% - Accent1 2 5 4 2 4" xfId="42838"/>
    <cellStyle name="20% - Accent1 2 5 4 3" xfId="2355"/>
    <cellStyle name="20% - Accent1 2 5 4 3 2" xfId="57744"/>
    <cellStyle name="20% - Accent1 2 5 4 3 3" xfId="51936"/>
    <cellStyle name="20% - Accent1 2 5 4 4" xfId="33243"/>
    <cellStyle name="20% - Accent1 2 5 4 4 2" xfId="55041"/>
    <cellStyle name="20% - Accent1 2 5 4 4 3" xfId="44015"/>
    <cellStyle name="20% - Accent1 2 5 4 5" xfId="36290"/>
    <cellStyle name="20% - Accent1 2 5 4 5 2" xfId="53288"/>
    <cellStyle name="20% - Accent1 2 5 4 6" xfId="38817"/>
    <cellStyle name="20% - Accent1 2 5 5" xfId="3788"/>
    <cellStyle name="20% - Accent1 2 5 5 2" xfId="32503"/>
    <cellStyle name="20% - Accent1 2 5 5 2 2" xfId="51352"/>
    <cellStyle name="20% - Accent1 2 5 5 2 2 2" xfId="57160"/>
    <cellStyle name="20% - Accent1 2 5 5 2 3" xfId="53873"/>
    <cellStyle name="20% - Accent1 2 5 5 2 4" xfId="42244"/>
    <cellStyle name="20% - Accent1 2 5 5 3" xfId="35550"/>
    <cellStyle name="20% - Accent1 2 5 5 3 2" xfId="55991"/>
    <cellStyle name="20% - Accent1 2 5 5 3 3" xfId="45228"/>
    <cellStyle name="20% - Accent1 2 5 5 4" xfId="52704"/>
    <cellStyle name="20% - Accent1 2 5 5 5" xfId="38086"/>
    <cellStyle name="20% - Accent1 2 5 6" xfId="3480"/>
    <cellStyle name="20% - Accent1 2 5 6 2" xfId="45005"/>
    <cellStyle name="20% - Accent1 2 5 6 2 2" xfId="55771"/>
    <cellStyle name="20% - Accent1 2 5 6 3" xfId="52484"/>
    <cellStyle name="20% - Accent1 2 5 6 4" xfId="37778"/>
    <cellStyle name="20% - Accent1 2 5 7" xfId="3070"/>
    <cellStyle name="20% - Accent1 2 5 7 2" xfId="44614"/>
    <cellStyle name="20% - Accent1 2 5 7 2 2" xfId="55588"/>
    <cellStyle name="20% - Accent1 2 5 7 3" xfId="53653"/>
    <cellStyle name="20% - Accent1 2 5 7 4" xfId="41939"/>
    <cellStyle name="20% - Accent1 2 5 8" xfId="2041"/>
    <cellStyle name="20% - Accent1 2 5 8 2" xfId="56940"/>
    <cellStyle name="20% - Accent1 2 5 8 3" xfId="51132"/>
    <cellStyle name="20% - Accent1 2 5 9" xfId="32193"/>
    <cellStyle name="20% - Accent1 2 5 9 2" xfId="54785"/>
    <cellStyle name="20% - Accent1 2 5 9 3" xfId="43759"/>
    <cellStyle name="20% - Accent1 2 6" xfId="541"/>
    <cellStyle name="20% - Accent1 2 6 10" xfId="35075"/>
    <cellStyle name="20% - Accent1 2 6 10 2" xfId="52192"/>
    <cellStyle name="20% - Accent1 2 6 11" xfId="37182"/>
    <cellStyle name="20% - Accent1 2 6 2" xfId="990"/>
    <cellStyle name="20% - Accent1 2 6 2 2" xfId="1693"/>
    <cellStyle name="20% - Accent1 2 6 2 2 2" xfId="4668"/>
    <cellStyle name="20% - Accent1 2 6 2 2 2 2" xfId="52118"/>
    <cellStyle name="20% - Accent1 2 6 2 2 2 2 2" xfId="57926"/>
    <cellStyle name="20% - Accent1 2 6 2 2 2 3" xfId="54639"/>
    <cellStyle name="20% - Accent1 2 6 2 2 2 4" xfId="43076"/>
    <cellStyle name="20% - Accent1 2 6 2 2 3" xfId="33486"/>
    <cellStyle name="20% - Accent1 2 6 2 2 3 2" xfId="56757"/>
    <cellStyle name="20% - Accent1 2 6 2 2 3 3" xfId="46049"/>
    <cellStyle name="20% - Accent1 2 6 2 2 4" xfId="36533"/>
    <cellStyle name="20% - Accent1 2 6 2 2 4 2" xfId="53470"/>
    <cellStyle name="20% - Accent1 2 6 2 2 5" xfId="39060"/>
    <cellStyle name="20% - Accent1 2 6 2 3" xfId="4011"/>
    <cellStyle name="20% - Accent1 2 6 2 3 2" xfId="45444"/>
    <cellStyle name="20% - Accent1 2 6 2 3 2 2" xfId="56173"/>
    <cellStyle name="20% - Accent1 2 6 2 3 3" xfId="54055"/>
    <cellStyle name="20% - Accent1 2 6 2 3 4" xfId="42432"/>
    <cellStyle name="20% - Accent1 2 6 2 4" xfId="2651"/>
    <cellStyle name="20% - Accent1 2 6 2 4 2" xfId="57342"/>
    <cellStyle name="20% - Accent1 2 6 2 4 3" xfId="51534"/>
    <cellStyle name="20% - Accent1 2 6 2 5" xfId="32783"/>
    <cellStyle name="20% - Accent1 2 6 2 5 2" xfId="55223"/>
    <cellStyle name="20% - Accent1 2 6 2 5 3" xfId="44197"/>
    <cellStyle name="20% - Accent1 2 6 2 6" xfId="35830"/>
    <cellStyle name="20% - Accent1 2 6 2 6 2" xfId="52886"/>
    <cellStyle name="20% - Accent1 2 6 2 7" xfId="38357"/>
    <cellStyle name="20% - Accent1 2 6 3" xfId="1177"/>
    <cellStyle name="20% - Accent1 2 6 3 2" xfId="4194"/>
    <cellStyle name="20% - Accent1 2 6 3 2 2" xfId="45627"/>
    <cellStyle name="20% - Accent1 2 6 3 2 2 2" xfId="56355"/>
    <cellStyle name="20% - Accent1 2 6 3 2 3" xfId="54237"/>
    <cellStyle name="20% - Accent1 2 6 3 2 4" xfId="42614"/>
    <cellStyle name="20% - Accent1 2 6 3 3" xfId="2835"/>
    <cellStyle name="20% - Accent1 2 6 3 3 2" xfId="57524"/>
    <cellStyle name="20% - Accent1 2 6 3 3 3" xfId="51716"/>
    <cellStyle name="20% - Accent1 2 6 3 4" xfId="32970"/>
    <cellStyle name="20% - Accent1 2 6 3 4 2" xfId="55405"/>
    <cellStyle name="20% - Accent1 2 6 3 4 3" xfId="44379"/>
    <cellStyle name="20% - Accent1 2 6 3 5" xfId="36017"/>
    <cellStyle name="20% - Accent1 2 6 3 5 2" xfId="53068"/>
    <cellStyle name="20% - Accent1 2 6 3 6" xfId="38544"/>
    <cellStyle name="20% - Accent1 2 6 4" xfId="1321"/>
    <cellStyle name="20% - Accent1 2 6 4 2" xfId="4318"/>
    <cellStyle name="20% - Accent1 2 6 4 2 2" xfId="45751"/>
    <cellStyle name="20% - Accent1 2 6 4 2 2 2" xfId="56466"/>
    <cellStyle name="20% - Accent1 2 6 4 2 3" xfId="54348"/>
    <cellStyle name="20% - Accent1 2 6 4 2 4" xfId="42725"/>
    <cellStyle name="20% - Accent1 2 6 4 3" xfId="2229"/>
    <cellStyle name="20% - Accent1 2 6 4 3 2" xfId="57635"/>
    <cellStyle name="20% - Accent1 2 6 4 3 3" xfId="51827"/>
    <cellStyle name="20% - Accent1 2 6 4 4" xfId="33114"/>
    <cellStyle name="20% - Accent1 2 6 4 4 2" xfId="54932"/>
    <cellStyle name="20% - Accent1 2 6 4 4 3" xfId="43906"/>
    <cellStyle name="20% - Accent1 2 6 4 5" xfId="36161"/>
    <cellStyle name="20% - Accent1 2 6 4 5 2" xfId="53179"/>
    <cellStyle name="20% - Accent1 2 6 4 6" xfId="38688"/>
    <cellStyle name="20% - Accent1 2 6 5" xfId="3673"/>
    <cellStyle name="20% - Accent1 2 6 5 2" xfId="32388"/>
    <cellStyle name="20% - Accent1 2 6 5 2 2" xfId="51243"/>
    <cellStyle name="20% - Accent1 2 6 5 2 2 2" xfId="57051"/>
    <cellStyle name="20% - Accent1 2 6 5 2 3" xfId="53764"/>
    <cellStyle name="20% - Accent1 2 6 5 2 4" xfId="42129"/>
    <cellStyle name="20% - Accent1 2 6 5 3" xfId="35435"/>
    <cellStyle name="20% - Accent1 2 6 5 3 2" xfId="55882"/>
    <cellStyle name="20% - Accent1 2 6 5 3 3" xfId="45119"/>
    <cellStyle name="20% - Accent1 2 6 5 4" xfId="52595"/>
    <cellStyle name="20% - Accent1 2 6 5 5" xfId="37971"/>
    <cellStyle name="20% - Accent1 2 6 6" xfId="3337"/>
    <cellStyle name="20% - Accent1 2 6 6 2" xfId="44864"/>
    <cellStyle name="20% - Accent1 2 6 6 2 2" xfId="55662"/>
    <cellStyle name="20% - Accent1 2 6 6 3" xfId="52375"/>
    <cellStyle name="20% - Accent1 2 6 6 4" xfId="37635"/>
    <cellStyle name="20% - Accent1 2 6 7" xfId="2952"/>
    <cellStyle name="20% - Accent1 2 6 7 2" xfId="44496"/>
    <cellStyle name="20% - Accent1 2 6 7 2 2" xfId="55479"/>
    <cellStyle name="20% - Accent1 2 6 7 3" xfId="53544"/>
    <cellStyle name="20% - Accent1 2 6 7 4" xfId="41830"/>
    <cellStyle name="20% - Accent1 2 6 8" xfId="2082"/>
    <cellStyle name="20% - Accent1 2 6 8 2" xfId="56831"/>
    <cellStyle name="20% - Accent1 2 6 8 3" xfId="51023"/>
    <cellStyle name="20% - Accent1 2 6 9" xfId="32028"/>
    <cellStyle name="20% - Accent1 2 6 9 2" xfId="54821"/>
    <cellStyle name="20% - Accent1 2 6 9 3" xfId="43795"/>
    <cellStyle name="20% - Accent1 2 7" xfId="784"/>
    <cellStyle name="20% - Accent1 2 7 2" xfId="1548"/>
    <cellStyle name="20% - Accent1 2 7 2 2" xfId="4523"/>
    <cellStyle name="20% - Accent1 2 7 2 2 2" xfId="51973"/>
    <cellStyle name="20% - Accent1 2 7 2 2 2 2" xfId="57781"/>
    <cellStyle name="20% - Accent1 2 7 2 2 3" xfId="54494"/>
    <cellStyle name="20% - Accent1 2 7 2 2 4" xfId="42931"/>
    <cellStyle name="20% - Accent1 2 7 2 3" xfId="33341"/>
    <cellStyle name="20% - Accent1 2 7 2 3 2" xfId="56612"/>
    <cellStyle name="20% - Accent1 2 7 2 3 3" xfId="45904"/>
    <cellStyle name="20% - Accent1 2 7 2 4" xfId="36388"/>
    <cellStyle name="20% - Accent1 2 7 2 4 2" xfId="53325"/>
    <cellStyle name="20% - Accent1 2 7 2 5" xfId="38915"/>
    <cellStyle name="20% - Accent1 2 7 3" xfId="3851"/>
    <cellStyle name="20% - Accent1 2 7 3 2" xfId="45284"/>
    <cellStyle name="20% - Accent1 2 7 3 2 2" xfId="56028"/>
    <cellStyle name="20% - Accent1 2 7 3 3" xfId="53910"/>
    <cellStyle name="20% - Accent1 2 7 3 4" xfId="42287"/>
    <cellStyle name="20% - Accent1 2 7 4" xfId="2451"/>
    <cellStyle name="20% - Accent1 2 7 4 2" xfId="57197"/>
    <cellStyle name="20% - Accent1 2 7 4 3" xfId="51389"/>
    <cellStyle name="20% - Accent1 2 7 5" xfId="32577"/>
    <cellStyle name="20% - Accent1 2 7 5 2" xfId="55078"/>
    <cellStyle name="20% - Accent1 2 7 5 3" xfId="44052"/>
    <cellStyle name="20% - Accent1 2 7 6" xfId="35624"/>
    <cellStyle name="20% - Accent1 2 7 6 2" xfId="52741"/>
    <cellStyle name="20% - Accent1 2 7 7" xfId="38151"/>
    <cellStyle name="20% - Accent1 2 8" xfId="1032"/>
    <cellStyle name="20% - Accent1 2 8 2" xfId="4049"/>
    <cellStyle name="20% - Accent1 2 8 2 2" xfId="45482"/>
    <cellStyle name="20% - Accent1 2 8 2 2 2" xfId="56210"/>
    <cellStyle name="20% - Accent1 2 8 2 3" xfId="54092"/>
    <cellStyle name="20% - Accent1 2 8 2 4" xfId="42469"/>
    <cellStyle name="20% - Accent1 2 8 3" xfId="2690"/>
    <cellStyle name="20% - Accent1 2 8 3 2" xfId="57379"/>
    <cellStyle name="20% - Accent1 2 8 3 3" xfId="51571"/>
    <cellStyle name="20% - Accent1 2 8 4" xfId="32825"/>
    <cellStyle name="20% - Accent1 2 8 4 2" xfId="55260"/>
    <cellStyle name="20% - Accent1 2 8 4 3" xfId="44234"/>
    <cellStyle name="20% - Accent1 2 8 5" xfId="35872"/>
    <cellStyle name="20% - Accent1 2 8 5 2" xfId="52923"/>
    <cellStyle name="20% - Accent1 2 8 6" xfId="38399"/>
    <cellStyle name="20% - Accent1 2 9" xfId="1218"/>
    <cellStyle name="20% - Accent1 2 9 2" xfId="4233"/>
    <cellStyle name="20% - Accent1 2 9 2 2" xfId="45666"/>
    <cellStyle name="20% - Accent1 2 9 2 2 2" xfId="56392"/>
    <cellStyle name="20% - Accent1 2 9 2 3" xfId="54274"/>
    <cellStyle name="20% - Accent1 2 9 2 4" xfId="42651"/>
    <cellStyle name="20% - Accent1 2 9 3" xfId="2128"/>
    <cellStyle name="20% - Accent1 2 9 3 2" xfId="57561"/>
    <cellStyle name="20% - Accent1 2 9 3 3" xfId="51753"/>
    <cellStyle name="20% - Accent1 2 9 4" xfId="33011"/>
    <cellStyle name="20% - Accent1 2 9 4 2" xfId="54858"/>
    <cellStyle name="20% - Accent1 2 9 4 3" xfId="43832"/>
    <cellStyle name="20% - Accent1 2 9 5" xfId="36058"/>
    <cellStyle name="20% - Accent1 2 9 5 2" xfId="53105"/>
    <cellStyle name="20% - Accent1 2 9 6" xfId="38585"/>
    <cellStyle name="20% - Accent1 3" xfId="196"/>
    <cellStyle name="20% - Accent2 2" xfId="197"/>
    <cellStyle name="20% - Accent2 2 10" xfId="3529"/>
    <cellStyle name="20% - Accent2 2 10 2" xfId="32244"/>
    <cellStyle name="20% - Accent2 2 10 2 2" xfId="51170"/>
    <cellStyle name="20% - Accent2 2 10 2 2 2" xfId="56978"/>
    <cellStyle name="20% - Accent2 2 10 2 3" xfId="53691"/>
    <cellStyle name="20% - Accent2 2 10 2 4" xfId="41985"/>
    <cellStyle name="20% - Accent2 2 10 3" xfId="35291"/>
    <cellStyle name="20% - Accent2 2 10 3 2" xfId="55809"/>
    <cellStyle name="20% - Accent2 2 10 3 3" xfId="45046"/>
    <cellStyle name="20% - Accent2 2 10 4" xfId="52522"/>
    <cellStyle name="20% - Accent2 2 10 5" xfId="37827"/>
    <cellStyle name="20% - Accent2 2 11" xfId="3142"/>
    <cellStyle name="20% - Accent2 2 11 2" xfId="44682"/>
    <cellStyle name="20% - Accent2 2 11 2 2" xfId="55626"/>
    <cellStyle name="20% - Accent2 2 11 3" xfId="52339"/>
    <cellStyle name="20% - Accent2 2 11 4" xfId="37440"/>
    <cellStyle name="20% - Accent2 2 12" xfId="2876"/>
    <cellStyle name="20% - Accent2 2 12 2" xfId="44420"/>
    <cellStyle name="20% - Accent2 2 12 2 2" xfId="55443"/>
    <cellStyle name="20% - Accent2 2 12 3" xfId="53508"/>
    <cellStyle name="20% - Accent2 2 12 4" xfId="41794"/>
    <cellStyle name="20% - Accent2 2 13" xfId="1751"/>
    <cellStyle name="20% - Accent2 2 13 2" xfId="56795"/>
    <cellStyle name="20% - Accent2 2 13 3" xfId="50987"/>
    <cellStyle name="20% - Accent2 2 14" xfId="31948"/>
    <cellStyle name="20% - Accent2 2 14 2" xfId="54677"/>
    <cellStyle name="20% - Accent2 2 14 3" xfId="43651"/>
    <cellStyle name="20% - Accent2 2 15" xfId="35001"/>
    <cellStyle name="20% - Accent2 2 15 2" xfId="52156"/>
    <cellStyle name="20% - Accent2 2 16" xfId="37112"/>
    <cellStyle name="20% - Accent2 2 2" xfId="457"/>
    <cellStyle name="20% - Accent2 2 2 10" xfId="3304"/>
    <cellStyle name="20% - Accent2 2 2 10 2" xfId="44831"/>
    <cellStyle name="20% - Accent2 2 2 10 2 2" xfId="55644"/>
    <cellStyle name="20% - Accent2 2 2 10 3" xfId="52357"/>
    <cellStyle name="20% - Accent2 2 2 10 4" xfId="37602"/>
    <cellStyle name="20% - Accent2 2 2 11" xfId="2927"/>
    <cellStyle name="20% - Accent2 2 2 11 2" xfId="44471"/>
    <cellStyle name="20% - Accent2 2 2 11 2 2" xfId="55461"/>
    <cellStyle name="20% - Accent2 2 2 11 3" xfId="53526"/>
    <cellStyle name="20% - Accent2 2 2 11 4" xfId="41812"/>
    <cellStyle name="20% - Accent2 2 2 12" xfId="1908"/>
    <cellStyle name="20% - Accent2 2 2 12 2" xfId="56813"/>
    <cellStyle name="20% - Accent2 2 2 12 3" xfId="51005"/>
    <cellStyle name="20% - Accent2 2 2 13" xfId="31977"/>
    <cellStyle name="20% - Accent2 2 2 13 2" xfId="54695"/>
    <cellStyle name="20% - Accent2 2 2 13 3" xfId="43669"/>
    <cellStyle name="20% - Accent2 2 2 14" xfId="35024"/>
    <cellStyle name="20% - Accent2 2 2 14 2" xfId="52174"/>
    <cellStyle name="20% - Accent2 2 2 15" xfId="37135"/>
    <cellStyle name="20% - Accent2 2 2 2" xfId="523"/>
    <cellStyle name="20% - Accent2 2 2 2 10" xfId="32118"/>
    <cellStyle name="20% - Accent2 2 2 2 10 2" xfId="54732"/>
    <cellStyle name="20% - Accent2 2 2 2 10 3" xfId="43706"/>
    <cellStyle name="20% - Accent2 2 2 2 11" xfId="35165"/>
    <cellStyle name="20% - Accent2 2 2 2 11 2" xfId="52248"/>
    <cellStyle name="20% - Accent2 2 2 2 12" xfId="37247"/>
    <cellStyle name="20% - Accent2 2 2 2 2" xfId="606"/>
    <cellStyle name="20% - Accent2 2 2 2 2 2" xfId="1381"/>
    <cellStyle name="20% - Accent2 2 2 2 2 2 2" xfId="4377"/>
    <cellStyle name="20% - Accent2 2 2 2 2 2 2 2" xfId="51883"/>
    <cellStyle name="20% - Accent2 2 2 2 2 2 2 2 2" xfId="57691"/>
    <cellStyle name="20% - Accent2 2 2 2 2 2 2 3" xfId="54404"/>
    <cellStyle name="20% - Accent2 2 2 2 2 2 2 4" xfId="42785"/>
    <cellStyle name="20% - Accent2 2 2 2 2 2 3" xfId="33174"/>
    <cellStyle name="20% - Accent2 2 2 2 2 2 3 2" xfId="56522"/>
    <cellStyle name="20% - Accent2 2 2 2 2 2 3 3" xfId="45807"/>
    <cellStyle name="20% - Accent2 2 2 2 2 2 4" xfId="36221"/>
    <cellStyle name="20% - Accent2 2 2 2 2 2 4 2" xfId="53235"/>
    <cellStyle name="20% - Accent2 2 2 2 2 2 5" xfId="38748"/>
    <cellStyle name="20% - Accent2 2 2 2 2 3" xfId="3730"/>
    <cellStyle name="20% - Accent2 2 2 2 2 3 2" xfId="45175"/>
    <cellStyle name="20% - Accent2 2 2 2 2 3 2 2" xfId="55938"/>
    <cellStyle name="20% - Accent2 2 2 2 2 3 3" xfId="53820"/>
    <cellStyle name="20% - Accent2 2 2 2 2 3 4" xfId="42186"/>
    <cellStyle name="20% - Accent2 2 2 2 2 4" xfId="2289"/>
    <cellStyle name="20% - Accent2 2 2 2 2 4 2" xfId="57107"/>
    <cellStyle name="20% - Accent2 2 2 2 2 4 3" xfId="51299"/>
    <cellStyle name="20% - Accent2 2 2 2 2 5" xfId="32445"/>
    <cellStyle name="20% - Accent2 2 2 2 2 5 2" xfId="54988"/>
    <cellStyle name="20% - Accent2 2 2 2 2 5 3" xfId="43962"/>
    <cellStyle name="20% - Accent2 2 2 2 2 6" xfId="35492"/>
    <cellStyle name="20% - Accent2 2 2 2 2 6 2" xfId="52651"/>
    <cellStyle name="20% - Accent2 2 2 2 2 7" xfId="38028"/>
    <cellStyle name="20% - Accent2 2 2 2 3" xfId="874"/>
    <cellStyle name="20% - Accent2 2 2 2 3 2" xfId="1604"/>
    <cellStyle name="20% - Accent2 2 2 2 3 2 2" xfId="4579"/>
    <cellStyle name="20% - Accent2 2 2 2 3 2 2 2" xfId="52029"/>
    <cellStyle name="20% - Accent2 2 2 2 3 2 2 2 2" xfId="57837"/>
    <cellStyle name="20% - Accent2 2 2 2 3 2 2 3" xfId="54550"/>
    <cellStyle name="20% - Accent2 2 2 2 3 2 2 4" xfId="42987"/>
    <cellStyle name="20% - Accent2 2 2 2 3 2 3" xfId="33397"/>
    <cellStyle name="20% - Accent2 2 2 2 3 2 3 2" xfId="56668"/>
    <cellStyle name="20% - Accent2 2 2 2 3 2 3 3" xfId="45960"/>
    <cellStyle name="20% - Accent2 2 2 2 3 2 4" xfId="36444"/>
    <cellStyle name="20% - Accent2 2 2 2 3 2 4 2" xfId="53381"/>
    <cellStyle name="20% - Accent2 2 2 2 3 2 5" xfId="38971"/>
    <cellStyle name="20% - Accent2 2 2 2 3 3" xfId="3915"/>
    <cellStyle name="20% - Accent2 2 2 2 3 3 2" xfId="45348"/>
    <cellStyle name="20% - Accent2 2 2 2 3 3 2 2" xfId="56084"/>
    <cellStyle name="20% - Accent2 2 2 2 3 3 3" xfId="53966"/>
    <cellStyle name="20% - Accent2 2 2 2 3 3 4" xfId="42343"/>
    <cellStyle name="20% - Accent2 2 2 2 3 4" xfId="2540"/>
    <cellStyle name="20% - Accent2 2 2 2 3 4 2" xfId="57253"/>
    <cellStyle name="20% - Accent2 2 2 2 3 4 3" xfId="51445"/>
    <cellStyle name="20% - Accent2 2 2 2 3 5" xfId="32667"/>
    <cellStyle name="20% - Accent2 2 2 2 3 5 2" xfId="55134"/>
    <cellStyle name="20% - Accent2 2 2 2 3 5 3" xfId="44108"/>
    <cellStyle name="20% - Accent2 2 2 2 3 6" xfId="35714"/>
    <cellStyle name="20% - Accent2 2 2 2 3 6 2" xfId="52797"/>
    <cellStyle name="20% - Accent2 2 2 2 3 7" xfId="38241"/>
    <cellStyle name="20% - Accent2 2 2 2 4" xfId="1088"/>
    <cellStyle name="20% - Accent2 2 2 2 4 2" xfId="4105"/>
    <cellStyle name="20% - Accent2 2 2 2 4 2 2" xfId="45538"/>
    <cellStyle name="20% - Accent2 2 2 2 4 2 2 2" xfId="56266"/>
    <cellStyle name="20% - Accent2 2 2 2 4 2 3" xfId="54148"/>
    <cellStyle name="20% - Accent2 2 2 2 4 2 4" xfId="42525"/>
    <cellStyle name="20% - Accent2 2 2 2 4 3" xfId="2746"/>
    <cellStyle name="20% - Accent2 2 2 2 4 3 2" xfId="57435"/>
    <cellStyle name="20% - Accent2 2 2 2 4 3 3" xfId="51627"/>
    <cellStyle name="20% - Accent2 2 2 2 4 4" xfId="32881"/>
    <cellStyle name="20% - Accent2 2 2 2 4 4 2" xfId="55316"/>
    <cellStyle name="20% - Accent2 2 2 2 4 4 3" xfId="44290"/>
    <cellStyle name="20% - Accent2 2 2 2 4 5" xfId="35928"/>
    <cellStyle name="20% - Accent2 2 2 2 4 5 2" xfId="52979"/>
    <cellStyle name="20% - Accent2 2 2 2 4 6" xfId="38455"/>
    <cellStyle name="20% - Accent2 2 2 2 5" xfId="1303"/>
    <cellStyle name="20% - Accent2 2 2 2 5 2" xfId="4300"/>
    <cellStyle name="20% - Accent2 2 2 2 5 2 2" xfId="45733"/>
    <cellStyle name="20% - Accent2 2 2 2 5 2 2 2" xfId="56448"/>
    <cellStyle name="20% - Accent2 2 2 2 5 2 3" xfId="54330"/>
    <cellStyle name="20% - Accent2 2 2 2 5 2 4" xfId="42707"/>
    <cellStyle name="20% - Accent2 2 2 2 5 3" xfId="2211"/>
    <cellStyle name="20% - Accent2 2 2 2 5 3 2" xfId="57617"/>
    <cellStyle name="20% - Accent2 2 2 2 5 3 3" xfId="51809"/>
    <cellStyle name="20% - Accent2 2 2 2 5 4" xfId="33096"/>
    <cellStyle name="20% - Accent2 2 2 2 5 4 2" xfId="54914"/>
    <cellStyle name="20% - Accent2 2 2 2 5 4 3" xfId="43888"/>
    <cellStyle name="20% - Accent2 2 2 2 5 5" xfId="36143"/>
    <cellStyle name="20% - Accent2 2 2 2 5 5 2" xfId="53161"/>
    <cellStyle name="20% - Accent2 2 2 2 5 6" xfId="38670"/>
    <cellStyle name="20% - Accent2 2 2 2 6" xfId="3655"/>
    <cellStyle name="20% - Accent2 2 2 2 6 2" xfId="32370"/>
    <cellStyle name="20% - Accent2 2 2 2 6 2 2" xfId="51225"/>
    <cellStyle name="20% - Accent2 2 2 2 6 2 2 2" xfId="57033"/>
    <cellStyle name="20% - Accent2 2 2 2 6 2 3" xfId="53746"/>
    <cellStyle name="20% - Accent2 2 2 2 6 2 4" xfId="42111"/>
    <cellStyle name="20% - Accent2 2 2 2 6 3" xfId="35417"/>
    <cellStyle name="20% - Accent2 2 2 2 6 3 2" xfId="55864"/>
    <cellStyle name="20% - Accent2 2 2 2 6 3 3" xfId="45101"/>
    <cellStyle name="20% - Accent2 2 2 2 6 4" xfId="52577"/>
    <cellStyle name="20% - Accent2 2 2 2 6 5" xfId="37953"/>
    <cellStyle name="20% - Accent2 2 2 2 7" xfId="3415"/>
    <cellStyle name="20% - Accent2 2 2 2 7 2" xfId="44941"/>
    <cellStyle name="20% - Accent2 2 2 2 7 2 2" xfId="55718"/>
    <cellStyle name="20% - Accent2 2 2 2 7 3" xfId="52431"/>
    <cellStyle name="20% - Accent2 2 2 2 7 4" xfId="37713"/>
    <cellStyle name="20% - Accent2 2 2 2 8" xfId="3012"/>
    <cellStyle name="20% - Accent2 2 2 2 8 2" xfId="44556"/>
    <cellStyle name="20% - Accent2 2 2 2 8 2 2" xfId="55535"/>
    <cellStyle name="20% - Accent2 2 2 2 8 3" xfId="53600"/>
    <cellStyle name="20% - Accent2 2 2 2 8 4" xfId="41886"/>
    <cellStyle name="20% - Accent2 2 2 2 9" xfId="1970"/>
    <cellStyle name="20% - Accent2 2 2 2 9 2" xfId="56887"/>
    <cellStyle name="20% - Accent2 2 2 2 9 3" xfId="51079"/>
    <cellStyle name="20% - Accent2 2 2 3" xfId="664"/>
    <cellStyle name="20% - Accent2 2 2 3 10" xfId="35223"/>
    <cellStyle name="20% - Accent2 2 2 3 10 2" xfId="52284"/>
    <cellStyle name="20% - Accent2 2 2 3 11" xfId="37305"/>
    <cellStyle name="20% - Accent2 2 2 3 2" xfId="932"/>
    <cellStyle name="20% - Accent2 2 2 3 2 2" xfId="1640"/>
    <cellStyle name="20% - Accent2 2 2 3 2 2 2" xfId="4615"/>
    <cellStyle name="20% - Accent2 2 2 3 2 2 2 2" xfId="52065"/>
    <cellStyle name="20% - Accent2 2 2 3 2 2 2 2 2" xfId="57873"/>
    <cellStyle name="20% - Accent2 2 2 3 2 2 2 3" xfId="54586"/>
    <cellStyle name="20% - Accent2 2 2 3 2 2 2 4" xfId="43023"/>
    <cellStyle name="20% - Accent2 2 2 3 2 2 3" xfId="33433"/>
    <cellStyle name="20% - Accent2 2 2 3 2 2 3 2" xfId="56704"/>
    <cellStyle name="20% - Accent2 2 2 3 2 2 3 3" xfId="45996"/>
    <cellStyle name="20% - Accent2 2 2 3 2 2 4" xfId="36480"/>
    <cellStyle name="20% - Accent2 2 2 3 2 2 4 2" xfId="53417"/>
    <cellStyle name="20% - Accent2 2 2 3 2 2 5" xfId="39007"/>
    <cellStyle name="20% - Accent2 2 2 3 2 3" xfId="3957"/>
    <cellStyle name="20% - Accent2 2 2 3 2 3 2" xfId="45390"/>
    <cellStyle name="20% - Accent2 2 2 3 2 3 2 2" xfId="56120"/>
    <cellStyle name="20% - Accent2 2 2 3 2 3 3" xfId="54002"/>
    <cellStyle name="20% - Accent2 2 2 3 2 3 4" xfId="42379"/>
    <cellStyle name="20% - Accent2 2 2 3 2 4" xfId="2594"/>
    <cellStyle name="20% - Accent2 2 2 3 2 4 2" xfId="57289"/>
    <cellStyle name="20% - Accent2 2 2 3 2 4 3" xfId="51481"/>
    <cellStyle name="20% - Accent2 2 2 3 2 5" xfId="32725"/>
    <cellStyle name="20% - Accent2 2 2 3 2 5 2" xfId="55170"/>
    <cellStyle name="20% - Accent2 2 2 3 2 5 3" xfId="44144"/>
    <cellStyle name="20% - Accent2 2 2 3 2 6" xfId="35772"/>
    <cellStyle name="20% - Accent2 2 2 3 2 6 2" xfId="52833"/>
    <cellStyle name="20% - Accent2 2 2 3 2 7" xfId="38299"/>
    <cellStyle name="20% - Accent2 2 2 3 3" xfId="1124"/>
    <cellStyle name="20% - Accent2 2 2 3 3 2" xfId="4141"/>
    <cellStyle name="20% - Accent2 2 2 3 3 2 2" xfId="45574"/>
    <cellStyle name="20% - Accent2 2 2 3 3 2 2 2" xfId="56302"/>
    <cellStyle name="20% - Accent2 2 2 3 3 2 3" xfId="54184"/>
    <cellStyle name="20% - Accent2 2 2 3 3 2 4" xfId="42561"/>
    <cellStyle name="20% - Accent2 2 2 3 3 3" xfId="2782"/>
    <cellStyle name="20% - Accent2 2 2 3 3 3 2" xfId="57471"/>
    <cellStyle name="20% - Accent2 2 2 3 3 3 3" xfId="51663"/>
    <cellStyle name="20% - Accent2 2 2 3 3 4" xfId="32917"/>
    <cellStyle name="20% - Accent2 2 2 3 3 4 2" xfId="55352"/>
    <cellStyle name="20% - Accent2 2 2 3 3 4 3" xfId="44326"/>
    <cellStyle name="20% - Accent2 2 2 3 3 5" xfId="35964"/>
    <cellStyle name="20% - Accent2 2 2 3 3 5 2" xfId="53015"/>
    <cellStyle name="20% - Accent2 2 2 3 3 6" xfId="38491"/>
    <cellStyle name="20% - Accent2 2 2 3 4" xfId="1433"/>
    <cellStyle name="20% - Accent2 2 2 3 4 2" xfId="4418"/>
    <cellStyle name="20% - Accent2 2 2 3 4 2 2" xfId="45848"/>
    <cellStyle name="20% - Accent2 2 2 3 4 2 2 2" xfId="56558"/>
    <cellStyle name="20% - Accent2 2 2 3 4 2 3" xfId="54440"/>
    <cellStyle name="20% - Accent2 2 2 3 4 2 4" xfId="42821"/>
    <cellStyle name="20% - Accent2 2 2 3 4 3" xfId="2338"/>
    <cellStyle name="20% - Accent2 2 2 3 4 3 2" xfId="57727"/>
    <cellStyle name="20% - Accent2 2 2 3 4 3 3" xfId="51919"/>
    <cellStyle name="20% - Accent2 2 2 3 4 4" xfId="33226"/>
    <cellStyle name="20% - Accent2 2 2 3 4 4 2" xfId="55024"/>
    <cellStyle name="20% - Accent2 2 2 3 4 4 3" xfId="43998"/>
    <cellStyle name="20% - Accent2 2 2 3 4 5" xfId="36273"/>
    <cellStyle name="20% - Accent2 2 2 3 4 5 2" xfId="53271"/>
    <cellStyle name="20% - Accent2 2 2 3 4 6" xfId="38800"/>
    <cellStyle name="20% - Accent2 2 2 3 5" xfId="3771"/>
    <cellStyle name="20% - Accent2 2 2 3 5 2" xfId="32486"/>
    <cellStyle name="20% - Accent2 2 2 3 5 2 2" xfId="51335"/>
    <cellStyle name="20% - Accent2 2 2 3 5 2 2 2" xfId="57143"/>
    <cellStyle name="20% - Accent2 2 2 3 5 2 3" xfId="53856"/>
    <cellStyle name="20% - Accent2 2 2 3 5 2 4" xfId="42227"/>
    <cellStyle name="20% - Accent2 2 2 3 5 3" xfId="35533"/>
    <cellStyle name="20% - Accent2 2 2 3 5 3 2" xfId="55974"/>
    <cellStyle name="20% - Accent2 2 2 3 5 3 3" xfId="45211"/>
    <cellStyle name="20% - Accent2 2 2 3 5 4" xfId="52687"/>
    <cellStyle name="20% - Accent2 2 2 3 5 5" xfId="38069"/>
    <cellStyle name="20% - Accent2 2 2 3 6" xfId="3463"/>
    <cellStyle name="20% - Accent2 2 2 3 6 2" xfId="44988"/>
    <cellStyle name="20% - Accent2 2 2 3 6 2 2" xfId="55754"/>
    <cellStyle name="20% - Accent2 2 2 3 6 3" xfId="52467"/>
    <cellStyle name="20% - Accent2 2 2 3 6 4" xfId="37761"/>
    <cellStyle name="20% - Accent2 2 2 3 7" xfId="3053"/>
    <cellStyle name="20% - Accent2 2 2 3 7 2" xfId="44597"/>
    <cellStyle name="20% - Accent2 2 2 3 7 2 2" xfId="55571"/>
    <cellStyle name="20% - Accent2 2 2 3 7 3" xfId="53636"/>
    <cellStyle name="20% - Accent2 2 2 3 7 4" xfId="41922"/>
    <cellStyle name="20% - Accent2 2 2 3 8" xfId="2024"/>
    <cellStyle name="20% - Accent2 2 2 3 8 2" xfId="56923"/>
    <cellStyle name="20% - Accent2 2 2 3 8 3" xfId="51115"/>
    <cellStyle name="20% - Accent2 2 2 3 9" xfId="32176"/>
    <cellStyle name="20% - Accent2 2 2 3 9 2" xfId="54768"/>
    <cellStyle name="20% - Accent2 2 2 3 9 3" xfId="43742"/>
    <cellStyle name="20% - Accent2 2 2 4" xfId="705"/>
    <cellStyle name="20% - Accent2 2 2 4 10" xfId="35264"/>
    <cellStyle name="20% - Accent2 2 2 4 10 2" xfId="52320"/>
    <cellStyle name="20% - Accent2 2 2 4 11" xfId="37346"/>
    <cellStyle name="20% - Accent2 2 2 4 2" xfId="973"/>
    <cellStyle name="20% - Accent2 2 2 4 2 2" xfId="1676"/>
    <cellStyle name="20% - Accent2 2 2 4 2 2 2" xfId="4651"/>
    <cellStyle name="20% - Accent2 2 2 4 2 2 2 2" xfId="52101"/>
    <cellStyle name="20% - Accent2 2 2 4 2 2 2 2 2" xfId="57909"/>
    <cellStyle name="20% - Accent2 2 2 4 2 2 2 3" xfId="54622"/>
    <cellStyle name="20% - Accent2 2 2 4 2 2 2 4" xfId="43059"/>
    <cellStyle name="20% - Accent2 2 2 4 2 2 3" xfId="33469"/>
    <cellStyle name="20% - Accent2 2 2 4 2 2 3 2" xfId="56740"/>
    <cellStyle name="20% - Accent2 2 2 4 2 2 3 3" xfId="46032"/>
    <cellStyle name="20% - Accent2 2 2 4 2 2 4" xfId="36516"/>
    <cellStyle name="20% - Accent2 2 2 4 2 2 4 2" xfId="53453"/>
    <cellStyle name="20% - Accent2 2 2 4 2 2 5" xfId="39043"/>
    <cellStyle name="20% - Accent2 2 2 4 2 3" xfId="3994"/>
    <cellStyle name="20% - Accent2 2 2 4 2 3 2" xfId="45427"/>
    <cellStyle name="20% - Accent2 2 2 4 2 3 2 2" xfId="56156"/>
    <cellStyle name="20% - Accent2 2 2 4 2 3 3" xfId="54038"/>
    <cellStyle name="20% - Accent2 2 2 4 2 3 4" xfId="42415"/>
    <cellStyle name="20% - Accent2 2 2 4 2 4" xfId="2634"/>
    <cellStyle name="20% - Accent2 2 2 4 2 4 2" xfId="57325"/>
    <cellStyle name="20% - Accent2 2 2 4 2 4 3" xfId="51517"/>
    <cellStyle name="20% - Accent2 2 2 4 2 5" xfId="32766"/>
    <cellStyle name="20% - Accent2 2 2 4 2 5 2" xfId="55206"/>
    <cellStyle name="20% - Accent2 2 2 4 2 5 3" xfId="44180"/>
    <cellStyle name="20% - Accent2 2 2 4 2 6" xfId="35813"/>
    <cellStyle name="20% - Accent2 2 2 4 2 6 2" xfId="52869"/>
    <cellStyle name="20% - Accent2 2 2 4 2 7" xfId="38340"/>
    <cellStyle name="20% - Accent2 2 2 4 3" xfId="1160"/>
    <cellStyle name="20% - Accent2 2 2 4 3 2" xfId="4177"/>
    <cellStyle name="20% - Accent2 2 2 4 3 2 2" xfId="45610"/>
    <cellStyle name="20% - Accent2 2 2 4 3 2 2 2" xfId="56338"/>
    <cellStyle name="20% - Accent2 2 2 4 3 2 3" xfId="54220"/>
    <cellStyle name="20% - Accent2 2 2 4 3 2 4" xfId="42597"/>
    <cellStyle name="20% - Accent2 2 2 4 3 3" xfId="2818"/>
    <cellStyle name="20% - Accent2 2 2 4 3 3 2" xfId="57507"/>
    <cellStyle name="20% - Accent2 2 2 4 3 3 3" xfId="51699"/>
    <cellStyle name="20% - Accent2 2 2 4 3 4" xfId="32953"/>
    <cellStyle name="20% - Accent2 2 2 4 3 4 2" xfId="55388"/>
    <cellStyle name="20% - Accent2 2 2 4 3 4 3" xfId="44362"/>
    <cellStyle name="20% - Accent2 2 2 4 3 5" xfId="36000"/>
    <cellStyle name="20% - Accent2 2 2 4 3 5 2" xfId="53051"/>
    <cellStyle name="20% - Accent2 2 2 4 3 6" xfId="38527"/>
    <cellStyle name="20% - Accent2 2 2 4 4" xfId="1474"/>
    <cellStyle name="20% - Accent2 2 2 4 4 2" xfId="4456"/>
    <cellStyle name="20% - Accent2 2 2 4 4 2 2" xfId="45886"/>
    <cellStyle name="20% - Accent2 2 2 4 4 2 2 2" xfId="56594"/>
    <cellStyle name="20% - Accent2 2 2 4 4 2 3" xfId="54476"/>
    <cellStyle name="20% - Accent2 2 2 4 4 2 4" xfId="42857"/>
    <cellStyle name="20% - Accent2 2 2 4 4 3" xfId="2378"/>
    <cellStyle name="20% - Accent2 2 2 4 4 3 2" xfId="57763"/>
    <cellStyle name="20% - Accent2 2 2 4 4 3 3" xfId="51955"/>
    <cellStyle name="20% - Accent2 2 2 4 4 4" xfId="33267"/>
    <cellStyle name="20% - Accent2 2 2 4 4 4 2" xfId="55060"/>
    <cellStyle name="20% - Accent2 2 2 4 4 4 3" xfId="44034"/>
    <cellStyle name="20% - Accent2 2 2 4 4 5" xfId="36314"/>
    <cellStyle name="20% - Accent2 2 2 4 4 5 2" xfId="53307"/>
    <cellStyle name="20% - Accent2 2 2 4 4 6" xfId="38841"/>
    <cellStyle name="20% - Accent2 2 2 4 5" xfId="3809"/>
    <cellStyle name="20% - Accent2 2 2 4 5 2" xfId="32524"/>
    <cellStyle name="20% - Accent2 2 2 4 5 2 2" xfId="51371"/>
    <cellStyle name="20% - Accent2 2 2 4 5 2 2 2" xfId="57179"/>
    <cellStyle name="20% - Accent2 2 2 4 5 2 3" xfId="53892"/>
    <cellStyle name="20% - Accent2 2 2 4 5 2 4" xfId="42265"/>
    <cellStyle name="20% - Accent2 2 2 4 5 3" xfId="35571"/>
    <cellStyle name="20% - Accent2 2 2 4 5 3 2" xfId="56010"/>
    <cellStyle name="20% - Accent2 2 2 4 5 3 3" xfId="45247"/>
    <cellStyle name="20% - Accent2 2 2 4 5 4" xfId="52723"/>
    <cellStyle name="20% - Accent2 2 2 4 5 5" xfId="38107"/>
    <cellStyle name="20% - Accent2 2 2 4 6" xfId="3502"/>
    <cellStyle name="20% - Accent2 2 2 4 6 2" xfId="45027"/>
    <cellStyle name="20% - Accent2 2 2 4 6 2 2" xfId="55790"/>
    <cellStyle name="20% - Accent2 2 2 4 6 3" xfId="52503"/>
    <cellStyle name="20% - Accent2 2 2 4 6 4" xfId="37800"/>
    <cellStyle name="20% - Accent2 2 2 4 7" xfId="3090"/>
    <cellStyle name="20% - Accent2 2 2 4 7 2" xfId="44634"/>
    <cellStyle name="20% - Accent2 2 2 4 7 2 2" xfId="55607"/>
    <cellStyle name="20% - Accent2 2 2 4 7 3" xfId="53672"/>
    <cellStyle name="20% - Accent2 2 2 4 7 4" xfId="41958"/>
    <cellStyle name="20% - Accent2 2 2 4 8" xfId="2065"/>
    <cellStyle name="20% - Accent2 2 2 4 8 2" xfId="56959"/>
    <cellStyle name="20% - Accent2 2 2 4 8 3" xfId="51151"/>
    <cellStyle name="20% - Accent2 2 2 4 9" xfId="32217"/>
    <cellStyle name="20% - Accent2 2 2 4 9 2" xfId="54804"/>
    <cellStyle name="20% - Accent2 2 2 4 9 3" xfId="43778"/>
    <cellStyle name="20% - Accent2 2 2 5" xfId="569"/>
    <cellStyle name="20% - Accent2 2 2 5 10" xfId="35099"/>
    <cellStyle name="20% - Accent2 2 2 5 10 2" xfId="52211"/>
    <cellStyle name="20% - Accent2 2 2 5 11" xfId="37210"/>
    <cellStyle name="20% - Accent2 2 2 5 2" xfId="1014"/>
    <cellStyle name="20% - Accent2 2 2 5 2 2" xfId="1712"/>
    <cellStyle name="20% - Accent2 2 2 5 2 2 2" xfId="4687"/>
    <cellStyle name="20% - Accent2 2 2 5 2 2 2 2" xfId="52137"/>
    <cellStyle name="20% - Accent2 2 2 5 2 2 2 2 2" xfId="57945"/>
    <cellStyle name="20% - Accent2 2 2 5 2 2 2 3" xfId="54658"/>
    <cellStyle name="20% - Accent2 2 2 5 2 2 2 4" xfId="43095"/>
    <cellStyle name="20% - Accent2 2 2 5 2 2 3" xfId="33505"/>
    <cellStyle name="20% - Accent2 2 2 5 2 2 3 2" xfId="56776"/>
    <cellStyle name="20% - Accent2 2 2 5 2 2 3 3" xfId="46068"/>
    <cellStyle name="20% - Accent2 2 2 5 2 2 4" xfId="36552"/>
    <cellStyle name="20% - Accent2 2 2 5 2 2 4 2" xfId="53489"/>
    <cellStyle name="20% - Accent2 2 2 5 2 2 5" xfId="39079"/>
    <cellStyle name="20% - Accent2 2 2 5 2 3" xfId="4031"/>
    <cellStyle name="20% - Accent2 2 2 5 2 3 2" xfId="45464"/>
    <cellStyle name="20% - Accent2 2 2 5 2 3 2 2" xfId="56192"/>
    <cellStyle name="20% - Accent2 2 2 5 2 3 3" xfId="54074"/>
    <cellStyle name="20% - Accent2 2 2 5 2 3 4" xfId="42451"/>
    <cellStyle name="20% - Accent2 2 2 5 2 4" xfId="2672"/>
    <cellStyle name="20% - Accent2 2 2 5 2 4 2" xfId="57361"/>
    <cellStyle name="20% - Accent2 2 2 5 2 4 3" xfId="51553"/>
    <cellStyle name="20% - Accent2 2 2 5 2 5" xfId="32807"/>
    <cellStyle name="20% - Accent2 2 2 5 2 5 2" xfId="55242"/>
    <cellStyle name="20% - Accent2 2 2 5 2 5 3" xfId="44216"/>
    <cellStyle name="20% - Accent2 2 2 5 2 6" xfId="35854"/>
    <cellStyle name="20% - Accent2 2 2 5 2 6 2" xfId="52905"/>
    <cellStyle name="20% - Accent2 2 2 5 2 7" xfId="38381"/>
    <cellStyle name="20% - Accent2 2 2 5 3" xfId="1196"/>
    <cellStyle name="20% - Accent2 2 2 5 3 2" xfId="4213"/>
    <cellStyle name="20% - Accent2 2 2 5 3 2 2" xfId="45646"/>
    <cellStyle name="20% - Accent2 2 2 5 3 2 2 2" xfId="56374"/>
    <cellStyle name="20% - Accent2 2 2 5 3 2 3" xfId="54256"/>
    <cellStyle name="20% - Accent2 2 2 5 3 2 4" xfId="42633"/>
    <cellStyle name="20% - Accent2 2 2 5 3 3" xfId="2854"/>
    <cellStyle name="20% - Accent2 2 2 5 3 3 2" xfId="57543"/>
    <cellStyle name="20% - Accent2 2 2 5 3 3 3" xfId="51735"/>
    <cellStyle name="20% - Accent2 2 2 5 3 4" xfId="32989"/>
    <cellStyle name="20% - Accent2 2 2 5 3 4 2" xfId="55424"/>
    <cellStyle name="20% - Accent2 2 2 5 3 4 3" xfId="44398"/>
    <cellStyle name="20% - Accent2 2 2 5 3 5" xfId="36036"/>
    <cellStyle name="20% - Accent2 2 2 5 3 5 2" xfId="53087"/>
    <cellStyle name="20% - Accent2 2 2 5 3 6" xfId="38563"/>
    <cellStyle name="20% - Accent2 2 2 5 4" xfId="1344"/>
    <cellStyle name="20% - Accent2 2 2 5 4 2" xfId="4340"/>
    <cellStyle name="20% - Accent2 2 2 5 4 2 2" xfId="45770"/>
    <cellStyle name="20% - Accent2 2 2 5 4 2 2 2" xfId="56485"/>
    <cellStyle name="20% - Accent2 2 2 5 4 2 3" xfId="54367"/>
    <cellStyle name="20% - Accent2 2 2 5 4 2 4" xfId="42748"/>
    <cellStyle name="20% - Accent2 2 2 5 4 3" xfId="2252"/>
    <cellStyle name="20% - Accent2 2 2 5 4 3 2" xfId="57654"/>
    <cellStyle name="20% - Accent2 2 2 5 4 3 3" xfId="51846"/>
    <cellStyle name="20% - Accent2 2 2 5 4 4" xfId="33137"/>
    <cellStyle name="20% - Accent2 2 2 5 4 4 2" xfId="54951"/>
    <cellStyle name="20% - Accent2 2 2 5 4 4 3" xfId="43925"/>
    <cellStyle name="20% - Accent2 2 2 5 4 5" xfId="36184"/>
    <cellStyle name="20% - Accent2 2 2 5 4 5 2" xfId="53198"/>
    <cellStyle name="20% - Accent2 2 2 5 4 6" xfId="38711"/>
    <cellStyle name="20% - Accent2 2 2 5 5" xfId="3693"/>
    <cellStyle name="20% - Accent2 2 2 5 5 2" xfId="32408"/>
    <cellStyle name="20% - Accent2 2 2 5 5 2 2" xfId="51262"/>
    <cellStyle name="20% - Accent2 2 2 5 5 2 2 2" xfId="57070"/>
    <cellStyle name="20% - Accent2 2 2 5 5 2 3" xfId="53783"/>
    <cellStyle name="20% - Accent2 2 2 5 5 2 4" xfId="42149"/>
    <cellStyle name="20% - Accent2 2 2 5 5 3" xfId="35455"/>
    <cellStyle name="20% - Accent2 2 2 5 5 3 2" xfId="55901"/>
    <cellStyle name="20% - Accent2 2 2 5 5 3 3" xfId="45138"/>
    <cellStyle name="20% - Accent2 2 2 5 5 4" xfId="52614"/>
    <cellStyle name="20% - Accent2 2 2 5 5 5" xfId="37991"/>
    <cellStyle name="20% - Accent2 2 2 5 6" xfId="3359"/>
    <cellStyle name="20% - Accent2 2 2 5 6 2" xfId="44886"/>
    <cellStyle name="20% - Accent2 2 2 5 6 2 2" xfId="55681"/>
    <cellStyle name="20% - Accent2 2 2 5 6 3" xfId="52394"/>
    <cellStyle name="20% - Accent2 2 2 5 6 4" xfId="37657"/>
    <cellStyle name="20% - Accent2 2 2 5 7" xfId="2975"/>
    <cellStyle name="20% - Accent2 2 2 5 7 2" xfId="44519"/>
    <cellStyle name="20% - Accent2 2 2 5 7 2 2" xfId="55498"/>
    <cellStyle name="20% - Accent2 2 2 5 7 3" xfId="53563"/>
    <cellStyle name="20% - Accent2 2 2 5 7 4" xfId="41849"/>
    <cellStyle name="20% - Accent2 2 2 5 8" xfId="2105"/>
    <cellStyle name="20% - Accent2 2 2 5 8 2" xfId="56850"/>
    <cellStyle name="20% - Accent2 2 2 5 8 3" xfId="51042"/>
    <cellStyle name="20% - Accent2 2 2 5 9" xfId="32052"/>
    <cellStyle name="20% - Accent2 2 2 5 9 2" xfId="54840"/>
    <cellStyle name="20% - Accent2 2 2 5 9 3" xfId="43814"/>
    <cellStyle name="20% - Accent2 2 2 6" xfId="808"/>
    <cellStyle name="20% - Accent2 2 2 6 2" xfId="1567"/>
    <cellStyle name="20% - Accent2 2 2 6 2 2" xfId="4542"/>
    <cellStyle name="20% - Accent2 2 2 6 2 2 2" xfId="51992"/>
    <cellStyle name="20% - Accent2 2 2 6 2 2 2 2" xfId="57800"/>
    <cellStyle name="20% - Accent2 2 2 6 2 2 3" xfId="54513"/>
    <cellStyle name="20% - Accent2 2 2 6 2 2 4" xfId="42950"/>
    <cellStyle name="20% - Accent2 2 2 6 2 3" xfId="33360"/>
    <cellStyle name="20% - Accent2 2 2 6 2 3 2" xfId="56631"/>
    <cellStyle name="20% - Accent2 2 2 6 2 3 3" xfId="45923"/>
    <cellStyle name="20% - Accent2 2 2 6 2 4" xfId="36407"/>
    <cellStyle name="20% - Accent2 2 2 6 2 4 2" xfId="53344"/>
    <cellStyle name="20% - Accent2 2 2 6 2 5" xfId="38934"/>
    <cellStyle name="20% - Accent2 2 2 6 3" xfId="3871"/>
    <cellStyle name="20% - Accent2 2 2 6 3 2" xfId="45304"/>
    <cellStyle name="20% - Accent2 2 2 6 3 2 2" xfId="56047"/>
    <cellStyle name="20% - Accent2 2 2 6 3 3" xfId="53929"/>
    <cellStyle name="20% - Accent2 2 2 6 3 4" xfId="42306"/>
    <cellStyle name="20% - Accent2 2 2 6 4" xfId="2475"/>
    <cellStyle name="20% - Accent2 2 2 6 4 2" xfId="57216"/>
    <cellStyle name="20% - Accent2 2 2 6 4 3" xfId="51408"/>
    <cellStyle name="20% - Accent2 2 2 6 5" xfId="32601"/>
    <cellStyle name="20% - Accent2 2 2 6 5 2" xfId="55097"/>
    <cellStyle name="20% - Accent2 2 2 6 5 3" xfId="44071"/>
    <cellStyle name="20% - Accent2 2 2 6 6" xfId="35648"/>
    <cellStyle name="20% - Accent2 2 2 6 6 2" xfId="52760"/>
    <cellStyle name="20% - Accent2 2 2 6 7" xfId="38175"/>
    <cellStyle name="20% - Accent2 2 2 7" xfId="1051"/>
    <cellStyle name="20% - Accent2 2 2 7 2" xfId="4068"/>
    <cellStyle name="20% - Accent2 2 2 7 2 2" xfId="45501"/>
    <cellStyle name="20% - Accent2 2 2 7 2 2 2" xfId="56229"/>
    <cellStyle name="20% - Accent2 2 2 7 2 3" xfId="54111"/>
    <cellStyle name="20% - Accent2 2 2 7 2 4" xfId="42488"/>
    <cellStyle name="20% - Accent2 2 2 7 3" xfId="2709"/>
    <cellStyle name="20% - Accent2 2 2 7 3 2" xfId="57398"/>
    <cellStyle name="20% - Accent2 2 2 7 3 3" xfId="51590"/>
    <cellStyle name="20% - Accent2 2 2 7 4" xfId="32844"/>
    <cellStyle name="20% - Accent2 2 2 7 4 2" xfId="55279"/>
    <cellStyle name="20% - Accent2 2 2 7 4 3" xfId="44253"/>
    <cellStyle name="20% - Accent2 2 2 7 5" xfId="35891"/>
    <cellStyle name="20% - Accent2 2 2 7 5 2" xfId="52942"/>
    <cellStyle name="20% - Accent2 2 2 7 6" xfId="38418"/>
    <cellStyle name="20% - Accent2 2 2 8" xfId="1237"/>
    <cellStyle name="20% - Accent2 2 2 8 2" xfId="4252"/>
    <cellStyle name="20% - Accent2 2 2 8 2 2" xfId="45685"/>
    <cellStyle name="20% - Accent2 2 2 8 2 2 2" xfId="56411"/>
    <cellStyle name="20% - Accent2 2 2 8 2 3" xfId="54293"/>
    <cellStyle name="20% - Accent2 2 2 8 2 4" xfId="42670"/>
    <cellStyle name="20% - Accent2 2 2 8 3" xfId="2147"/>
    <cellStyle name="20% - Accent2 2 2 8 3 2" xfId="57580"/>
    <cellStyle name="20% - Accent2 2 2 8 3 3" xfId="51772"/>
    <cellStyle name="20% - Accent2 2 2 8 4" xfId="33030"/>
    <cellStyle name="20% - Accent2 2 2 8 4 2" xfId="54877"/>
    <cellStyle name="20% - Accent2 2 2 8 4 3" xfId="43851"/>
    <cellStyle name="20% - Accent2 2 2 8 5" xfId="36077"/>
    <cellStyle name="20% - Accent2 2 2 8 5 2" xfId="53124"/>
    <cellStyle name="20% - Accent2 2 2 8 6" xfId="38604"/>
    <cellStyle name="20% - Accent2 2 2 9" xfId="3609"/>
    <cellStyle name="20% - Accent2 2 2 9 2" xfId="32324"/>
    <cellStyle name="20% - Accent2 2 2 9 2 2" xfId="51188"/>
    <cellStyle name="20% - Accent2 2 2 9 2 2 2" xfId="56996"/>
    <cellStyle name="20% - Accent2 2 2 9 2 3" xfId="53709"/>
    <cellStyle name="20% - Accent2 2 2 9 2 4" xfId="42065"/>
    <cellStyle name="20% - Accent2 2 2 9 3" xfId="35371"/>
    <cellStyle name="20% - Accent2 2 2 9 3 2" xfId="55827"/>
    <cellStyle name="20% - Accent2 2 2 9 3 3" xfId="45064"/>
    <cellStyle name="20% - Accent2 2 2 9 4" xfId="52540"/>
    <cellStyle name="20% - Accent2 2 2 9 5" xfId="37907"/>
    <cellStyle name="20% - Accent2 2 3" xfId="505"/>
    <cellStyle name="20% - Accent2 2 3 10" xfId="32100"/>
    <cellStyle name="20% - Accent2 2 3 10 2" xfId="54714"/>
    <cellStyle name="20% - Accent2 2 3 10 3" xfId="43688"/>
    <cellStyle name="20% - Accent2 2 3 11" xfId="35147"/>
    <cellStyle name="20% - Accent2 2 3 11 2" xfId="52230"/>
    <cellStyle name="20% - Accent2 2 3 12" xfId="37229"/>
    <cellStyle name="20% - Accent2 2 3 2" xfId="588"/>
    <cellStyle name="20% - Accent2 2 3 2 2" xfId="1363"/>
    <cellStyle name="20% - Accent2 2 3 2 2 2" xfId="4359"/>
    <cellStyle name="20% - Accent2 2 3 2 2 2 2" xfId="51865"/>
    <cellStyle name="20% - Accent2 2 3 2 2 2 2 2" xfId="57673"/>
    <cellStyle name="20% - Accent2 2 3 2 2 2 3" xfId="54386"/>
    <cellStyle name="20% - Accent2 2 3 2 2 2 4" xfId="42767"/>
    <cellStyle name="20% - Accent2 2 3 2 2 3" xfId="33156"/>
    <cellStyle name="20% - Accent2 2 3 2 2 3 2" xfId="56504"/>
    <cellStyle name="20% - Accent2 2 3 2 2 3 3" xfId="45789"/>
    <cellStyle name="20% - Accent2 2 3 2 2 4" xfId="36203"/>
    <cellStyle name="20% - Accent2 2 3 2 2 4 2" xfId="53217"/>
    <cellStyle name="20% - Accent2 2 3 2 2 5" xfId="38730"/>
    <cellStyle name="20% - Accent2 2 3 2 3" xfId="3712"/>
    <cellStyle name="20% - Accent2 2 3 2 3 2" xfId="45157"/>
    <cellStyle name="20% - Accent2 2 3 2 3 2 2" xfId="55920"/>
    <cellStyle name="20% - Accent2 2 3 2 3 3" xfId="53802"/>
    <cellStyle name="20% - Accent2 2 3 2 3 4" xfId="42168"/>
    <cellStyle name="20% - Accent2 2 3 2 4" xfId="2271"/>
    <cellStyle name="20% - Accent2 2 3 2 4 2" xfId="57089"/>
    <cellStyle name="20% - Accent2 2 3 2 4 3" xfId="51281"/>
    <cellStyle name="20% - Accent2 2 3 2 5" xfId="32427"/>
    <cellStyle name="20% - Accent2 2 3 2 5 2" xfId="54970"/>
    <cellStyle name="20% - Accent2 2 3 2 5 3" xfId="43944"/>
    <cellStyle name="20% - Accent2 2 3 2 6" xfId="35474"/>
    <cellStyle name="20% - Accent2 2 3 2 6 2" xfId="52633"/>
    <cellStyle name="20% - Accent2 2 3 2 7" xfId="38010"/>
    <cellStyle name="20% - Accent2 2 3 3" xfId="856"/>
    <cellStyle name="20% - Accent2 2 3 3 2" xfId="1586"/>
    <cellStyle name="20% - Accent2 2 3 3 2 2" xfId="4561"/>
    <cellStyle name="20% - Accent2 2 3 3 2 2 2" xfId="52011"/>
    <cellStyle name="20% - Accent2 2 3 3 2 2 2 2" xfId="57819"/>
    <cellStyle name="20% - Accent2 2 3 3 2 2 3" xfId="54532"/>
    <cellStyle name="20% - Accent2 2 3 3 2 2 4" xfId="42969"/>
    <cellStyle name="20% - Accent2 2 3 3 2 3" xfId="33379"/>
    <cellStyle name="20% - Accent2 2 3 3 2 3 2" xfId="56650"/>
    <cellStyle name="20% - Accent2 2 3 3 2 3 3" xfId="45942"/>
    <cellStyle name="20% - Accent2 2 3 3 2 4" xfId="36426"/>
    <cellStyle name="20% - Accent2 2 3 3 2 4 2" xfId="53363"/>
    <cellStyle name="20% - Accent2 2 3 3 2 5" xfId="38953"/>
    <cellStyle name="20% - Accent2 2 3 3 3" xfId="3897"/>
    <cellStyle name="20% - Accent2 2 3 3 3 2" xfId="45330"/>
    <cellStyle name="20% - Accent2 2 3 3 3 2 2" xfId="56066"/>
    <cellStyle name="20% - Accent2 2 3 3 3 3" xfId="53948"/>
    <cellStyle name="20% - Accent2 2 3 3 3 4" xfId="42325"/>
    <cellStyle name="20% - Accent2 2 3 3 4" xfId="2522"/>
    <cellStyle name="20% - Accent2 2 3 3 4 2" xfId="57235"/>
    <cellStyle name="20% - Accent2 2 3 3 4 3" xfId="51427"/>
    <cellStyle name="20% - Accent2 2 3 3 5" xfId="32649"/>
    <cellStyle name="20% - Accent2 2 3 3 5 2" xfId="55116"/>
    <cellStyle name="20% - Accent2 2 3 3 5 3" xfId="44090"/>
    <cellStyle name="20% - Accent2 2 3 3 6" xfId="35696"/>
    <cellStyle name="20% - Accent2 2 3 3 6 2" xfId="52779"/>
    <cellStyle name="20% - Accent2 2 3 3 7" xfId="38223"/>
    <cellStyle name="20% - Accent2 2 3 4" xfId="1070"/>
    <cellStyle name="20% - Accent2 2 3 4 2" xfId="4087"/>
    <cellStyle name="20% - Accent2 2 3 4 2 2" xfId="45520"/>
    <cellStyle name="20% - Accent2 2 3 4 2 2 2" xfId="56248"/>
    <cellStyle name="20% - Accent2 2 3 4 2 3" xfId="54130"/>
    <cellStyle name="20% - Accent2 2 3 4 2 4" xfId="42507"/>
    <cellStyle name="20% - Accent2 2 3 4 3" xfId="2728"/>
    <cellStyle name="20% - Accent2 2 3 4 3 2" xfId="57417"/>
    <cellStyle name="20% - Accent2 2 3 4 3 3" xfId="51609"/>
    <cellStyle name="20% - Accent2 2 3 4 4" xfId="32863"/>
    <cellStyle name="20% - Accent2 2 3 4 4 2" xfId="55298"/>
    <cellStyle name="20% - Accent2 2 3 4 4 3" xfId="44272"/>
    <cellStyle name="20% - Accent2 2 3 4 5" xfId="35910"/>
    <cellStyle name="20% - Accent2 2 3 4 5 2" xfId="52961"/>
    <cellStyle name="20% - Accent2 2 3 4 6" xfId="38437"/>
    <cellStyle name="20% - Accent2 2 3 5" xfId="1285"/>
    <cellStyle name="20% - Accent2 2 3 5 2" xfId="4282"/>
    <cellStyle name="20% - Accent2 2 3 5 2 2" xfId="45715"/>
    <cellStyle name="20% - Accent2 2 3 5 2 2 2" xfId="56430"/>
    <cellStyle name="20% - Accent2 2 3 5 2 3" xfId="54312"/>
    <cellStyle name="20% - Accent2 2 3 5 2 4" xfId="42689"/>
    <cellStyle name="20% - Accent2 2 3 5 3" xfId="2193"/>
    <cellStyle name="20% - Accent2 2 3 5 3 2" xfId="57599"/>
    <cellStyle name="20% - Accent2 2 3 5 3 3" xfId="51791"/>
    <cellStyle name="20% - Accent2 2 3 5 4" xfId="33078"/>
    <cellStyle name="20% - Accent2 2 3 5 4 2" xfId="54896"/>
    <cellStyle name="20% - Accent2 2 3 5 4 3" xfId="43870"/>
    <cellStyle name="20% - Accent2 2 3 5 5" xfId="36125"/>
    <cellStyle name="20% - Accent2 2 3 5 5 2" xfId="53143"/>
    <cellStyle name="20% - Accent2 2 3 5 6" xfId="38652"/>
    <cellStyle name="20% - Accent2 2 3 6" xfId="3637"/>
    <cellStyle name="20% - Accent2 2 3 6 2" xfId="32352"/>
    <cellStyle name="20% - Accent2 2 3 6 2 2" xfId="51207"/>
    <cellStyle name="20% - Accent2 2 3 6 2 2 2" xfId="57015"/>
    <cellStyle name="20% - Accent2 2 3 6 2 3" xfId="53728"/>
    <cellStyle name="20% - Accent2 2 3 6 2 4" xfId="42093"/>
    <cellStyle name="20% - Accent2 2 3 6 3" xfId="35399"/>
    <cellStyle name="20% - Accent2 2 3 6 3 2" xfId="55846"/>
    <cellStyle name="20% - Accent2 2 3 6 3 3" xfId="45083"/>
    <cellStyle name="20% - Accent2 2 3 6 4" xfId="52559"/>
    <cellStyle name="20% - Accent2 2 3 6 5" xfId="37935"/>
    <cellStyle name="20% - Accent2 2 3 7" xfId="3397"/>
    <cellStyle name="20% - Accent2 2 3 7 2" xfId="44923"/>
    <cellStyle name="20% - Accent2 2 3 7 2 2" xfId="55700"/>
    <cellStyle name="20% - Accent2 2 3 7 3" xfId="52413"/>
    <cellStyle name="20% - Accent2 2 3 7 4" xfId="37695"/>
    <cellStyle name="20% - Accent2 2 3 8" xfId="2994"/>
    <cellStyle name="20% - Accent2 2 3 8 2" xfId="44538"/>
    <cellStyle name="20% - Accent2 2 3 8 2 2" xfId="55517"/>
    <cellStyle name="20% - Accent2 2 3 8 3" xfId="53582"/>
    <cellStyle name="20% - Accent2 2 3 8 4" xfId="41868"/>
    <cellStyle name="20% - Accent2 2 3 9" xfId="1952"/>
    <cellStyle name="20% - Accent2 2 3 9 2" xfId="56869"/>
    <cellStyle name="20% - Accent2 2 3 9 3" xfId="51061"/>
    <cellStyle name="20% - Accent2 2 4" xfId="628"/>
    <cellStyle name="20% - Accent2 2 4 10" xfId="35187"/>
    <cellStyle name="20% - Accent2 2 4 10 2" xfId="52266"/>
    <cellStyle name="20% - Accent2 2 4 11" xfId="37269"/>
    <cellStyle name="20% - Accent2 2 4 2" xfId="896"/>
    <cellStyle name="20% - Accent2 2 4 2 2" xfId="1622"/>
    <cellStyle name="20% - Accent2 2 4 2 2 2" xfId="4597"/>
    <cellStyle name="20% - Accent2 2 4 2 2 2 2" xfId="52047"/>
    <cellStyle name="20% - Accent2 2 4 2 2 2 2 2" xfId="57855"/>
    <cellStyle name="20% - Accent2 2 4 2 2 2 3" xfId="54568"/>
    <cellStyle name="20% - Accent2 2 4 2 2 2 4" xfId="43005"/>
    <cellStyle name="20% - Accent2 2 4 2 2 3" xfId="33415"/>
    <cellStyle name="20% - Accent2 2 4 2 2 3 2" xfId="56686"/>
    <cellStyle name="20% - Accent2 2 4 2 2 3 3" xfId="45978"/>
    <cellStyle name="20% - Accent2 2 4 2 2 4" xfId="36462"/>
    <cellStyle name="20% - Accent2 2 4 2 2 4 2" xfId="53399"/>
    <cellStyle name="20% - Accent2 2 4 2 2 5" xfId="38989"/>
    <cellStyle name="20% - Accent2 2 4 2 3" xfId="3933"/>
    <cellStyle name="20% - Accent2 2 4 2 3 2" xfId="45366"/>
    <cellStyle name="20% - Accent2 2 4 2 3 2 2" xfId="56102"/>
    <cellStyle name="20% - Accent2 2 4 2 3 3" xfId="53984"/>
    <cellStyle name="20% - Accent2 2 4 2 3 4" xfId="42361"/>
    <cellStyle name="20% - Accent2 2 4 2 4" xfId="2562"/>
    <cellStyle name="20% - Accent2 2 4 2 4 2" xfId="57271"/>
    <cellStyle name="20% - Accent2 2 4 2 4 3" xfId="51463"/>
    <cellStyle name="20% - Accent2 2 4 2 5" xfId="32689"/>
    <cellStyle name="20% - Accent2 2 4 2 5 2" xfId="55152"/>
    <cellStyle name="20% - Accent2 2 4 2 5 3" xfId="44126"/>
    <cellStyle name="20% - Accent2 2 4 2 6" xfId="35736"/>
    <cellStyle name="20% - Accent2 2 4 2 6 2" xfId="52815"/>
    <cellStyle name="20% - Accent2 2 4 2 7" xfId="38263"/>
    <cellStyle name="20% - Accent2 2 4 3" xfId="1106"/>
    <cellStyle name="20% - Accent2 2 4 3 2" xfId="4123"/>
    <cellStyle name="20% - Accent2 2 4 3 2 2" xfId="45556"/>
    <cellStyle name="20% - Accent2 2 4 3 2 2 2" xfId="56284"/>
    <cellStyle name="20% - Accent2 2 4 3 2 3" xfId="54166"/>
    <cellStyle name="20% - Accent2 2 4 3 2 4" xfId="42543"/>
    <cellStyle name="20% - Accent2 2 4 3 3" xfId="2764"/>
    <cellStyle name="20% - Accent2 2 4 3 3 2" xfId="57453"/>
    <cellStyle name="20% - Accent2 2 4 3 3 3" xfId="51645"/>
    <cellStyle name="20% - Accent2 2 4 3 4" xfId="32899"/>
    <cellStyle name="20% - Accent2 2 4 3 4 2" xfId="55334"/>
    <cellStyle name="20% - Accent2 2 4 3 4 3" xfId="44308"/>
    <cellStyle name="20% - Accent2 2 4 3 5" xfId="35946"/>
    <cellStyle name="20% - Accent2 2 4 3 5 2" xfId="52997"/>
    <cellStyle name="20% - Accent2 2 4 3 6" xfId="38473"/>
    <cellStyle name="20% - Accent2 2 4 4" xfId="1401"/>
    <cellStyle name="20% - Accent2 2 4 4 2" xfId="4395"/>
    <cellStyle name="20% - Accent2 2 4 4 2 2" xfId="45825"/>
    <cellStyle name="20% - Accent2 2 4 4 2 2 2" xfId="56540"/>
    <cellStyle name="20% - Accent2 2 4 4 2 3" xfId="54422"/>
    <cellStyle name="20% - Accent2 2 4 4 2 4" xfId="42803"/>
    <cellStyle name="20% - Accent2 2 4 4 3" xfId="2309"/>
    <cellStyle name="20% - Accent2 2 4 4 3 2" xfId="57709"/>
    <cellStyle name="20% - Accent2 2 4 4 3 3" xfId="51901"/>
    <cellStyle name="20% - Accent2 2 4 4 4" xfId="33194"/>
    <cellStyle name="20% - Accent2 2 4 4 4 2" xfId="55006"/>
    <cellStyle name="20% - Accent2 2 4 4 4 3" xfId="43980"/>
    <cellStyle name="20% - Accent2 2 4 4 5" xfId="36241"/>
    <cellStyle name="20% - Accent2 2 4 4 5 2" xfId="53253"/>
    <cellStyle name="20% - Accent2 2 4 4 6" xfId="38768"/>
    <cellStyle name="20% - Accent2 2 4 5" xfId="3749"/>
    <cellStyle name="20% - Accent2 2 4 5 2" xfId="32464"/>
    <cellStyle name="20% - Accent2 2 4 5 2 2" xfId="51317"/>
    <cellStyle name="20% - Accent2 2 4 5 2 2 2" xfId="57125"/>
    <cellStyle name="20% - Accent2 2 4 5 2 3" xfId="53838"/>
    <cellStyle name="20% - Accent2 2 4 5 2 4" xfId="42205"/>
    <cellStyle name="20% - Accent2 2 4 5 3" xfId="35511"/>
    <cellStyle name="20% - Accent2 2 4 5 3 2" xfId="55956"/>
    <cellStyle name="20% - Accent2 2 4 5 3 3" xfId="45193"/>
    <cellStyle name="20% - Accent2 2 4 5 4" xfId="52669"/>
    <cellStyle name="20% - Accent2 2 4 5 5" xfId="38047"/>
    <cellStyle name="20% - Accent2 2 4 6" xfId="3436"/>
    <cellStyle name="20% - Accent2 2 4 6 2" xfId="44962"/>
    <cellStyle name="20% - Accent2 2 4 6 2 2" xfId="55736"/>
    <cellStyle name="20% - Accent2 2 4 6 3" xfId="52449"/>
    <cellStyle name="20% - Accent2 2 4 6 4" xfId="37734"/>
    <cellStyle name="20% - Accent2 2 4 7" xfId="3030"/>
    <cellStyle name="20% - Accent2 2 4 7 2" xfId="44574"/>
    <cellStyle name="20% - Accent2 2 4 7 2 2" xfId="55553"/>
    <cellStyle name="20% - Accent2 2 4 7 3" xfId="53618"/>
    <cellStyle name="20% - Accent2 2 4 7 4" xfId="41904"/>
    <cellStyle name="20% - Accent2 2 4 8" xfId="1990"/>
    <cellStyle name="20% - Accent2 2 4 8 2" xfId="56905"/>
    <cellStyle name="20% - Accent2 2 4 8 3" xfId="51097"/>
    <cellStyle name="20% - Accent2 2 4 9" xfId="32140"/>
    <cellStyle name="20% - Accent2 2 4 9 2" xfId="54750"/>
    <cellStyle name="20% - Accent2 2 4 9 3" xfId="43724"/>
    <cellStyle name="20% - Accent2 2 5" xfId="682"/>
    <cellStyle name="20% - Accent2 2 5 10" xfId="35241"/>
    <cellStyle name="20% - Accent2 2 5 10 2" xfId="52302"/>
    <cellStyle name="20% - Accent2 2 5 11" xfId="37323"/>
    <cellStyle name="20% - Accent2 2 5 2" xfId="950"/>
    <cellStyle name="20% - Accent2 2 5 2 2" xfId="1658"/>
    <cellStyle name="20% - Accent2 2 5 2 2 2" xfId="4633"/>
    <cellStyle name="20% - Accent2 2 5 2 2 2 2" xfId="52083"/>
    <cellStyle name="20% - Accent2 2 5 2 2 2 2 2" xfId="57891"/>
    <cellStyle name="20% - Accent2 2 5 2 2 2 3" xfId="54604"/>
    <cellStyle name="20% - Accent2 2 5 2 2 2 4" xfId="43041"/>
    <cellStyle name="20% - Accent2 2 5 2 2 3" xfId="33451"/>
    <cellStyle name="20% - Accent2 2 5 2 2 3 2" xfId="56722"/>
    <cellStyle name="20% - Accent2 2 5 2 2 3 3" xfId="46014"/>
    <cellStyle name="20% - Accent2 2 5 2 2 4" xfId="36498"/>
    <cellStyle name="20% - Accent2 2 5 2 2 4 2" xfId="53435"/>
    <cellStyle name="20% - Accent2 2 5 2 2 5" xfId="39025"/>
    <cellStyle name="20% - Accent2 2 5 2 3" xfId="3975"/>
    <cellStyle name="20% - Accent2 2 5 2 3 2" xfId="45408"/>
    <cellStyle name="20% - Accent2 2 5 2 3 2 2" xfId="56138"/>
    <cellStyle name="20% - Accent2 2 5 2 3 3" xfId="54020"/>
    <cellStyle name="20% - Accent2 2 5 2 3 4" xfId="42397"/>
    <cellStyle name="20% - Accent2 2 5 2 4" xfId="2612"/>
    <cellStyle name="20% - Accent2 2 5 2 4 2" xfId="57307"/>
    <cellStyle name="20% - Accent2 2 5 2 4 3" xfId="51499"/>
    <cellStyle name="20% - Accent2 2 5 2 5" xfId="32743"/>
    <cellStyle name="20% - Accent2 2 5 2 5 2" xfId="55188"/>
    <cellStyle name="20% - Accent2 2 5 2 5 3" xfId="44162"/>
    <cellStyle name="20% - Accent2 2 5 2 6" xfId="35790"/>
    <cellStyle name="20% - Accent2 2 5 2 6 2" xfId="52851"/>
    <cellStyle name="20% - Accent2 2 5 2 7" xfId="38317"/>
    <cellStyle name="20% - Accent2 2 5 3" xfId="1142"/>
    <cellStyle name="20% - Accent2 2 5 3 2" xfId="4159"/>
    <cellStyle name="20% - Accent2 2 5 3 2 2" xfId="45592"/>
    <cellStyle name="20% - Accent2 2 5 3 2 2 2" xfId="56320"/>
    <cellStyle name="20% - Accent2 2 5 3 2 3" xfId="54202"/>
    <cellStyle name="20% - Accent2 2 5 3 2 4" xfId="42579"/>
    <cellStyle name="20% - Accent2 2 5 3 3" xfId="2800"/>
    <cellStyle name="20% - Accent2 2 5 3 3 2" xfId="57489"/>
    <cellStyle name="20% - Accent2 2 5 3 3 3" xfId="51681"/>
    <cellStyle name="20% - Accent2 2 5 3 4" xfId="32935"/>
    <cellStyle name="20% - Accent2 2 5 3 4 2" xfId="55370"/>
    <cellStyle name="20% - Accent2 2 5 3 4 3" xfId="44344"/>
    <cellStyle name="20% - Accent2 2 5 3 5" xfId="35982"/>
    <cellStyle name="20% - Accent2 2 5 3 5 2" xfId="53033"/>
    <cellStyle name="20% - Accent2 2 5 3 6" xfId="38509"/>
    <cellStyle name="20% - Accent2 2 5 4" xfId="1451"/>
    <cellStyle name="20% - Accent2 2 5 4 2" xfId="4436"/>
    <cellStyle name="20% - Accent2 2 5 4 2 2" xfId="45866"/>
    <cellStyle name="20% - Accent2 2 5 4 2 2 2" xfId="56576"/>
    <cellStyle name="20% - Accent2 2 5 4 2 3" xfId="54458"/>
    <cellStyle name="20% - Accent2 2 5 4 2 4" xfId="42839"/>
    <cellStyle name="20% - Accent2 2 5 4 3" xfId="2356"/>
    <cellStyle name="20% - Accent2 2 5 4 3 2" xfId="57745"/>
    <cellStyle name="20% - Accent2 2 5 4 3 3" xfId="51937"/>
    <cellStyle name="20% - Accent2 2 5 4 4" xfId="33244"/>
    <cellStyle name="20% - Accent2 2 5 4 4 2" xfId="55042"/>
    <cellStyle name="20% - Accent2 2 5 4 4 3" xfId="44016"/>
    <cellStyle name="20% - Accent2 2 5 4 5" xfId="36291"/>
    <cellStyle name="20% - Accent2 2 5 4 5 2" xfId="53289"/>
    <cellStyle name="20% - Accent2 2 5 4 6" xfId="38818"/>
    <cellStyle name="20% - Accent2 2 5 5" xfId="3789"/>
    <cellStyle name="20% - Accent2 2 5 5 2" xfId="32504"/>
    <cellStyle name="20% - Accent2 2 5 5 2 2" xfId="51353"/>
    <cellStyle name="20% - Accent2 2 5 5 2 2 2" xfId="57161"/>
    <cellStyle name="20% - Accent2 2 5 5 2 3" xfId="53874"/>
    <cellStyle name="20% - Accent2 2 5 5 2 4" xfId="42245"/>
    <cellStyle name="20% - Accent2 2 5 5 3" xfId="35551"/>
    <cellStyle name="20% - Accent2 2 5 5 3 2" xfId="55992"/>
    <cellStyle name="20% - Accent2 2 5 5 3 3" xfId="45229"/>
    <cellStyle name="20% - Accent2 2 5 5 4" xfId="52705"/>
    <cellStyle name="20% - Accent2 2 5 5 5" xfId="38087"/>
    <cellStyle name="20% - Accent2 2 5 6" xfId="3481"/>
    <cellStyle name="20% - Accent2 2 5 6 2" xfId="45006"/>
    <cellStyle name="20% - Accent2 2 5 6 2 2" xfId="55772"/>
    <cellStyle name="20% - Accent2 2 5 6 3" xfId="52485"/>
    <cellStyle name="20% - Accent2 2 5 6 4" xfId="37779"/>
    <cellStyle name="20% - Accent2 2 5 7" xfId="3071"/>
    <cellStyle name="20% - Accent2 2 5 7 2" xfId="44615"/>
    <cellStyle name="20% - Accent2 2 5 7 2 2" xfId="55589"/>
    <cellStyle name="20% - Accent2 2 5 7 3" xfId="53654"/>
    <cellStyle name="20% - Accent2 2 5 7 4" xfId="41940"/>
    <cellStyle name="20% - Accent2 2 5 8" xfId="2042"/>
    <cellStyle name="20% - Accent2 2 5 8 2" xfId="56941"/>
    <cellStyle name="20% - Accent2 2 5 8 3" xfId="51133"/>
    <cellStyle name="20% - Accent2 2 5 9" xfId="32194"/>
    <cellStyle name="20% - Accent2 2 5 9 2" xfId="54786"/>
    <cellStyle name="20% - Accent2 2 5 9 3" xfId="43760"/>
    <cellStyle name="20% - Accent2 2 6" xfId="542"/>
    <cellStyle name="20% - Accent2 2 6 10" xfId="35076"/>
    <cellStyle name="20% - Accent2 2 6 10 2" xfId="52193"/>
    <cellStyle name="20% - Accent2 2 6 11" xfId="37183"/>
    <cellStyle name="20% - Accent2 2 6 2" xfId="991"/>
    <cellStyle name="20% - Accent2 2 6 2 2" xfId="1694"/>
    <cellStyle name="20% - Accent2 2 6 2 2 2" xfId="4669"/>
    <cellStyle name="20% - Accent2 2 6 2 2 2 2" xfId="52119"/>
    <cellStyle name="20% - Accent2 2 6 2 2 2 2 2" xfId="57927"/>
    <cellStyle name="20% - Accent2 2 6 2 2 2 3" xfId="54640"/>
    <cellStyle name="20% - Accent2 2 6 2 2 2 4" xfId="43077"/>
    <cellStyle name="20% - Accent2 2 6 2 2 3" xfId="33487"/>
    <cellStyle name="20% - Accent2 2 6 2 2 3 2" xfId="56758"/>
    <cellStyle name="20% - Accent2 2 6 2 2 3 3" xfId="46050"/>
    <cellStyle name="20% - Accent2 2 6 2 2 4" xfId="36534"/>
    <cellStyle name="20% - Accent2 2 6 2 2 4 2" xfId="53471"/>
    <cellStyle name="20% - Accent2 2 6 2 2 5" xfId="39061"/>
    <cellStyle name="20% - Accent2 2 6 2 3" xfId="4012"/>
    <cellStyle name="20% - Accent2 2 6 2 3 2" xfId="45445"/>
    <cellStyle name="20% - Accent2 2 6 2 3 2 2" xfId="56174"/>
    <cellStyle name="20% - Accent2 2 6 2 3 3" xfId="54056"/>
    <cellStyle name="20% - Accent2 2 6 2 3 4" xfId="42433"/>
    <cellStyle name="20% - Accent2 2 6 2 4" xfId="2652"/>
    <cellStyle name="20% - Accent2 2 6 2 4 2" xfId="57343"/>
    <cellStyle name="20% - Accent2 2 6 2 4 3" xfId="51535"/>
    <cellStyle name="20% - Accent2 2 6 2 5" xfId="32784"/>
    <cellStyle name="20% - Accent2 2 6 2 5 2" xfId="55224"/>
    <cellStyle name="20% - Accent2 2 6 2 5 3" xfId="44198"/>
    <cellStyle name="20% - Accent2 2 6 2 6" xfId="35831"/>
    <cellStyle name="20% - Accent2 2 6 2 6 2" xfId="52887"/>
    <cellStyle name="20% - Accent2 2 6 2 7" xfId="38358"/>
    <cellStyle name="20% - Accent2 2 6 3" xfId="1178"/>
    <cellStyle name="20% - Accent2 2 6 3 2" xfId="4195"/>
    <cellStyle name="20% - Accent2 2 6 3 2 2" xfId="45628"/>
    <cellStyle name="20% - Accent2 2 6 3 2 2 2" xfId="56356"/>
    <cellStyle name="20% - Accent2 2 6 3 2 3" xfId="54238"/>
    <cellStyle name="20% - Accent2 2 6 3 2 4" xfId="42615"/>
    <cellStyle name="20% - Accent2 2 6 3 3" xfId="2836"/>
    <cellStyle name="20% - Accent2 2 6 3 3 2" xfId="57525"/>
    <cellStyle name="20% - Accent2 2 6 3 3 3" xfId="51717"/>
    <cellStyle name="20% - Accent2 2 6 3 4" xfId="32971"/>
    <cellStyle name="20% - Accent2 2 6 3 4 2" xfId="55406"/>
    <cellStyle name="20% - Accent2 2 6 3 4 3" xfId="44380"/>
    <cellStyle name="20% - Accent2 2 6 3 5" xfId="36018"/>
    <cellStyle name="20% - Accent2 2 6 3 5 2" xfId="53069"/>
    <cellStyle name="20% - Accent2 2 6 3 6" xfId="38545"/>
    <cellStyle name="20% - Accent2 2 6 4" xfId="1322"/>
    <cellStyle name="20% - Accent2 2 6 4 2" xfId="4319"/>
    <cellStyle name="20% - Accent2 2 6 4 2 2" xfId="45752"/>
    <cellStyle name="20% - Accent2 2 6 4 2 2 2" xfId="56467"/>
    <cellStyle name="20% - Accent2 2 6 4 2 3" xfId="54349"/>
    <cellStyle name="20% - Accent2 2 6 4 2 4" xfId="42726"/>
    <cellStyle name="20% - Accent2 2 6 4 3" xfId="2230"/>
    <cellStyle name="20% - Accent2 2 6 4 3 2" xfId="57636"/>
    <cellStyle name="20% - Accent2 2 6 4 3 3" xfId="51828"/>
    <cellStyle name="20% - Accent2 2 6 4 4" xfId="33115"/>
    <cellStyle name="20% - Accent2 2 6 4 4 2" xfId="54933"/>
    <cellStyle name="20% - Accent2 2 6 4 4 3" xfId="43907"/>
    <cellStyle name="20% - Accent2 2 6 4 5" xfId="36162"/>
    <cellStyle name="20% - Accent2 2 6 4 5 2" xfId="53180"/>
    <cellStyle name="20% - Accent2 2 6 4 6" xfId="38689"/>
    <cellStyle name="20% - Accent2 2 6 5" xfId="3674"/>
    <cellStyle name="20% - Accent2 2 6 5 2" xfId="32389"/>
    <cellStyle name="20% - Accent2 2 6 5 2 2" xfId="51244"/>
    <cellStyle name="20% - Accent2 2 6 5 2 2 2" xfId="57052"/>
    <cellStyle name="20% - Accent2 2 6 5 2 3" xfId="53765"/>
    <cellStyle name="20% - Accent2 2 6 5 2 4" xfId="42130"/>
    <cellStyle name="20% - Accent2 2 6 5 3" xfId="35436"/>
    <cellStyle name="20% - Accent2 2 6 5 3 2" xfId="55883"/>
    <cellStyle name="20% - Accent2 2 6 5 3 3" xfId="45120"/>
    <cellStyle name="20% - Accent2 2 6 5 4" xfId="52596"/>
    <cellStyle name="20% - Accent2 2 6 5 5" xfId="37972"/>
    <cellStyle name="20% - Accent2 2 6 6" xfId="3338"/>
    <cellStyle name="20% - Accent2 2 6 6 2" xfId="44865"/>
    <cellStyle name="20% - Accent2 2 6 6 2 2" xfId="55663"/>
    <cellStyle name="20% - Accent2 2 6 6 3" xfId="52376"/>
    <cellStyle name="20% - Accent2 2 6 6 4" xfId="37636"/>
    <cellStyle name="20% - Accent2 2 6 7" xfId="2953"/>
    <cellStyle name="20% - Accent2 2 6 7 2" xfId="44497"/>
    <cellStyle name="20% - Accent2 2 6 7 2 2" xfId="55480"/>
    <cellStyle name="20% - Accent2 2 6 7 3" xfId="53545"/>
    <cellStyle name="20% - Accent2 2 6 7 4" xfId="41831"/>
    <cellStyle name="20% - Accent2 2 6 8" xfId="2083"/>
    <cellStyle name="20% - Accent2 2 6 8 2" xfId="56832"/>
    <cellStyle name="20% - Accent2 2 6 8 3" xfId="51024"/>
    <cellStyle name="20% - Accent2 2 6 9" xfId="32029"/>
    <cellStyle name="20% - Accent2 2 6 9 2" xfId="54822"/>
    <cellStyle name="20% - Accent2 2 6 9 3" xfId="43796"/>
    <cellStyle name="20% - Accent2 2 7" xfId="785"/>
    <cellStyle name="20% - Accent2 2 7 2" xfId="1549"/>
    <cellStyle name="20% - Accent2 2 7 2 2" xfId="4524"/>
    <cellStyle name="20% - Accent2 2 7 2 2 2" xfId="51974"/>
    <cellStyle name="20% - Accent2 2 7 2 2 2 2" xfId="57782"/>
    <cellStyle name="20% - Accent2 2 7 2 2 3" xfId="54495"/>
    <cellStyle name="20% - Accent2 2 7 2 2 4" xfId="42932"/>
    <cellStyle name="20% - Accent2 2 7 2 3" xfId="33342"/>
    <cellStyle name="20% - Accent2 2 7 2 3 2" xfId="56613"/>
    <cellStyle name="20% - Accent2 2 7 2 3 3" xfId="45905"/>
    <cellStyle name="20% - Accent2 2 7 2 4" xfId="36389"/>
    <cellStyle name="20% - Accent2 2 7 2 4 2" xfId="53326"/>
    <cellStyle name="20% - Accent2 2 7 2 5" xfId="38916"/>
    <cellStyle name="20% - Accent2 2 7 3" xfId="3852"/>
    <cellStyle name="20% - Accent2 2 7 3 2" xfId="45285"/>
    <cellStyle name="20% - Accent2 2 7 3 2 2" xfId="56029"/>
    <cellStyle name="20% - Accent2 2 7 3 3" xfId="53911"/>
    <cellStyle name="20% - Accent2 2 7 3 4" xfId="42288"/>
    <cellStyle name="20% - Accent2 2 7 4" xfId="2452"/>
    <cellStyle name="20% - Accent2 2 7 4 2" xfId="57198"/>
    <cellStyle name="20% - Accent2 2 7 4 3" xfId="51390"/>
    <cellStyle name="20% - Accent2 2 7 5" xfId="32578"/>
    <cellStyle name="20% - Accent2 2 7 5 2" xfId="55079"/>
    <cellStyle name="20% - Accent2 2 7 5 3" xfId="44053"/>
    <cellStyle name="20% - Accent2 2 7 6" xfId="35625"/>
    <cellStyle name="20% - Accent2 2 7 6 2" xfId="52742"/>
    <cellStyle name="20% - Accent2 2 7 7" xfId="38152"/>
    <cellStyle name="20% - Accent2 2 8" xfId="1033"/>
    <cellStyle name="20% - Accent2 2 8 2" xfId="4050"/>
    <cellStyle name="20% - Accent2 2 8 2 2" xfId="45483"/>
    <cellStyle name="20% - Accent2 2 8 2 2 2" xfId="56211"/>
    <cellStyle name="20% - Accent2 2 8 2 3" xfId="54093"/>
    <cellStyle name="20% - Accent2 2 8 2 4" xfId="42470"/>
    <cellStyle name="20% - Accent2 2 8 3" xfId="2691"/>
    <cellStyle name="20% - Accent2 2 8 3 2" xfId="57380"/>
    <cellStyle name="20% - Accent2 2 8 3 3" xfId="51572"/>
    <cellStyle name="20% - Accent2 2 8 4" xfId="32826"/>
    <cellStyle name="20% - Accent2 2 8 4 2" xfId="55261"/>
    <cellStyle name="20% - Accent2 2 8 4 3" xfId="44235"/>
    <cellStyle name="20% - Accent2 2 8 5" xfId="35873"/>
    <cellStyle name="20% - Accent2 2 8 5 2" xfId="52924"/>
    <cellStyle name="20% - Accent2 2 8 6" xfId="38400"/>
    <cellStyle name="20% - Accent2 2 9" xfId="1219"/>
    <cellStyle name="20% - Accent2 2 9 2" xfId="4234"/>
    <cellStyle name="20% - Accent2 2 9 2 2" xfId="45667"/>
    <cellStyle name="20% - Accent2 2 9 2 2 2" xfId="56393"/>
    <cellStyle name="20% - Accent2 2 9 2 3" xfId="54275"/>
    <cellStyle name="20% - Accent2 2 9 2 4" xfId="42652"/>
    <cellStyle name="20% - Accent2 2 9 3" xfId="2129"/>
    <cellStyle name="20% - Accent2 2 9 3 2" xfId="57562"/>
    <cellStyle name="20% - Accent2 2 9 3 3" xfId="51754"/>
    <cellStyle name="20% - Accent2 2 9 4" xfId="33012"/>
    <cellStyle name="20% - Accent2 2 9 4 2" xfId="54859"/>
    <cellStyle name="20% - Accent2 2 9 4 3" xfId="43833"/>
    <cellStyle name="20% - Accent2 2 9 5" xfId="36059"/>
    <cellStyle name="20% - Accent2 2 9 5 2" xfId="53106"/>
    <cellStyle name="20% - Accent2 2 9 6" xfId="38586"/>
    <cellStyle name="20% - Accent2 3" xfId="198"/>
    <cellStyle name="20% - Accent3 2" xfId="199"/>
    <cellStyle name="20% - Accent3 2 10" xfId="3531"/>
    <cellStyle name="20% - Accent3 2 10 2" xfId="32246"/>
    <cellStyle name="20% - Accent3 2 10 2 2" xfId="51171"/>
    <cellStyle name="20% - Accent3 2 10 2 2 2" xfId="56979"/>
    <cellStyle name="20% - Accent3 2 10 2 3" xfId="53692"/>
    <cellStyle name="20% - Accent3 2 10 2 4" xfId="41987"/>
    <cellStyle name="20% - Accent3 2 10 3" xfId="35293"/>
    <cellStyle name="20% - Accent3 2 10 3 2" xfId="55810"/>
    <cellStyle name="20% - Accent3 2 10 3 3" xfId="45047"/>
    <cellStyle name="20% - Accent3 2 10 4" xfId="52523"/>
    <cellStyle name="20% - Accent3 2 10 5" xfId="37829"/>
    <cellStyle name="20% - Accent3 2 11" xfId="3143"/>
    <cellStyle name="20% - Accent3 2 11 2" xfId="44683"/>
    <cellStyle name="20% - Accent3 2 11 2 2" xfId="55627"/>
    <cellStyle name="20% - Accent3 2 11 3" xfId="52340"/>
    <cellStyle name="20% - Accent3 2 11 4" xfId="37441"/>
    <cellStyle name="20% - Accent3 2 12" xfId="2878"/>
    <cellStyle name="20% - Accent3 2 12 2" xfId="44422"/>
    <cellStyle name="20% - Accent3 2 12 2 2" xfId="55444"/>
    <cellStyle name="20% - Accent3 2 12 3" xfId="53509"/>
    <cellStyle name="20% - Accent3 2 12 4" xfId="41795"/>
    <cellStyle name="20% - Accent3 2 13" xfId="1753"/>
    <cellStyle name="20% - Accent3 2 13 2" xfId="56796"/>
    <cellStyle name="20% - Accent3 2 13 3" xfId="50988"/>
    <cellStyle name="20% - Accent3 2 14" xfId="31949"/>
    <cellStyle name="20% - Accent3 2 14 2" xfId="54678"/>
    <cellStyle name="20% - Accent3 2 14 3" xfId="43652"/>
    <cellStyle name="20% - Accent3 2 15" xfId="35002"/>
    <cellStyle name="20% - Accent3 2 15 2" xfId="52157"/>
    <cellStyle name="20% - Accent3 2 16" xfId="37113"/>
    <cellStyle name="20% - Accent3 2 2" xfId="458"/>
    <cellStyle name="20% - Accent3 2 2 10" xfId="3305"/>
    <cellStyle name="20% - Accent3 2 2 10 2" xfId="44832"/>
    <cellStyle name="20% - Accent3 2 2 10 2 2" xfId="55645"/>
    <cellStyle name="20% - Accent3 2 2 10 3" xfId="52358"/>
    <cellStyle name="20% - Accent3 2 2 10 4" xfId="37603"/>
    <cellStyle name="20% - Accent3 2 2 11" xfId="2928"/>
    <cellStyle name="20% - Accent3 2 2 11 2" xfId="44472"/>
    <cellStyle name="20% - Accent3 2 2 11 2 2" xfId="55462"/>
    <cellStyle name="20% - Accent3 2 2 11 3" xfId="53527"/>
    <cellStyle name="20% - Accent3 2 2 11 4" xfId="41813"/>
    <cellStyle name="20% - Accent3 2 2 12" xfId="1909"/>
    <cellStyle name="20% - Accent3 2 2 12 2" xfId="56814"/>
    <cellStyle name="20% - Accent3 2 2 12 3" xfId="51006"/>
    <cellStyle name="20% - Accent3 2 2 13" xfId="31978"/>
    <cellStyle name="20% - Accent3 2 2 13 2" xfId="54696"/>
    <cellStyle name="20% - Accent3 2 2 13 3" xfId="43670"/>
    <cellStyle name="20% - Accent3 2 2 14" xfId="35025"/>
    <cellStyle name="20% - Accent3 2 2 14 2" xfId="52175"/>
    <cellStyle name="20% - Accent3 2 2 15" xfId="37136"/>
    <cellStyle name="20% - Accent3 2 2 2" xfId="524"/>
    <cellStyle name="20% - Accent3 2 2 2 10" xfId="32119"/>
    <cellStyle name="20% - Accent3 2 2 2 10 2" xfId="54733"/>
    <cellStyle name="20% - Accent3 2 2 2 10 3" xfId="43707"/>
    <cellStyle name="20% - Accent3 2 2 2 11" xfId="35166"/>
    <cellStyle name="20% - Accent3 2 2 2 11 2" xfId="52249"/>
    <cellStyle name="20% - Accent3 2 2 2 12" xfId="37248"/>
    <cellStyle name="20% - Accent3 2 2 2 2" xfId="607"/>
    <cellStyle name="20% - Accent3 2 2 2 2 2" xfId="1382"/>
    <cellStyle name="20% - Accent3 2 2 2 2 2 2" xfId="4378"/>
    <cellStyle name="20% - Accent3 2 2 2 2 2 2 2" xfId="51884"/>
    <cellStyle name="20% - Accent3 2 2 2 2 2 2 2 2" xfId="57692"/>
    <cellStyle name="20% - Accent3 2 2 2 2 2 2 3" xfId="54405"/>
    <cellStyle name="20% - Accent3 2 2 2 2 2 2 4" xfId="42786"/>
    <cellStyle name="20% - Accent3 2 2 2 2 2 3" xfId="33175"/>
    <cellStyle name="20% - Accent3 2 2 2 2 2 3 2" xfId="56523"/>
    <cellStyle name="20% - Accent3 2 2 2 2 2 3 3" xfId="45808"/>
    <cellStyle name="20% - Accent3 2 2 2 2 2 4" xfId="36222"/>
    <cellStyle name="20% - Accent3 2 2 2 2 2 4 2" xfId="53236"/>
    <cellStyle name="20% - Accent3 2 2 2 2 2 5" xfId="38749"/>
    <cellStyle name="20% - Accent3 2 2 2 2 3" xfId="3731"/>
    <cellStyle name="20% - Accent3 2 2 2 2 3 2" xfId="45176"/>
    <cellStyle name="20% - Accent3 2 2 2 2 3 2 2" xfId="55939"/>
    <cellStyle name="20% - Accent3 2 2 2 2 3 3" xfId="53821"/>
    <cellStyle name="20% - Accent3 2 2 2 2 3 4" xfId="42187"/>
    <cellStyle name="20% - Accent3 2 2 2 2 4" xfId="2290"/>
    <cellStyle name="20% - Accent3 2 2 2 2 4 2" xfId="57108"/>
    <cellStyle name="20% - Accent3 2 2 2 2 4 3" xfId="51300"/>
    <cellStyle name="20% - Accent3 2 2 2 2 5" xfId="32446"/>
    <cellStyle name="20% - Accent3 2 2 2 2 5 2" xfId="54989"/>
    <cellStyle name="20% - Accent3 2 2 2 2 5 3" xfId="43963"/>
    <cellStyle name="20% - Accent3 2 2 2 2 6" xfId="35493"/>
    <cellStyle name="20% - Accent3 2 2 2 2 6 2" xfId="52652"/>
    <cellStyle name="20% - Accent3 2 2 2 2 7" xfId="38029"/>
    <cellStyle name="20% - Accent3 2 2 2 3" xfId="875"/>
    <cellStyle name="20% - Accent3 2 2 2 3 2" xfId="1605"/>
    <cellStyle name="20% - Accent3 2 2 2 3 2 2" xfId="4580"/>
    <cellStyle name="20% - Accent3 2 2 2 3 2 2 2" xfId="52030"/>
    <cellStyle name="20% - Accent3 2 2 2 3 2 2 2 2" xfId="57838"/>
    <cellStyle name="20% - Accent3 2 2 2 3 2 2 3" xfId="54551"/>
    <cellStyle name="20% - Accent3 2 2 2 3 2 2 4" xfId="42988"/>
    <cellStyle name="20% - Accent3 2 2 2 3 2 3" xfId="33398"/>
    <cellStyle name="20% - Accent3 2 2 2 3 2 3 2" xfId="56669"/>
    <cellStyle name="20% - Accent3 2 2 2 3 2 3 3" xfId="45961"/>
    <cellStyle name="20% - Accent3 2 2 2 3 2 4" xfId="36445"/>
    <cellStyle name="20% - Accent3 2 2 2 3 2 4 2" xfId="53382"/>
    <cellStyle name="20% - Accent3 2 2 2 3 2 5" xfId="38972"/>
    <cellStyle name="20% - Accent3 2 2 2 3 3" xfId="3916"/>
    <cellStyle name="20% - Accent3 2 2 2 3 3 2" xfId="45349"/>
    <cellStyle name="20% - Accent3 2 2 2 3 3 2 2" xfId="56085"/>
    <cellStyle name="20% - Accent3 2 2 2 3 3 3" xfId="53967"/>
    <cellStyle name="20% - Accent3 2 2 2 3 3 4" xfId="42344"/>
    <cellStyle name="20% - Accent3 2 2 2 3 4" xfId="2541"/>
    <cellStyle name="20% - Accent3 2 2 2 3 4 2" xfId="57254"/>
    <cellStyle name="20% - Accent3 2 2 2 3 4 3" xfId="51446"/>
    <cellStyle name="20% - Accent3 2 2 2 3 5" xfId="32668"/>
    <cellStyle name="20% - Accent3 2 2 2 3 5 2" xfId="55135"/>
    <cellStyle name="20% - Accent3 2 2 2 3 5 3" xfId="44109"/>
    <cellStyle name="20% - Accent3 2 2 2 3 6" xfId="35715"/>
    <cellStyle name="20% - Accent3 2 2 2 3 6 2" xfId="52798"/>
    <cellStyle name="20% - Accent3 2 2 2 3 7" xfId="38242"/>
    <cellStyle name="20% - Accent3 2 2 2 4" xfId="1089"/>
    <cellStyle name="20% - Accent3 2 2 2 4 2" xfId="4106"/>
    <cellStyle name="20% - Accent3 2 2 2 4 2 2" xfId="45539"/>
    <cellStyle name="20% - Accent3 2 2 2 4 2 2 2" xfId="56267"/>
    <cellStyle name="20% - Accent3 2 2 2 4 2 3" xfId="54149"/>
    <cellStyle name="20% - Accent3 2 2 2 4 2 4" xfId="42526"/>
    <cellStyle name="20% - Accent3 2 2 2 4 3" xfId="2747"/>
    <cellStyle name="20% - Accent3 2 2 2 4 3 2" xfId="57436"/>
    <cellStyle name="20% - Accent3 2 2 2 4 3 3" xfId="51628"/>
    <cellStyle name="20% - Accent3 2 2 2 4 4" xfId="32882"/>
    <cellStyle name="20% - Accent3 2 2 2 4 4 2" xfId="55317"/>
    <cellStyle name="20% - Accent3 2 2 2 4 4 3" xfId="44291"/>
    <cellStyle name="20% - Accent3 2 2 2 4 5" xfId="35929"/>
    <cellStyle name="20% - Accent3 2 2 2 4 5 2" xfId="52980"/>
    <cellStyle name="20% - Accent3 2 2 2 4 6" xfId="38456"/>
    <cellStyle name="20% - Accent3 2 2 2 5" xfId="1304"/>
    <cellStyle name="20% - Accent3 2 2 2 5 2" xfId="4301"/>
    <cellStyle name="20% - Accent3 2 2 2 5 2 2" xfId="45734"/>
    <cellStyle name="20% - Accent3 2 2 2 5 2 2 2" xfId="56449"/>
    <cellStyle name="20% - Accent3 2 2 2 5 2 3" xfId="54331"/>
    <cellStyle name="20% - Accent3 2 2 2 5 2 4" xfId="42708"/>
    <cellStyle name="20% - Accent3 2 2 2 5 3" xfId="2212"/>
    <cellStyle name="20% - Accent3 2 2 2 5 3 2" xfId="57618"/>
    <cellStyle name="20% - Accent3 2 2 2 5 3 3" xfId="51810"/>
    <cellStyle name="20% - Accent3 2 2 2 5 4" xfId="33097"/>
    <cellStyle name="20% - Accent3 2 2 2 5 4 2" xfId="54915"/>
    <cellStyle name="20% - Accent3 2 2 2 5 4 3" xfId="43889"/>
    <cellStyle name="20% - Accent3 2 2 2 5 5" xfId="36144"/>
    <cellStyle name="20% - Accent3 2 2 2 5 5 2" xfId="53162"/>
    <cellStyle name="20% - Accent3 2 2 2 5 6" xfId="38671"/>
    <cellStyle name="20% - Accent3 2 2 2 6" xfId="3656"/>
    <cellStyle name="20% - Accent3 2 2 2 6 2" xfId="32371"/>
    <cellStyle name="20% - Accent3 2 2 2 6 2 2" xfId="51226"/>
    <cellStyle name="20% - Accent3 2 2 2 6 2 2 2" xfId="57034"/>
    <cellStyle name="20% - Accent3 2 2 2 6 2 3" xfId="53747"/>
    <cellStyle name="20% - Accent3 2 2 2 6 2 4" xfId="42112"/>
    <cellStyle name="20% - Accent3 2 2 2 6 3" xfId="35418"/>
    <cellStyle name="20% - Accent3 2 2 2 6 3 2" xfId="55865"/>
    <cellStyle name="20% - Accent3 2 2 2 6 3 3" xfId="45102"/>
    <cellStyle name="20% - Accent3 2 2 2 6 4" xfId="52578"/>
    <cellStyle name="20% - Accent3 2 2 2 6 5" xfId="37954"/>
    <cellStyle name="20% - Accent3 2 2 2 7" xfId="3416"/>
    <cellStyle name="20% - Accent3 2 2 2 7 2" xfId="44942"/>
    <cellStyle name="20% - Accent3 2 2 2 7 2 2" xfId="55719"/>
    <cellStyle name="20% - Accent3 2 2 2 7 3" xfId="52432"/>
    <cellStyle name="20% - Accent3 2 2 2 7 4" xfId="37714"/>
    <cellStyle name="20% - Accent3 2 2 2 8" xfId="3013"/>
    <cellStyle name="20% - Accent3 2 2 2 8 2" xfId="44557"/>
    <cellStyle name="20% - Accent3 2 2 2 8 2 2" xfId="55536"/>
    <cellStyle name="20% - Accent3 2 2 2 8 3" xfId="53601"/>
    <cellStyle name="20% - Accent3 2 2 2 8 4" xfId="41887"/>
    <cellStyle name="20% - Accent3 2 2 2 9" xfId="1971"/>
    <cellStyle name="20% - Accent3 2 2 2 9 2" xfId="56888"/>
    <cellStyle name="20% - Accent3 2 2 2 9 3" xfId="51080"/>
    <cellStyle name="20% - Accent3 2 2 3" xfId="665"/>
    <cellStyle name="20% - Accent3 2 2 3 10" xfId="35224"/>
    <cellStyle name="20% - Accent3 2 2 3 10 2" xfId="52285"/>
    <cellStyle name="20% - Accent3 2 2 3 11" xfId="37306"/>
    <cellStyle name="20% - Accent3 2 2 3 2" xfId="933"/>
    <cellStyle name="20% - Accent3 2 2 3 2 2" xfId="1641"/>
    <cellStyle name="20% - Accent3 2 2 3 2 2 2" xfId="4616"/>
    <cellStyle name="20% - Accent3 2 2 3 2 2 2 2" xfId="52066"/>
    <cellStyle name="20% - Accent3 2 2 3 2 2 2 2 2" xfId="57874"/>
    <cellStyle name="20% - Accent3 2 2 3 2 2 2 3" xfId="54587"/>
    <cellStyle name="20% - Accent3 2 2 3 2 2 2 4" xfId="43024"/>
    <cellStyle name="20% - Accent3 2 2 3 2 2 3" xfId="33434"/>
    <cellStyle name="20% - Accent3 2 2 3 2 2 3 2" xfId="56705"/>
    <cellStyle name="20% - Accent3 2 2 3 2 2 3 3" xfId="45997"/>
    <cellStyle name="20% - Accent3 2 2 3 2 2 4" xfId="36481"/>
    <cellStyle name="20% - Accent3 2 2 3 2 2 4 2" xfId="53418"/>
    <cellStyle name="20% - Accent3 2 2 3 2 2 5" xfId="39008"/>
    <cellStyle name="20% - Accent3 2 2 3 2 3" xfId="3958"/>
    <cellStyle name="20% - Accent3 2 2 3 2 3 2" xfId="45391"/>
    <cellStyle name="20% - Accent3 2 2 3 2 3 2 2" xfId="56121"/>
    <cellStyle name="20% - Accent3 2 2 3 2 3 3" xfId="54003"/>
    <cellStyle name="20% - Accent3 2 2 3 2 3 4" xfId="42380"/>
    <cellStyle name="20% - Accent3 2 2 3 2 4" xfId="2595"/>
    <cellStyle name="20% - Accent3 2 2 3 2 4 2" xfId="57290"/>
    <cellStyle name="20% - Accent3 2 2 3 2 4 3" xfId="51482"/>
    <cellStyle name="20% - Accent3 2 2 3 2 5" xfId="32726"/>
    <cellStyle name="20% - Accent3 2 2 3 2 5 2" xfId="55171"/>
    <cellStyle name="20% - Accent3 2 2 3 2 5 3" xfId="44145"/>
    <cellStyle name="20% - Accent3 2 2 3 2 6" xfId="35773"/>
    <cellStyle name="20% - Accent3 2 2 3 2 6 2" xfId="52834"/>
    <cellStyle name="20% - Accent3 2 2 3 2 7" xfId="38300"/>
    <cellStyle name="20% - Accent3 2 2 3 3" xfId="1125"/>
    <cellStyle name="20% - Accent3 2 2 3 3 2" xfId="4142"/>
    <cellStyle name="20% - Accent3 2 2 3 3 2 2" xfId="45575"/>
    <cellStyle name="20% - Accent3 2 2 3 3 2 2 2" xfId="56303"/>
    <cellStyle name="20% - Accent3 2 2 3 3 2 3" xfId="54185"/>
    <cellStyle name="20% - Accent3 2 2 3 3 2 4" xfId="42562"/>
    <cellStyle name="20% - Accent3 2 2 3 3 3" xfId="2783"/>
    <cellStyle name="20% - Accent3 2 2 3 3 3 2" xfId="57472"/>
    <cellStyle name="20% - Accent3 2 2 3 3 3 3" xfId="51664"/>
    <cellStyle name="20% - Accent3 2 2 3 3 4" xfId="32918"/>
    <cellStyle name="20% - Accent3 2 2 3 3 4 2" xfId="55353"/>
    <cellStyle name="20% - Accent3 2 2 3 3 4 3" xfId="44327"/>
    <cellStyle name="20% - Accent3 2 2 3 3 5" xfId="35965"/>
    <cellStyle name="20% - Accent3 2 2 3 3 5 2" xfId="53016"/>
    <cellStyle name="20% - Accent3 2 2 3 3 6" xfId="38492"/>
    <cellStyle name="20% - Accent3 2 2 3 4" xfId="1434"/>
    <cellStyle name="20% - Accent3 2 2 3 4 2" xfId="4419"/>
    <cellStyle name="20% - Accent3 2 2 3 4 2 2" xfId="45849"/>
    <cellStyle name="20% - Accent3 2 2 3 4 2 2 2" xfId="56559"/>
    <cellStyle name="20% - Accent3 2 2 3 4 2 3" xfId="54441"/>
    <cellStyle name="20% - Accent3 2 2 3 4 2 4" xfId="42822"/>
    <cellStyle name="20% - Accent3 2 2 3 4 3" xfId="2339"/>
    <cellStyle name="20% - Accent3 2 2 3 4 3 2" xfId="57728"/>
    <cellStyle name="20% - Accent3 2 2 3 4 3 3" xfId="51920"/>
    <cellStyle name="20% - Accent3 2 2 3 4 4" xfId="33227"/>
    <cellStyle name="20% - Accent3 2 2 3 4 4 2" xfId="55025"/>
    <cellStyle name="20% - Accent3 2 2 3 4 4 3" xfId="43999"/>
    <cellStyle name="20% - Accent3 2 2 3 4 5" xfId="36274"/>
    <cellStyle name="20% - Accent3 2 2 3 4 5 2" xfId="53272"/>
    <cellStyle name="20% - Accent3 2 2 3 4 6" xfId="38801"/>
    <cellStyle name="20% - Accent3 2 2 3 5" xfId="3772"/>
    <cellStyle name="20% - Accent3 2 2 3 5 2" xfId="32487"/>
    <cellStyle name="20% - Accent3 2 2 3 5 2 2" xfId="51336"/>
    <cellStyle name="20% - Accent3 2 2 3 5 2 2 2" xfId="57144"/>
    <cellStyle name="20% - Accent3 2 2 3 5 2 3" xfId="53857"/>
    <cellStyle name="20% - Accent3 2 2 3 5 2 4" xfId="42228"/>
    <cellStyle name="20% - Accent3 2 2 3 5 3" xfId="35534"/>
    <cellStyle name="20% - Accent3 2 2 3 5 3 2" xfId="55975"/>
    <cellStyle name="20% - Accent3 2 2 3 5 3 3" xfId="45212"/>
    <cellStyle name="20% - Accent3 2 2 3 5 4" xfId="52688"/>
    <cellStyle name="20% - Accent3 2 2 3 5 5" xfId="38070"/>
    <cellStyle name="20% - Accent3 2 2 3 6" xfId="3464"/>
    <cellStyle name="20% - Accent3 2 2 3 6 2" xfId="44989"/>
    <cellStyle name="20% - Accent3 2 2 3 6 2 2" xfId="55755"/>
    <cellStyle name="20% - Accent3 2 2 3 6 3" xfId="52468"/>
    <cellStyle name="20% - Accent3 2 2 3 6 4" xfId="37762"/>
    <cellStyle name="20% - Accent3 2 2 3 7" xfId="3054"/>
    <cellStyle name="20% - Accent3 2 2 3 7 2" xfId="44598"/>
    <cellStyle name="20% - Accent3 2 2 3 7 2 2" xfId="55572"/>
    <cellStyle name="20% - Accent3 2 2 3 7 3" xfId="53637"/>
    <cellStyle name="20% - Accent3 2 2 3 7 4" xfId="41923"/>
    <cellStyle name="20% - Accent3 2 2 3 8" xfId="2025"/>
    <cellStyle name="20% - Accent3 2 2 3 8 2" xfId="56924"/>
    <cellStyle name="20% - Accent3 2 2 3 8 3" xfId="51116"/>
    <cellStyle name="20% - Accent3 2 2 3 9" xfId="32177"/>
    <cellStyle name="20% - Accent3 2 2 3 9 2" xfId="54769"/>
    <cellStyle name="20% - Accent3 2 2 3 9 3" xfId="43743"/>
    <cellStyle name="20% - Accent3 2 2 4" xfId="706"/>
    <cellStyle name="20% - Accent3 2 2 4 10" xfId="35265"/>
    <cellStyle name="20% - Accent3 2 2 4 10 2" xfId="52321"/>
    <cellStyle name="20% - Accent3 2 2 4 11" xfId="37347"/>
    <cellStyle name="20% - Accent3 2 2 4 2" xfId="974"/>
    <cellStyle name="20% - Accent3 2 2 4 2 2" xfId="1677"/>
    <cellStyle name="20% - Accent3 2 2 4 2 2 2" xfId="4652"/>
    <cellStyle name="20% - Accent3 2 2 4 2 2 2 2" xfId="52102"/>
    <cellStyle name="20% - Accent3 2 2 4 2 2 2 2 2" xfId="57910"/>
    <cellStyle name="20% - Accent3 2 2 4 2 2 2 3" xfId="54623"/>
    <cellStyle name="20% - Accent3 2 2 4 2 2 2 4" xfId="43060"/>
    <cellStyle name="20% - Accent3 2 2 4 2 2 3" xfId="33470"/>
    <cellStyle name="20% - Accent3 2 2 4 2 2 3 2" xfId="56741"/>
    <cellStyle name="20% - Accent3 2 2 4 2 2 3 3" xfId="46033"/>
    <cellStyle name="20% - Accent3 2 2 4 2 2 4" xfId="36517"/>
    <cellStyle name="20% - Accent3 2 2 4 2 2 4 2" xfId="53454"/>
    <cellStyle name="20% - Accent3 2 2 4 2 2 5" xfId="39044"/>
    <cellStyle name="20% - Accent3 2 2 4 2 3" xfId="3995"/>
    <cellStyle name="20% - Accent3 2 2 4 2 3 2" xfId="45428"/>
    <cellStyle name="20% - Accent3 2 2 4 2 3 2 2" xfId="56157"/>
    <cellStyle name="20% - Accent3 2 2 4 2 3 3" xfId="54039"/>
    <cellStyle name="20% - Accent3 2 2 4 2 3 4" xfId="42416"/>
    <cellStyle name="20% - Accent3 2 2 4 2 4" xfId="2635"/>
    <cellStyle name="20% - Accent3 2 2 4 2 4 2" xfId="57326"/>
    <cellStyle name="20% - Accent3 2 2 4 2 4 3" xfId="51518"/>
    <cellStyle name="20% - Accent3 2 2 4 2 5" xfId="32767"/>
    <cellStyle name="20% - Accent3 2 2 4 2 5 2" xfId="55207"/>
    <cellStyle name="20% - Accent3 2 2 4 2 5 3" xfId="44181"/>
    <cellStyle name="20% - Accent3 2 2 4 2 6" xfId="35814"/>
    <cellStyle name="20% - Accent3 2 2 4 2 6 2" xfId="52870"/>
    <cellStyle name="20% - Accent3 2 2 4 2 7" xfId="38341"/>
    <cellStyle name="20% - Accent3 2 2 4 3" xfId="1161"/>
    <cellStyle name="20% - Accent3 2 2 4 3 2" xfId="4178"/>
    <cellStyle name="20% - Accent3 2 2 4 3 2 2" xfId="45611"/>
    <cellStyle name="20% - Accent3 2 2 4 3 2 2 2" xfId="56339"/>
    <cellStyle name="20% - Accent3 2 2 4 3 2 3" xfId="54221"/>
    <cellStyle name="20% - Accent3 2 2 4 3 2 4" xfId="42598"/>
    <cellStyle name="20% - Accent3 2 2 4 3 3" xfId="2819"/>
    <cellStyle name="20% - Accent3 2 2 4 3 3 2" xfId="57508"/>
    <cellStyle name="20% - Accent3 2 2 4 3 3 3" xfId="51700"/>
    <cellStyle name="20% - Accent3 2 2 4 3 4" xfId="32954"/>
    <cellStyle name="20% - Accent3 2 2 4 3 4 2" xfId="55389"/>
    <cellStyle name="20% - Accent3 2 2 4 3 4 3" xfId="44363"/>
    <cellStyle name="20% - Accent3 2 2 4 3 5" xfId="36001"/>
    <cellStyle name="20% - Accent3 2 2 4 3 5 2" xfId="53052"/>
    <cellStyle name="20% - Accent3 2 2 4 3 6" xfId="38528"/>
    <cellStyle name="20% - Accent3 2 2 4 4" xfId="1475"/>
    <cellStyle name="20% - Accent3 2 2 4 4 2" xfId="4457"/>
    <cellStyle name="20% - Accent3 2 2 4 4 2 2" xfId="45887"/>
    <cellStyle name="20% - Accent3 2 2 4 4 2 2 2" xfId="56595"/>
    <cellStyle name="20% - Accent3 2 2 4 4 2 3" xfId="54477"/>
    <cellStyle name="20% - Accent3 2 2 4 4 2 4" xfId="42858"/>
    <cellStyle name="20% - Accent3 2 2 4 4 3" xfId="2379"/>
    <cellStyle name="20% - Accent3 2 2 4 4 3 2" xfId="57764"/>
    <cellStyle name="20% - Accent3 2 2 4 4 3 3" xfId="51956"/>
    <cellStyle name="20% - Accent3 2 2 4 4 4" xfId="33268"/>
    <cellStyle name="20% - Accent3 2 2 4 4 4 2" xfId="55061"/>
    <cellStyle name="20% - Accent3 2 2 4 4 4 3" xfId="44035"/>
    <cellStyle name="20% - Accent3 2 2 4 4 5" xfId="36315"/>
    <cellStyle name="20% - Accent3 2 2 4 4 5 2" xfId="53308"/>
    <cellStyle name="20% - Accent3 2 2 4 4 6" xfId="38842"/>
    <cellStyle name="20% - Accent3 2 2 4 5" xfId="3810"/>
    <cellStyle name="20% - Accent3 2 2 4 5 2" xfId="32525"/>
    <cellStyle name="20% - Accent3 2 2 4 5 2 2" xfId="51372"/>
    <cellStyle name="20% - Accent3 2 2 4 5 2 2 2" xfId="57180"/>
    <cellStyle name="20% - Accent3 2 2 4 5 2 3" xfId="53893"/>
    <cellStyle name="20% - Accent3 2 2 4 5 2 4" xfId="42266"/>
    <cellStyle name="20% - Accent3 2 2 4 5 3" xfId="35572"/>
    <cellStyle name="20% - Accent3 2 2 4 5 3 2" xfId="56011"/>
    <cellStyle name="20% - Accent3 2 2 4 5 3 3" xfId="45248"/>
    <cellStyle name="20% - Accent3 2 2 4 5 4" xfId="52724"/>
    <cellStyle name="20% - Accent3 2 2 4 5 5" xfId="38108"/>
    <cellStyle name="20% - Accent3 2 2 4 6" xfId="3503"/>
    <cellStyle name="20% - Accent3 2 2 4 6 2" xfId="45028"/>
    <cellStyle name="20% - Accent3 2 2 4 6 2 2" xfId="55791"/>
    <cellStyle name="20% - Accent3 2 2 4 6 3" xfId="52504"/>
    <cellStyle name="20% - Accent3 2 2 4 6 4" xfId="37801"/>
    <cellStyle name="20% - Accent3 2 2 4 7" xfId="3091"/>
    <cellStyle name="20% - Accent3 2 2 4 7 2" xfId="44635"/>
    <cellStyle name="20% - Accent3 2 2 4 7 2 2" xfId="55608"/>
    <cellStyle name="20% - Accent3 2 2 4 7 3" xfId="53673"/>
    <cellStyle name="20% - Accent3 2 2 4 7 4" xfId="41959"/>
    <cellStyle name="20% - Accent3 2 2 4 8" xfId="2066"/>
    <cellStyle name="20% - Accent3 2 2 4 8 2" xfId="56960"/>
    <cellStyle name="20% - Accent3 2 2 4 8 3" xfId="51152"/>
    <cellStyle name="20% - Accent3 2 2 4 9" xfId="32218"/>
    <cellStyle name="20% - Accent3 2 2 4 9 2" xfId="54805"/>
    <cellStyle name="20% - Accent3 2 2 4 9 3" xfId="43779"/>
    <cellStyle name="20% - Accent3 2 2 5" xfId="570"/>
    <cellStyle name="20% - Accent3 2 2 5 10" xfId="35100"/>
    <cellStyle name="20% - Accent3 2 2 5 10 2" xfId="52212"/>
    <cellStyle name="20% - Accent3 2 2 5 11" xfId="37211"/>
    <cellStyle name="20% - Accent3 2 2 5 2" xfId="1015"/>
    <cellStyle name="20% - Accent3 2 2 5 2 2" xfId="1713"/>
    <cellStyle name="20% - Accent3 2 2 5 2 2 2" xfId="4688"/>
    <cellStyle name="20% - Accent3 2 2 5 2 2 2 2" xfId="52138"/>
    <cellStyle name="20% - Accent3 2 2 5 2 2 2 2 2" xfId="57946"/>
    <cellStyle name="20% - Accent3 2 2 5 2 2 2 3" xfId="54659"/>
    <cellStyle name="20% - Accent3 2 2 5 2 2 2 4" xfId="43096"/>
    <cellStyle name="20% - Accent3 2 2 5 2 2 3" xfId="33506"/>
    <cellStyle name="20% - Accent3 2 2 5 2 2 3 2" xfId="56777"/>
    <cellStyle name="20% - Accent3 2 2 5 2 2 3 3" xfId="46069"/>
    <cellStyle name="20% - Accent3 2 2 5 2 2 4" xfId="36553"/>
    <cellStyle name="20% - Accent3 2 2 5 2 2 4 2" xfId="53490"/>
    <cellStyle name="20% - Accent3 2 2 5 2 2 5" xfId="39080"/>
    <cellStyle name="20% - Accent3 2 2 5 2 3" xfId="4032"/>
    <cellStyle name="20% - Accent3 2 2 5 2 3 2" xfId="45465"/>
    <cellStyle name="20% - Accent3 2 2 5 2 3 2 2" xfId="56193"/>
    <cellStyle name="20% - Accent3 2 2 5 2 3 3" xfId="54075"/>
    <cellStyle name="20% - Accent3 2 2 5 2 3 4" xfId="42452"/>
    <cellStyle name="20% - Accent3 2 2 5 2 4" xfId="2673"/>
    <cellStyle name="20% - Accent3 2 2 5 2 4 2" xfId="57362"/>
    <cellStyle name="20% - Accent3 2 2 5 2 4 3" xfId="51554"/>
    <cellStyle name="20% - Accent3 2 2 5 2 5" xfId="32808"/>
    <cellStyle name="20% - Accent3 2 2 5 2 5 2" xfId="55243"/>
    <cellStyle name="20% - Accent3 2 2 5 2 5 3" xfId="44217"/>
    <cellStyle name="20% - Accent3 2 2 5 2 6" xfId="35855"/>
    <cellStyle name="20% - Accent3 2 2 5 2 6 2" xfId="52906"/>
    <cellStyle name="20% - Accent3 2 2 5 2 7" xfId="38382"/>
    <cellStyle name="20% - Accent3 2 2 5 3" xfId="1197"/>
    <cellStyle name="20% - Accent3 2 2 5 3 2" xfId="4214"/>
    <cellStyle name="20% - Accent3 2 2 5 3 2 2" xfId="45647"/>
    <cellStyle name="20% - Accent3 2 2 5 3 2 2 2" xfId="56375"/>
    <cellStyle name="20% - Accent3 2 2 5 3 2 3" xfId="54257"/>
    <cellStyle name="20% - Accent3 2 2 5 3 2 4" xfId="42634"/>
    <cellStyle name="20% - Accent3 2 2 5 3 3" xfId="2855"/>
    <cellStyle name="20% - Accent3 2 2 5 3 3 2" xfId="57544"/>
    <cellStyle name="20% - Accent3 2 2 5 3 3 3" xfId="51736"/>
    <cellStyle name="20% - Accent3 2 2 5 3 4" xfId="32990"/>
    <cellStyle name="20% - Accent3 2 2 5 3 4 2" xfId="55425"/>
    <cellStyle name="20% - Accent3 2 2 5 3 4 3" xfId="44399"/>
    <cellStyle name="20% - Accent3 2 2 5 3 5" xfId="36037"/>
    <cellStyle name="20% - Accent3 2 2 5 3 5 2" xfId="53088"/>
    <cellStyle name="20% - Accent3 2 2 5 3 6" xfId="38564"/>
    <cellStyle name="20% - Accent3 2 2 5 4" xfId="1345"/>
    <cellStyle name="20% - Accent3 2 2 5 4 2" xfId="4341"/>
    <cellStyle name="20% - Accent3 2 2 5 4 2 2" xfId="45771"/>
    <cellStyle name="20% - Accent3 2 2 5 4 2 2 2" xfId="56486"/>
    <cellStyle name="20% - Accent3 2 2 5 4 2 3" xfId="54368"/>
    <cellStyle name="20% - Accent3 2 2 5 4 2 4" xfId="42749"/>
    <cellStyle name="20% - Accent3 2 2 5 4 3" xfId="2253"/>
    <cellStyle name="20% - Accent3 2 2 5 4 3 2" xfId="57655"/>
    <cellStyle name="20% - Accent3 2 2 5 4 3 3" xfId="51847"/>
    <cellStyle name="20% - Accent3 2 2 5 4 4" xfId="33138"/>
    <cellStyle name="20% - Accent3 2 2 5 4 4 2" xfId="54952"/>
    <cellStyle name="20% - Accent3 2 2 5 4 4 3" xfId="43926"/>
    <cellStyle name="20% - Accent3 2 2 5 4 5" xfId="36185"/>
    <cellStyle name="20% - Accent3 2 2 5 4 5 2" xfId="53199"/>
    <cellStyle name="20% - Accent3 2 2 5 4 6" xfId="38712"/>
    <cellStyle name="20% - Accent3 2 2 5 5" xfId="3694"/>
    <cellStyle name="20% - Accent3 2 2 5 5 2" xfId="32409"/>
    <cellStyle name="20% - Accent3 2 2 5 5 2 2" xfId="51263"/>
    <cellStyle name="20% - Accent3 2 2 5 5 2 2 2" xfId="57071"/>
    <cellStyle name="20% - Accent3 2 2 5 5 2 3" xfId="53784"/>
    <cellStyle name="20% - Accent3 2 2 5 5 2 4" xfId="42150"/>
    <cellStyle name="20% - Accent3 2 2 5 5 3" xfId="35456"/>
    <cellStyle name="20% - Accent3 2 2 5 5 3 2" xfId="55902"/>
    <cellStyle name="20% - Accent3 2 2 5 5 3 3" xfId="45139"/>
    <cellStyle name="20% - Accent3 2 2 5 5 4" xfId="52615"/>
    <cellStyle name="20% - Accent3 2 2 5 5 5" xfId="37992"/>
    <cellStyle name="20% - Accent3 2 2 5 6" xfId="3360"/>
    <cellStyle name="20% - Accent3 2 2 5 6 2" xfId="44887"/>
    <cellStyle name="20% - Accent3 2 2 5 6 2 2" xfId="55682"/>
    <cellStyle name="20% - Accent3 2 2 5 6 3" xfId="52395"/>
    <cellStyle name="20% - Accent3 2 2 5 6 4" xfId="37658"/>
    <cellStyle name="20% - Accent3 2 2 5 7" xfId="2976"/>
    <cellStyle name="20% - Accent3 2 2 5 7 2" xfId="44520"/>
    <cellStyle name="20% - Accent3 2 2 5 7 2 2" xfId="55499"/>
    <cellStyle name="20% - Accent3 2 2 5 7 3" xfId="53564"/>
    <cellStyle name="20% - Accent3 2 2 5 7 4" xfId="41850"/>
    <cellStyle name="20% - Accent3 2 2 5 8" xfId="2106"/>
    <cellStyle name="20% - Accent3 2 2 5 8 2" xfId="56851"/>
    <cellStyle name="20% - Accent3 2 2 5 8 3" xfId="51043"/>
    <cellStyle name="20% - Accent3 2 2 5 9" xfId="32053"/>
    <cellStyle name="20% - Accent3 2 2 5 9 2" xfId="54841"/>
    <cellStyle name="20% - Accent3 2 2 5 9 3" xfId="43815"/>
    <cellStyle name="20% - Accent3 2 2 6" xfId="809"/>
    <cellStyle name="20% - Accent3 2 2 6 2" xfId="1568"/>
    <cellStyle name="20% - Accent3 2 2 6 2 2" xfId="4543"/>
    <cellStyle name="20% - Accent3 2 2 6 2 2 2" xfId="51993"/>
    <cellStyle name="20% - Accent3 2 2 6 2 2 2 2" xfId="57801"/>
    <cellStyle name="20% - Accent3 2 2 6 2 2 3" xfId="54514"/>
    <cellStyle name="20% - Accent3 2 2 6 2 2 4" xfId="42951"/>
    <cellStyle name="20% - Accent3 2 2 6 2 3" xfId="33361"/>
    <cellStyle name="20% - Accent3 2 2 6 2 3 2" xfId="56632"/>
    <cellStyle name="20% - Accent3 2 2 6 2 3 3" xfId="45924"/>
    <cellStyle name="20% - Accent3 2 2 6 2 4" xfId="36408"/>
    <cellStyle name="20% - Accent3 2 2 6 2 4 2" xfId="53345"/>
    <cellStyle name="20% - Accent3 2 2 6 2 5" xfId="38935"/>
    <cellStyle name="20% - Accent3 2 2 6 3" xfId="3872"/>
    <cellStyle name="20% - Accent3 2 2 6 3 2" xfId="45305"/>
    <cellStyle name="20% - Accent3 2 2 6 3 2 2" xfId="56048"/>
    <cellStyle name="20% - Accent3 2 2 6 3 3" xfId="53930"/>
    <cellStyle name="20% - Accent3 2 2 6 3 4" xfId="42307"/>
    <cellStyle name="20% - Accent3 2 2 6 4" xfId="2476"/>
    <cellStyle name="20% - Accent3 2 2 6 4 2" xfId="57217"/>
    <cellStyle name="20% - Accent3 2 2 6 4 3" xfId="51409"/>
    <cellStyle name="20% - Accent3 2 2 6 5" xfId="32602"/>
    <cellStyle name="20% - Accent3 2 2 6 5 2" xfId="55098"/>
    <cellStyle name="20% - Accent3 2 2 6 5 3" xfId="44072"/>
    <cellStyle name="20% - Accent3 2 2 6 6" xfId="35649"/>
    <cellStyle name="20% - Accent3 2 2 6 6 2" xfId="52761"/>
    <cellStyle name="20% - Accent3 2 2 6 7" xfId="38176"/>
    <cellStyle name="20% - Accent3 2 2 7" xfId="1052"/>
    <cellStyle name="20% - Accent3 2 2 7 2" xfId="4069"/>
    <cellStyle name="20% - Accent3 2 2 7 2 2" xfId="45502"/>
    <cellStyle name="20% - Accent3 2 2 7 2 2 2" xfId="56230"/>
    <cellStyle name="20% - Accent3 2 2 7 2 3" xfId="54112"/>
    <cellStyle name="20% - Accent3 2 2 7 2 4" xfId="42489"/>
    <cellStyle name="20% - Accent3 2 2 7 3" xfId="2710"/>
    <cellStyle name="20% - Accent3 2 2 7 3 2" xfId="57399"/>
    <cellStyle name="20% - Accent3 2 2 7 3 3" xfId="51591"/>
    <cellStyle name="20% - Accent3 2 2 7 4" xfId="32845"/>
    <cellStyle name="20% - Accent3 2 2 7 4 2" xfId="55280"/>
    <cellStyle name="20% - Accent3 2 2 7 4 3" xfId="44254"/>
    <cellStyle name="20% - Accent3 2 2 7 5" xfId="35892"/>
    <cellStyle name="20% - Accent3 2 2 7 5 2" xfId="52943"/>
    <cellStyle name="20% - Accent3 2 2 7 6" xfId="38419"/>
    <cellStyle name="20% - Accent3 2 2 8" xfId="1238"/>
    <cellStyle name="20% - Accent3 2 2 8 2" xfId="4253"/>
    <cellStyle name="20% - Accent3 2 2 8 2 2" xfId="45686"/>
    <cellStyle name="20% - Accent3 2 2 8 2 2 2" xfId="56412"/>
    <cellStyle name="20% - Accent3 2 2 8 2 3" xfId="54294"/>
    <cellStyle name="20% - Accent3 2 2 8 2 4" xfId="42671"/>
    <cellStyle name="20% - Accent3 2 2 8 3" xfId="2148"/>
    <cellStyle name="20% - Accent3 2 2 8 3 2" xfId="57581"/>
    <cellStyle name="20% - Accent3 2 2 8 3 3" xfId="51773"/>
    <cellStyle name="20% - Accent3 2 2 8 4" xfId="33031"/>
    <cellStyle name="20% - Accent3 2 2 8 4 2" xfId="54878"/>
    <cellStyle name="20% - Accent3 2 2 8 4 3" xfId="43852"/>
    <cellStyle name="20% - Accent3 2 2 8 5" xfId="36078"/>
    <cellStyle name="20% - Accent3 2 2 8 5 2" xfId="53125"/>
    <cellStyle name="20% - Accent3 2 2 8 6" xfId="38605"/>
    <cellStyle name="20% - Accent3 2 2 9" xfId="3610"/>
    <cellStyle name="20% - Accent3 2 2 9 2" xfId="32325"/>
    <cellStyle name="20% - Accent3 2 2 9 2 2" xfId="51189"/>
    <cellStyle name="20% - Accent3 2 2 9 2 2 2" xfId="56997"/>
    <cellStyle name="20% - Accent3 2 2 9 2 3" xfId="53710"/>
    <cellStyle name="20% - Accent3 2 2 9 2 4" xfId="42066"/>
    <cellStyle name="20% - Accent3 2 2 9 3" xfId="35372"/>
    <cellStyle name="20% - Accent3 2 2 9 3 2" xfId="55828"/>
    <cellStyle name="20% - Accent3 2 2 9 3 3" xfId="45065"/>
    <cellStyle name="20% - Accent3 2 2 9 4" xfId="52541"/>
    <cellStyle name="20% - Accent3 2 2 9 5" xfId="37908"/>
    <cellStyle name="20% - Accent3 2 3" xfId="506"/>
    <cellStyle name="20% - Accent3 2 3 10" xfId="32101"/>
    <cellStyle name="20% - Accent3 2 3 10 2" xfId="54715"/>
    <cellStyle name="20% - Accent3 2 3 10 3" xfId="43689"/>
    <cellStyle name="20% - Accent3 2 3 11" xfId="35148"/>
    <cellStyle name="20% - Accent3 2 3 11 2" xfId="52231"/>
    <cellStyle name="20% - Accent3 2 3 12" xfId="37230"/>
    <cellStyle name="20% - Accent3 2 3 2" xfId="589"/>
    <cellStyle name="20% - Accent3 2 3 2 2" xfId="1364"/>
    <cellStyle name="20% - Accent3 2 3 2 2 2" xfId="4360"/>
    <cellStyle name="20% - Accent3 2 3 2 2 2 2" xfId="51866"/>
    <cellStyle name="20% - Accent3 2 3 2 2 2 2 2" xfId="57674"/>
    <cellStyle name="20% - Accent3 2 3 2 2 2 3" xfId="54387"/>
    <cellStyle name="20% - Accent3 2 3 2 2 2 4" xfId="42768"/>
    <cellStyle name="20% - Accent3 2 3 2 2 3" xfId="33157"/>
    <cellStyle name="20% - Accent3 2 3 2 2 3 2" xfId="56505"/>
    <cellStyle name="20% - Accent3 2 3 2 2 3 3" xfId="45790"/>
    <cellStyle name="20% - Accent3 2 3 2 2 4" xfId="36204"/>
    <cellStyle name="20% - Accent3 2 3 2 2 4 2" xfId="53218"/>
    <cellStyle name="20% - Accent3 2 3 2 2 5" xfId="38731"/>
    <cellStyle name="20% - Accent3 2 3 2 3" xfId="3713"/>
    <cellStyle name="20% - Accent3 2 3 2 3 2" xfId="45158"/>
    <cellStyle name="20% - Accent3 2 3 2 3 2 2" xfId="55921"/>
    <cellStyle name="20% - Accent3 2 3 2 3 3" xfId="53803"/>
    <cellStyle name="20% - Accent3 2 3 2 3 4" xfId="42169"/>
    <cellStyle name="20% - Accent3 2 3 2 4" xfId="2272"/>
    <cellStyle name="20% - Accent3 2 3 2 4 2" xfId="57090"/>
    <cellStyle name="20% - Accent3 2 3 2 4 3" xfId="51282"/>
    <cellStyle name="20% - Accent3 2 3 2 5" xfId="32428"/>
    <cellStyle name="20% - Accent3 2 3 2 5 2" xfId="54971"/>
    <cellStyle name="20% - Accent3 2 3 2 5 3" xfId="43945"/>
    <cellStyle name="20% - Accent3 2 3 2 6" xfId="35475"/>
    <cellStyle name="20% - Accent3 2 3 2 6 2" xfId="52634"/>
    <cellStyle name="20% - Accent3 2 3 2 7" xfId="38011"/>
    <cellStyle name="20% - Accent3 2 3 3" xfId="857"/>
    <cellStyle name="20% - Accent3 2 3 3 2" xfId="1587"/>
    <cellStyle name="20% - Accent3 2 3 3 2 2" xfId="4562"/>
    <cellStyle name="20% - Accent3 2 3 3 2 2 2" xfId="52012"/>
    <cellStyle name="20% - Accent3 2 3 3 2 2 2 2" xfId="57820"/>
    <cellStyle name="20% - Accent3 2 3 3 2 2 3" xfId="54533"/>
    <cellStyle name="20% - Accent3 2 3 3 2 2 4" xfId="42970"/>
    <cellStyle name="20% - Accent3 2 3 3 2 3" xfId="33380"/>
    <cellStyle name="20% - Accent3 2 3 3 2 3 2" xfId="56651"/>
    <cellStyle name="20% - Accent3 2 3 3 2 3 3" xfId="45943"/>
    <cellStyle name="20% - Accent3 2 3 3 2 4" xfId="36427"/>
    <cellStyle name="20% - Accent3 2 3 3 2 4 2" xfId="53364"/>
    <cellStyle name="20% - Accent3 2 3 3 2 5" xfId="38954"/>
    <cellStyle name="20% - Accent3 2 3 3 3" xfId="3898"/>
    <cellStyle name="20% - Accent3 2 3 3 3 2" xfId="45331"/>
    <cellStyle name="20% - Accent3 2 3 3 3 2 2" xfId="56067"/>
    <cellStyle name="20% - Accent3 2 3 3 3 3" xfId="53949"/>
    <cellStyle name="20% - Accent3 2 3 3 3 4" xfId="42326"/>
    <cellStyle name="20% - Accent3 2 3 3 4" xfId="2523"/>
    <cellStyle name="20% - Accent3 2 3 3 4 2" xfId="57236"/>
    <cellStyle name="20% - Accent3 2 3 3 4 3" xfId="51428"/>
    <cellStyle name="20% - Accent3 2 3 3 5" xfId="32650"/>
    <cellStyle name="20% - Accent3 2 3 3 5 2" xfId="55117"/>
    <cellStyle name="20% - Accent3 2 3 3 5 3" xfId="44091"/>
    <cellStyle name="20% - Accent3 2 3 3 6" xfId="35697"/>
    <cellStyle name="20% - Accent3 2 3 3 6 2" xfId="52780"/>
    <cellStyle name="20% - Accent3 2 3 3 7" xfId="38224"/>
    <cellStyle name="20% - Accent3 2 3 4" xfId="1071"/>
    <cellStyle name="20% - Accent3 2 3 4 2" xfId="4088"/>
    <cellStyle name="20% - Accent3 2 3 4 2 2" xfId="45521"/>
    <cellStyle name="20% - Accent3 2 3 4 2 2 2" xfId="56249"/>
    <cellStyle name="20% - Accent3 2 3 4 2 3" xfId="54131"/>
    <cellStyle name="20% - Accent3 2 3 4 2 4" xfId="42508"/>
    <cellStyle name="20% - Accent3 2 3 4 3" xfId="2729"/>
    <cellStyle name="20% - Accent3 2 3 4 3 2" xfId="57418"/>
    <cellStyle name="20% - Accent3 2 3 4 3 3" xfId="51610"/>
    <cellStyle name="20% - Accent3 2 3 4 4" xfId="32864"/>
    <cellStyle name="20% - Accent3 2 3 4 4 2" xfId="55299"/>
    <cellStyle name="20% - Accent3 2 3 4 4 3" xfId="44273"/>
    <cellStyle name="20% - Accent3 2 3 4 5" xfId="35911"/>
    <cellStyle name="20% - Accent3 2 3 4 5 2" xfId="52962"/>
    <cellStyle name="20% - Accent3 2 3 4 6" xfId="38438"/>
    <cellStyle name="20% - Accent3 2 3 5" xfId="1286"/>
    <cellStyle name="20% - Accent3 2 3 5 2" xfId="4283"/>
    <cellStyle name="20% - Accent3 2 3 5 2 2" xfId="45716"/>
    <cellStyle name="20% - Accent3 2 3 5 2 2 2" xfId="56431"/>
    <cellStyle name="20% - Accent3 2 3 5 2 3" xfId="54313"/>
    <cellStyle name="20% - Accent3 2 3 5 2 4" xfId="42690"/>
    <cellStyle name="20% - Accent3 2 3 5 3" xfId="2194"/>
    <cellStyle name="20% - Accent3 2 3 5 3 2" xfId="57600"/>
    <cellStyle name="20% - Accent3 2 3 5 3 3" xfId="51792"/>
    <cellStyle name="20% - Accent3 2 3 5 4" xfId="33079"/>
    <cellStyle name="20% - Accent3 2 3 5 4 2" xfId="54897"/>
    <cellStyle name="20% - Accent3 2 3 5 4 3" xfId="43871"/>
    <cellStyle name="20% - Accent3 2 3 5 5" xfId="36126"/>
    <cellStyle name="20% - Accent3 2 3 5 5 2" xfId="53144"/>
    <cellStyle name="20% - Accent3 2 3 5 6" xfId="38653"/>
    <cellStyle name="20% - Accent3 2 3 6" xfId="3638"/>
    <cellStyle name="20% - Accent3 2 3 6 2" xfId="32353"/>
    <cellStyle name="20% - Accent3 2 3 6 2 2" xfId="51208"/>
    <cellStyle name="20% - Accent3 2 3 6 2 2 2" xfId="57016"/>
    <cellStyle name="20% - Accent3 2 3 6 2 3" xfId="53729"/>
    <cellStyle name="20% - Accent3 2 3 6 2 4" xfId="42094"/>
    <cellStyle name="20% - Accent3 2 3 6 3" xfId="35400"/>
    <cellStyle name="20% - Accent3 2 3 6 3 2" xfId="55847"/>
    <cellStyle name="20% - Accent3 2 3 6 3 3" xfId="45084"/>
    <cellStyle name="20% - Accent3 2 3 6 4" xfId="52560"/>
    <cellStyle name="20% - Accent3 2 3 6 5" xfId="37936"/>
    <cellStyle name="20% - Accent3 2 3 7" xfId="3398"/>
    <cellStyle name="20% - Accent3 2 3 7 2" xfId="44924"/>
    <cellStyle name="20% - Accent3 2 3 7 2 2" xfId="55701"/>
    <cellStyle name="20% - Accent3 2 3 7 3" xfId="52414"/>
    <cellStyle name="20% - Accent3 2 3 7 4" xfId="37696"/>
    <cellStyle name="20% - Accent3 2 3 8" xfId="2995"/>
    <cellStyle name="20% - Accent3 2 3 8 2" xfId="44539"/>
    <cellStyle name="20% - Accent3 2 3 8 2 2" xfId="55518"/>
    <cellStyle name="20% - Accent3 2 3 8 3" xfId="53583"/>
    <cellStyle name="20% - Accent3 2 3 8 4" xfId="41869"/>
    <cellStyle name="20% - Accent3 2 3 9" xfId="1953"/>
    <cellStyle name="20% - Accent3 2 3 9 2" xfId="56870"/>
    <cellStyle name="20% - Accent3 2 3 9 3" xfId="51062"/>
    <cellStyle name="20% - Accent3 2 4" xfId="629"/>
    <cellStyle name="20% - Accent3 2 4 10" xfId="35188"/>
    <cellStyle name="20% - Accent3 2 4 10 2" xfId="52267"/>
    <cellStyle name="20% - Accent3 2 4 11" xfId="37270"/>
    <cellStyle name="20% - Accent3 2 4 2" xfId="897"/>
    <cellStyle name="20% - Accent3 2 4 2 2" xfId="1623"/>
    <cellStyle name="20% - Accent3 2 4 2 2 2" xfId="4598"/>
    <cellStyle name="20% - Accent3 2 4 2 2 2 2" xfId="52048"/>
    <cellStyle name="20% - Accent3 2 4 2 2 2 2 2" xfId="57856"/>
    <cellStyle name="20% - Accent3 2 4 2 2 2 3" xfId="54569"/>
    <cellStyle name="20% - Accent3 2 4 2 2 2 4" xfId="43006"/>
    <cellStyle name="20% - Accent3 2 4 2 2 3" xfId="33416"/>
    <cellStyle name="20% - Accent3 2 4 2 2 3 2" xfId="56687"/>
    <cellStyle name="20% - Accent3 2 4 2 2 3 3" xfId="45979"/>
    <cellStyle name="20% - Accent3 2 4 2 2 4" xfId="36463"/>
    <cellStyle name="20% - Accent3 2 4 2 2 4 2" xfId="53400"/>
    <cellStyle name="20% - Accent3 2 4 2 2 5" xfId="38990"/>
    <cellStyle name="20% - Accent3 2 4 2 3" xfId="3934"/>
    <cellStyle name="20% - Accent3 2 4 2 3 2" xfId="45367"/>
    <cellStyle name="20% - Accent3 2 4 2 3 2 2" xfId="56103"/>
    <cellStyle name="20% - Accent3 2 4 2 3 3" xfId="53985"/>
    <cellStyle name="20% - Accent3 2 4 2 3 4" xfId="42362"/>
    <cellStyle name="20% - Accent3 2 4 2 4" xfId="2563"/>
    <cellStyle name="20% - Accent3 2 4 2 4 2" xfId="57272"/>
    <cellStyle name="20% - Accent3 2 4 2 4 3" xfId="51464"/>
    <cellStyle name="20% - Accent3 2 4 2 5" xfId="32690"/>
    <cellStyle name="20% - Accent3 2 4 2 5 2" xfId="55153"/>
    <cellStyle name="20% - Accent3 2 4 2 5 3" xfId="44127"/>
    <cellStyle name="20% - Accent3 2 4 2 6" xfId="35737"/>
    <cellStyle name="20% - Accent3 2 4 2 6 2" xfId="52816"/>
    <cellStyle name="20% - Accent3 2 4 2 7" xfId="38264"/>
    <cellStyle name="20% - Accent3 2 4 3" xfId="1107"/>
    <cellStyle name="20% - Accent3 2 4 3 2" xfId="4124"/>
    <cellStyle name="20% - Accent3 2 4 3 2 2" xfId="45557"/>
    <cellStyle name="20% - Accent3 2 4 3 2 2 2" xfId="56285"/>
    <cellStyle name="20% - Accent3 2 4 3 2 3" xfId="54167"/>
    <cellStyle name="20% - Accent3 2 4 3 2 4" xfId="42544"/>
    <cellStyle name="20% - Accent3 2 4 3 3" xfId="2765"/>
    <cellStyle name="20% - Accent3 2 4 3 3 2" xfId="57454"/>
    <cellStyle name="20% - Accent3 2 4 3 3 3" xfId="51646"/>
    <cellStyle name="20% - Accent3 2 4 3 4" xfId="32900"/>
    <cellStyle name="20% - Accent3 2 4 3 4 2" xfId="55335"/>
    <cellStyle name="20% - Accent3 2 4 3 4 3" xfId="44309"/>
    <cellStyle name="20% - Accent3 2 4 3 5" xfId="35947"/>
    <cellStyle name="20% - Accent3 2 4 3 5 2" xfId="52998"/>
    <cellStyle name="20% - Accent3 2 4 3 6" xfId="38474"/>
    <cellStyle name="20% - Accent3 2 4 4" xfId="1402"/>
    <cellStyle name="20% - Accent3 2 4 4 2" xfId="4396"/>
    <cellStyle name="20% - Accent3 2 4 4 2 2" xfId="45826"/>
    <cellStyle name="20% - Accent3 2 4 4 2 2 2" xfId="56541"/>
    <cellStyle name="20% - Accent3 2 4 4 2 3" xfId="54423"/>
    <cellStyle name="20% - Accent3 2 4 4 2 4" xfId="42804"/>
    <cellStyle name="20% - Accent3 2 4 4 3" xfId="2310"/>
    <cellStyle name="20% - Accent3 2 4 4 3 2" xfId="57710"/>
    <cellStyle name="20% - Accent3 2 4 4 3 3" xfId="51902"/>
    <cellStyle name="20% - Accent3 2 4 4 4" xfId="33195"/>
    <cellStyle name="20% - Accent3 2 4 4 4 2" xfId="55007"/>
    <cellStyle name="20% - Accent3 2 4 4 4 3" xfId="43981"/>
    <cellStyle name="20% - Accent3 2 4 4 5" xfId="36242"/>
    <cellStyle name="20% - Accent3 2 4 4 5 2" xfId="53254"/>
    <cellStyle name="20% - Accent3 2 4 4 6" xfId="38769"/>
    <cellStyle name="20% - Accent3 2 4 5" xfId="3750"/>
    <cellStyle name="20% - Accent3 2 4 5 2" xfId="32465"/>
    <cellStyle name="20% - Accent3 2 4 5 2 2" xfId="51318"/>
    <cellStyle name="20% - Accent3 2 4 5 2 2 2" xfId="57126"/>
    <cellStyle name="20% - Accent3 2 4 5 2 3" xfId="53839"/>
    <cellStyle name="20% - Accent3 2 4 5 2 4" xfId="42206"/>
    <cellStyle name="20% - Accent3 2 4 5 3" xfId="35512"/>
    <cellStyle name="20% - Accent3 2 4 5 3 2" xfId="55957"/>
    <cellStyle name="20% - Accent3 2 4 5 3 3" xfId="45194"/>
    <cellStyle name="20% - Accent3 2 4 5 4" xfId="52670"/>
    <cellStyle name="20% - Accent3 2 4 5 5" xfId="38048"/>
    <cellStyle name="20% - Accent3 2 4 6" xfId="3437"/>
    <cellStyle name="20% - Accent3 2 4 6 2" xfId="44963"/>
    <cellStyle name="20% - Accent3 2 4 6 2 2" xfId="55737"/>
    <cellStyle name="20% - Accent3 2 4 6 3" xfId="52450"/>
    <cellStyle name="20% - Accent3 2 4 6 4" xfId="37735"/>
    <cellStyle name="20% - Accent3 2 4 7" xfId="3031"/>
    <cellStyle name="20% - Accent3 2 4 7 2" xfId="44575"/>
    <cellStyle name="20% - Accent3 2 4 7 2 2" xfId="55554"/>
    <cellStyle name="20% - Accent3 2 4 7 3" xfId="53619"/>
    <cellStyle name="20% - Accent3 2 4 7 4" xfId="41905"/>
    <cellStyle name="20% - Accent3 2 4 8" xfId="1991"/>
    <cellStyle name="20% - Accent3 2 4 8 2" xfId="56906"/>
    <cellStyle name="20% - Accent3 2 4 8 3" xfId="51098"/>
    <cellStyle name="20% - Accent3 2 4 9" xfId="32141"/>
    <cellStyle name="20% - Accent3 2 4 9 2" xfId="54751"/>
    <cellStyle name="20% - Accent3 2 4 9 3" xfId="43725"/>
    <cellStyle name="20% - Accent3 2 5" xfId="683"/>
    <cellStyle name="20% - Accent3 2 5 10" xfId="35242"/>
    <cellStyle name="20% - Accent3 2 5 10 2" xfId="52303"/>
    <cellStyle name="20% - Accent3 2 5 11" xfId="37324"/>
    <cellStyle name="20% - Accent3 2 5 2" xfId="951"/>
    <cellStyle name="20% - Accent3 2 5 2 2" xfId="1659"/>
    <cellStyle name="20% - Accent3 2 5 2 2 2" xfId="4634"/>
    <cellStyle name="20% - Accent3 2 5 2 2 2 2" xfId="52084"/>
    <cellStyle name="20% - Accent3 2 5 2 2 2 2 2" xfId="57892"/>
    <cellStyle name="20% - Accent3 2 5 2 2 2 3" xfId="54605"/>
    <cellStyle name="20% - Accent3 2 5 2 2 2 4" xfId="43042"/>
    <cellStyle name="20% - Accent3 2 5 2 2 3" xfId="33452"/>
    <cellStyle name="20% - Accent3 2 5 2 2 3 2" xfId="56723"/>
    <cellStyle name="20% - Accent3 2 5 2 2 3 3" xfId="46015"/>
    <cellStyle name="20% - Accent3 2 5 2 2 4" xfId="36499"/>
    <cellStyle name="20% - Accent3 2 5 2 2 4 2" xfId="53436"/>
    <cellStyle name="20% - Accent3 2 5 2 2 5" xfId="39026"/>
    <cellStyle name="20% - Accent3 2 5 2 3" xfId="3976"/>
    <cellStyle name="20% - Accent3 2 5 2 3 2" xfId="45409"/>
    <cellStyle name="20% - Accent3 2 5 2 3 2 2" xfId="56139"/>
    <cellStyle name="20% - Accent3 2 5 2 3 3" xfId="54021"/>
    <cellStyle name="20% - Accent3 2 5 2 3 4" xfId="42398"/>
    <cellStyle name="20% - Accent3 2 5 2 4" xfId="2613"/>
    <cellStyle name="20% - Accent3 2 5 2 4 2" xfId="57308"/>
    <cellStyle name="20% - Accent3 2 5 2 4 3" xfId="51500"/>
    <cellStyle name="20% - Accent3 2 5 2 5" xfId="32744"/>
    <cellStyle name="20% - Accent3 2 5 2 5 2" xfId="55189"/>
    <cellStyle name="20% - Accent3 2 5 2 5 3" xfId="44163"/>
    <cellStyle name="20% - Accent3 2 5 2 6" xfId="35791"/>
    <cellStyle name="20% - Accent3 2 5 2 6 2" xfId="52852"/>
    <cellStyle name="20% - Accent3 2 5 2 7" xfId="38318"/>
    <cellStyle name="20% - Accent3 2 5 3" xfId="1143"/>
    <cellStyle name="20% - Accent3 2 5 3 2" xfId="4160"/>
    <cellStyle name="20% - Accent3 2 5 3 2 2" xfId="45593"/>
    <cellStyle name="20% - Accent3 2 5 3 2 2 2" xfId="56321"/>
    <cellStyle name="20% - Accent3 2 5 3 2 3" xfId="54203"/>
    <cellStyle name="20% - Accent3 2 5 3 2 4" xfId="42580"/>
    <cellStyle name="20% - Accent3 2 5 3 3" xfId="2801"/>
    <cellStyle name="20% - Accent3 2 5 3 3 2" xfId="57490"/>
    <cellStyle name="20% - Accent3 2 5 3 3 3" xfId="51682"/>
    <cellStyle name="20% - Accent3 2 5 3 4" xfId="32936"/>
    <cellStyle name="20% - Accent3 2 5 3 4 2" xfId="55371"/>
    <cellStyle name="20% - Accent3 2 5 3 4 3" xfId="44345"/>
    <cellStyle name="20% - Accent3 2 5 3 5" xfId="35983"/>
    <cellStyle name="20% - Accent3 2 5 3 5 2" xfId="53034"/>
    <cellStyle name="20% - Accent3 2 5 3 6" xfId="38510"/>
    <cellStyle name="20% - Accent3 2 5 4" xfId="1452"/>
    <cellStyle name="20% - Accent3 2 5 4 2" xfId="4437"/>
    <cellStyle name="20% - Accent3 2 5 4 2 2" xfId="45867"/>
    <cellStyle name="20% - Accent3 2 5 4 2 2 2" xfId="56577"/>
    <cellStyle name="20% - Accent3 2 5 4 2 3" xfId="54459"/>
    <cellStyle name="20% - Accent3 2 5 4 2 4" xfId="42840"/>
    <cellStyle name="20% - Accent3 2 5 4 3" xfId="2357"/>
    <cellStyle name="20% - Accent3 2 5 4 3 2" xfId="57746"/>
    <cellStyle name="20% - Accent3 2 5 4 3 3" xfId="51938"/>
    <cellStyle name="20% - Accent3 2 5 4 4" xfId="33245"/>
    <cellStyle name="20% - Accent3 2 5 4 4 2" xfId="55043"/>
    <cellStyle name="20% - Accent3 2 5 4 4 3" xfId="44017"/>
    <cellStyle name="20% - Accent3 2 5 4 5" xfId="36292"/>
    <cellStyle name="20% - Accent3 2 5 4 5 2" xfId="53290"/>
    <cellStyle name="20% - Accent3 2 5 4 6" xfId="38819"/>
    <cellStyle name="20% - Accent3 2 5 5" xfId="3790"/>
    <cellStyle name="20% - Accent3 2 5 5 2" xfId="32505"/>
    <cellStyle name="20% - Accent3 2 5 5 2 2" xfId="51354"/>
    <cellStyle name="20% - Accent3 2 5 5 2 2 2" xfId="57162"/>
    <cellStyle name="20% - Accent3 2 5 5 2 3" xfId="53875"/>
    <cellStyle name="20% - Accent3 2 5 5 2 4" xfId="42246"/>
    <cellStyle name="20% - Accent3 2 5 5 3" xfId="35552"/>
    <cellStyle name="20% - Accent3 2 5 5 3 2" xfId="55993"/>
    <cellStyle name="20% - Accent3 2 5 5 3 3" xfId="45230"/>
    <cellStyle name="20% - Accent3 2 5 5 4" xfId="52706"/>
    <cellStyle name="20% - Accent3 2 5 5 5" xfId="38088"/>
    <cellStyle name="20% - Accent3 2 5 6" xfId="3482"/>
    <cellStyle name="20% - Accent3 2 5 6 2" xfId="45007"/>
    <cellStyle name="20% - Accent3 2 5 6 2 2" xfId="55773"/>
    <cellStyle name="20% - Accent3 2 5 6 3" xfId="52486"/>
    <cellStyle name="20% - Accent3 2 5 6 4" xfId="37780"/>
    <cellStyle name="20% - Accent3 2 5 7" xfId="3072"/>
    <cellStyle name="20% - Accent3 2 5 7 2" xfId="44616"/>
    <cellStyle name="20% - Accent3 2 5 7 2 2" xfId="55590"/>
    <cellStyle name="20% - Accent3 2 5 7 3" xfId="53655"/>
    <cellStyle name="20% - Accent3 2 5 7 4" xfId="41941"/>
    <cellStyle name="20% - Accent3 2 5 8" xfId="2043"/>
    <cellStyle name="20% - Accent3 2 5 8 2" xfId="56942"/>
    <cellStyle name="20% - Accent3 2 5 8 3" xfId="51134"/>
    <cellStyle name="20% - Accent3 2 5 9" xfId="32195"/>
    <cellStyle name="20% - Accent3 2 5 9 2" xfId="54787"/>
    <cellStyle name="20% - Accent3 2 5 9 3" xfId="43761"/>
    <cellStyle name="20% - Accent3 2 6" xfId="543"/>
    <cellStyle name="20% - Accent3 2 6 10" xfId="35077"/>
    <cellStyle name="20% - Accent3 2 6 10 2" xfId="52194"/>
    <cellStyle name="20% - Accent3 2 6 11" xfId="37184"/>
    <cellStyle name="20% - Accent3 2 6 2" xfId="992"/>
    <cellStyle name="20% - Accent3 2 6 2 2" xfId="1695"/>
    <cellStyle name="20% - Accent3 2 6 2 2 2" xfId="4670"/>
    <cellStyle name="20% - Accent3 2 6 2 2 2 2" xfId="52120"/>
    <cellStyle name="20% - Accent3 2 6 2 2 2 2 2" xfId="57928"/>
    <cellStyle name="20% - Accent3 2 6 2 2 2 3" xfId="54641"/>
    <cellStyle name="20% - Accent3 2 6 2 2 2 4" xfId="43078"/>
    <cellStyle name="20% - Accent3 2 6 2 2 3" xfId="33488"/>
    <cellStyle name="20% - Accent3 2 6 2 2 3 2" xfId="56759"/>
    <cellStyle name="20% - Accent3 2 6 2 2 3 3" xfId="46051"/>
    <cellStyle name="20% - Accent3 2 6 2 2 4" xfId="36535"/>
    <cellStyle name="20% - Accent3 2 6 2 2 4 2" xfId="53472"/>
    <cellStyle name="20% - Accent3 2 6 2 2 5" xfId="39062"/>
    <cellStyle name="20% - Accent3 2 6 2 3" xfId="4013"/>
    <cellStyle name="20% - Accent3 2 6 2 3 2" xfId="45446"/>
    <cellStyle name="20% - Accent3 2 6 2 3 2 2" xfId="56175"/>
    <cellStyle name="20% - Accent3 2 6 2 3 3" xfId="54057"/>
    <cellStyle name="20% - Accent3 2 6 2 3 4" xfId="42434"/>
    <cellStyle name="20% - Accent3 2 6 2 4" xfId="2653"/>
    <cellStyle name="20% - Accent3 2 6 2 4 2" xfId="57344"/>
    <cellStyle name="20% - Accent3 2 6 2 4 3" xfId="51536"/>
    <cellStyle name="20% - Accent3 2 6 2 5" xfId="32785"/>
    <cellStyle name="20% - Accent3 2 6 2 5 2" xfId="55225"/>
    <cellStyle name="20% - Accent3 2 6 2 5 3" xfId="44199"/>
    <cellStyle name="20% - Accent3 2 6 2 6" xfId="35832"/>
    <cellStyle name="20% - Accent3 2 6 2 6 2" xfId="52888"/>
    <cellStyle name="20% - Accent3 2 6 2 7" xfId="38359"/>
    <cellStyle name="20% - Accent3 2 6 3" xfId="1179"/>
    <cellStyle name="20% - Accent3 2 6 3 2" xfId="4196"/>
    <cellStyle name="20% - Accent3 2 6 3 2 2" xfId="45629"/>
    <cellStyle name="20% - Accent3 2 6 3 2 2 2" xfId="56357"/>
    <cellStyle name="20% - Accent3 2 6 3 2 3" xfId="54239"/>
    <cellStyle name="20% - Accent3 2 6 3 2 4" xfId="42616"/>
    <cellStyle name="20% - Accent3 2 6 3 3" xfId="2837"/>
    <cellStyle name="20% - Accent3 2 6 3 3 2" xfId="57526"/>
    <cellStyle name="20% - Accent3 2 6 3 3 3" xfId="51718"/>
    <cellStyle name="20% - Accent3 2 6 3 4" xfId="32972"/>
    <cellStyle name="20% - Accent3 2 6 3 4 2" xfId="55407"/>
    <cellStyle name="20% - Accent3 2 6 3 4 3" xfId="44381"/>
    <cellStyle name="20% - Accent3 2 6 3 5" xfId="36019"/>
    <cellStyle name="20% - Accent3 2 6 3 5 2" xfId="53070"/>
    <cellStyle name="20% - Accent3 2 6 3 6" xfId="38546"/>
    <cellStyle name="20% - Accent3 2 6 4" xfId="1323"/>
    <cellStyle name="20% - Accent3 2 6 4 2" xfId="4320"/>
    <cellStyle name="20% - Accent3 2 6 4 2 2" xfId="45753"/>
    <cellStyle name="20% - Accent3 2 6 4 2 2 2" xfId="56468"/>
    <cellStyle name="20% - Accent3 2 6 4 2 3" xfId="54350"/>
    <cellStyle name="20% - Accent3 2 6 4 2 4" xfId="42727"/>
    <cellStyle name="20% - Accent3 2 6 4 3" xfId="2231"/>
    <cellStyle name="20% - Accent3 2 6 4 3 2" xfId="57637"/>
    <cellStyle name="20% - Accent3 2 6 4 3 3" xfId="51829"/>
    <cellStyle name="20% - Accent3 2 6 4 4" xfId="33116"/>
    <cellStyle name="20% - Accent3 2 6 4 4 2" xfId="54934"/>
    <cellStyle name="20% - Accent3 2 6 4 4 3" xfId="43908"/>
    <cellStyle name="20% - Accent3 2 6 4 5" xfId="36163"/>
    <cellStyle name="20% - Accent3 2 6 4 5 2" xfId="53181"/>
    <cellStyle name="20% - Accent3 2 6 4 6" xfId="38690"/>
    <cellStyle name="20% - Accent3 2 6 5" xfId="3675"/>
    <cellStyle name="20% - Accent3 2 6 5 2" xfId="32390"/>
    <cellStyle name="20% - Accent3 2 6 5 2 2" xfId="51245"/>
    <cellStyle name="20% - Accent3 2 6 5 2 2 2" xfId="57053"/>
    <cellStyle name="20% - Accent3 2 6 5 2 3" xfId="53766"/>
    <cellStyle name="20% - Accent3 2 6 5 2 4" xfId="42131"/>
    <cellStyle name="20% - Accent3 2 6 5 3" xfId="35437"/>
    <cellStyle name="20% - Accent3 2 6 5 3 2" xfId="55884"/>
    <cellStyle name="20% - Accent3 2 6 5 3 3" xfId="45121"/>
    <cellStyle name="20% - Accent3 2 6 5 4" xfId="52597"/>
    <cellStyle name="20% - Accent3 2 6 5 5" xfId="37973"/>
    <cellStyle name="20% - Accent3 2 6 6" xfId="3339"/>
    <cellStyle name="20% - Accent3 2 6 6 2" xfId="44866"/>
    <cellStyle name="20% - Accent3 2 6 6 2 2" xfId="55664"/>
    <cellStyle name="20% - Accent3 2 6 6 3" xfId="52377"/>
    <cellStyle name="20% - Accent3 2 6 6 4" xfId="37637"/>
    <cellStyle name="20% - Accent3 2 6 7" xfId="2954"/>
    <cellStyle name="20% - Accent3 2 6 7 2" xfId="44498"/>
    <cellStyle name="20% - Accent3 2 6 7 2 2" xfId="55481"/>
    <cellStyle name="20% - Accent3 2 6 7 3" xfId="53546"/>
    <cellStyle name="20% - Accent3 2 6 7 4" xfId="41832"/>
    <cellStyle name="20% - Accent3 2 6 8" xfId="2084"/>
    <cellStyle name="20% - Accent3 2 6 8 2" xfId="56833"/>
    <cellStyle name="20% - Accent3 2 6 8 3" xfId="51025"/>
    <cellStyle name="20% - Accent3 2 6 9" xfId="32030"/>
    <cellStyle name="20% - Accent3 2 6 9 2" xfId="54823"/>
    <cellStyle name="20% - Accent3 2 6 9 3" xfId="43797"/>
    <cellStyle name="20% - Accent3 2 7" xfId="786"/>
    <cellStyle name="20% - Accent3 2 7 2" xfId="1550"/>
    <cellStyle name="20% - Accent3 2 7 2 2" xfId="4525"/>
    <cellStyle name="20% - Accent3 2 7 2 2 2" xfId="51975"/>
    <cellStyle name="20% - Accent3 2 7 2 2 2 2" xfId="57783"/>
    <cellStyle name="20% - Accent3 2 7 2 2 3" xfId="54496"/>
    <cellStyle name="20% - Accent3 2 7 2 2 4" xfId="42933"/>
    <cellStyle name="20% - Accent3 2 7 2 3" xfId="33343"/>
    <cellStyle name="20% - Accent3 2 7 2 3 2" xfId="56614"/>
    <cellStyle name="20% - Accent3 2 7 2 3 3" xfId="45906"/>
    <cellStyle name="20% - Accent3 2 7 2 4" xfId="36390"/>
    <cellStyle name="20% - Accent3 2 7 2 4 2" xfId="53327"/>
    <cellStyle name="20% - Accent3 2 7 2 5" xfId="38917"/>
    <cellStyle name="20% - Accent3 2 7 3" xfId="3853"/>
    <cellStyle name="20% - Accent3 2 7 3 2" xfId="45286"/>
    <cellStyle name="20% - Accent3 2 7 3 2 2" xfId="56030"/>
    <cellStyle name="20% - Accent3 2 7 3 3" xfId="53912"/>
    <cellStyle name="20% - Accent3 2 7 3 4" xfId="42289"/>
    <cellStyle name="20% - Accent3 2 7 4" xfId="2453"/>
    <cellStyle name="20% - Accent3 2 7 4 2" xfId="57199"/>
    <cellStyle name="20% - Accent3 2 7 4 3" xfId="51391"/>
    <cellStyle name="20% - Accent3 2 7 5" xfId="32579"/>
    <cellStyle name="20% - Accent3 2 7 5 2" xfId="55080"/>
    <cellStyle name="20% - Accent3 2 7 5 3" xfId="44054"/>
    <cellStyle name="20% - Accent3 2 7 6" xfId="35626"/>
    <cellStyle name="20% - Accent3 2 7 6 2" xfId="52743"/>
    <cellStyle name="20% - Accent3 2 7 7" xfId="38153"/>
    <cellStyle name="20% - Accent3 2 8" xfId="1034"/>
    <cellStyle name="20% - Accent3 2 8 2" xfId="4051"/>
    <cellStyle name="20% - Accent3 2 8 2 2" xfId="45484"/>
    <cellStyle name="20% - Accent3 2 8 2 2 2" xfId="56212"/>
    <cellStyle name="20% - Accent3 2 8 2 3" xfId="54094"/>
    <cellStyle name="20% - Accent3 2 8 2 4" xfId="42471"/>
    <cellStyle name="20% - Accent3 2 8 3" xfId="2692"/>
    <cellStyle name="20% - Accent3 2 8 3 2" xfId="57381"/>
    <cellStyle name="20% - Accent3 2 8 3 3" xfId="51573"/>
    <cellStyle name="20% - Accent3 2 8 4" xfId="32827"/>
    <cellStyle name="20% - Accent3 2 8 4 2" xfId="55262"/>
    <cellStyle name="20% - Accent3 2 8 4 3" xfId="44236"/>
    <cellStyle name="20% - Accent3 2 8 5" xfId="35874"/>
    <cellStyle name="20% - Accent3 2 8 5 2" xfId="52925"/>
    <cellStyle name="20% - Accent3 2 8 6" xfId="38401"/>
    <cellStyle name="20% - Accent3 2 9" xfId="1220"/>
    <cellStyle name="20% - Accent3 2 9 2" xfId="4235"/>
    <cellStyle name="20% - Accent3 2 9 2 2" xfId="45668"/>
    <cellStyle name="20% - Accent3 2 9 2 2 2" xfId="56394"/>
    <cellStyle name="20% - Accent3 2 9 2 3" xfId="54276"/>
    <cellStyle name="20% - Accent3 2 9 2 4" xfId="42653"/>
    <cellStyle name="20% - Accent3 2 9 3" xfId="2130"/>
    <cellStyle name="20% - Accent3 2 9 3 2" xfId="57563"/>
    <cellStyle name="20% - Accent3 2 9 3 3" xfId="51755"/>
    <cellStyle name="20% - Accent3 2 9 4" xfId="33013"/>
    <cellStyle name="20% - Accent3 2 9 4 2" xfId="54860"/>
    <cellStyle name="20% - Accent3 2 9 4 3" xfId="43834"/>
    <cellStyle name="20% - Accent3 2 9 5" xfId="36060"/>
    <cellStyle name="20% - Accent3 2 9 5 2" xfId="53107"/>
    <cellStyle name="20% - Accent3 2 9 6" xfId="38587"/>
    <cellStyle name="20% - Accent3 3" xfId="200"/>
    <cellStyle name="20% - Accent4 2" xfId="201"/>
    <cellStyle name="20% - Accent4 2 10" xfId="3532"/>
    <cellStyle name="20% - Accent4 2 10 2" xfId="32247"/>
    <cellStyle name="20% - Accent4 2 10 2 2" xfId="51172"/>
    <cellStyle name="20% - Accent4 2 10 2 2 2" xfId="56980"/>
    <cellStyle name="20% - Accent4 2 10 2 3" xfId="53693"/>
    <cellStyle name="20% - Accent4 2 10 2 4" xfId="41988"/>
    <cellStyle name="20% - Accent4 2 10 3" xfId="35294"/>
    <cellStyle name="20% - Accent4 2 10 3 2" xfId="55811"/>
    <cellStyle name="20% - Accent4 2 10 3 3" xfId="45048"/>
    <cellStyle name="20% - Accent4 2 10 4" xfId="52524"/>
    <cellStyle name="20% - Accent4 2 10 5" xfId="37830"/>
    <cellStyle name="20% - Accent4 2 11" xfId="3144"/>
    <cellStyle name="20% - Accent4 2 11 2" xfId="44684"/>
    <cellStyle name="20% - Accent4 2 11 2 2" xfId="55628"/>
    <cellStyle name="20% - Accent4 2 11 3" xfId="52341"/>
    <cellStyle name="20% - Accent4 2 11 4" xfId="37442"/>
    <cellStyle name="20% - Accent4 2 12" xfId="2880"/>
    <cellStyle name="20% - Accent4 2 12 2" xfId="44424"/>
    <cellStyle name="20% - Accent4 2 12 2 2" xfId="55445"/>
    <cellStyle name="20% - Accent4 2 12 3" xfId="53510"/>
    <cellStyle name="20% - Accent4 2 12 4" xfId="41796"/>
    <cellStyle name="20% - Accent4 2 13" xfId="1755"/>
    <cellStyle name="20% - Accent4 2 13 2" xfId="56797"/>
    <cellStyle name="20% - Accent4 2 13 3" xfId="50989"/>
    <cellStyle name="20% - Accent4 2 14" xfId="31950"/>
    <cellStyle name="20% - Accent4 2 14 2" xfId="54679"/>
    <cellStyle name="20% - Accent4 2 14 3" xfId="43653"/>
    <cellStyle name="20% - Accent4 2 15" xfId="35003"/>
    <cellStyle name="20% - Accent4 2 15 2" xfId="52158"/>
    <cellStyle name="20% - Accent4 2 16" xfId="37114"/>
    <cellStyle name="20% - Accent4 2 2" xfId="459"/>
    <cellStyle name="20% - Accent4 2 2 10" xfId="3306"/>
    <cellStyle name="20% - Accent4 2 2 10 2" xfId="44833"/>
    <cellStyle name="20% - Accent4 2 2 10 2 2" xfId="55646"/>
    <cellStyle name="20% - Accent4 2 2 10 3" xfId="52359"/>
    <cellStyle name="20% - Accent4 2 2 10 4" xfId="37604"/>
    <cellStyle name="20% - Accent4 2 2 11" xfId="2929"/>
    <cellStyle name="20% - Accent4 2 2 11 2" xfId="44473"/>
    <cellStyle name="20% - Accent4 2 2 11 2 2" xfId="55463"/>
    <cellStyle name="20% - Accent4 2 2 11 3" xfId="53528"/>
    <cellStyle name="20% - Accent4 2 2 11 4" xfId="41814"/>
    <cellStyle name="20% - Accent4 2 2 12" xfId="1910"/>
    <cellStyle name="20% - Accent4 2 2 12 2" xfId="56815"/>
    <cellStyle name="20% - Accent4 2 2 12 3" xfId="51007"/>
    <cellStyle name="20% - Accent4 2 2 13" xfId="31979"/>
    <cellStyle name="20% - Accent4 2 2 13 2" xfId="54697"/>
    <cellStyle name="20% - Accent4 2 2 13 3" xfId="43671"/>
    <cellStyle name="20% - Accent4 2 2 14" xfId="35026"/>
    <cellStyle name="20% - Accent4 2 2 14 2" xfId="52176"/>
    <cellStyle name="20% - Accent4 2 2 15" xfId="37137"/>
    <cellStyle name="20% - Accent4 2 2 2" xfId="525"/>
    <cellStyle name="20% - Accent4 2 2 2 10" xfId="32120"/>
    <cellStyle name="20% - Accent4 2 2 2 10 2" xfId="54734"/>
    <cellStyle name="20% - Accent4 2 2 2 10 3" xfId="43708"/>
    <cellStyle name="20% - Accent4 2 2 2 11" xfId="35167"/>
    <cellStyle name="20% - Accent4 2 2 2 11 2" xfId="52250"/>
    <cellStyle name="20% - Accent4 2 2 2 12" xfId="37249"/>
    <cellStyle name="20% - Accent4 2 2 2 2" xfId="608"/>
    <cellStyle name="20% - Accent4 2 2 2 2 2" xfId="1383"/>
    <cellStyle name="20% - Accent4 2 2 2 2 2 2" xfId="4379"/>
    <cellStyle name="20% - Accent4 2 2 2 2 2 2 2" xfId="51885"/>
    <cellStyle name="20% - Accent4 2 2 2 2 2 2 2 2" xfId="57693"/>
    <cellStyle name="20% - Accent4 2 2 2 2 2 2 3" xfId="54406"/>
    <cellStyle name="20% - Accent4 2 2 2 2 2 2 4" xfId="42787"/>
    <cellStyle name="20% - Accent4 2 2 2 2 2 3" xfId="33176"/>
    <cellStyle name="20% - Accent4 2 2 2 2 2 3 2" xfId="56524"/>
    <cellStyle name="20% - Accent4 2 2 2 2 2 3 3" xfId="45809"/>
    <cellStyle name="20% - Accent4 2 2 2 2 2 4" xfId="36223"/>
    <cellStyle name="20% - Accent4 2 2 2 2 2 4 2" xfId="53237"/>
    <cellStyle name="20% - Accent4 2 2 2 2 2 5" xfId="38750"/>
    <cellStyle name="20% - Accent4 2 2 2 2 3" xfId="3732"/>
    <cellStyle name="20% - Accent4 2 2 2 2 3 2" xfId="45177"/>
    <cellStyle name="20% - Accent4 2 2 2 2 3 2 2" xfId="55940"/>
    <cellStyle name="20% - Accent4 2 2 2 2 3 3" xfId="53822"/>
    <cellStyle name="20% - Accent4 2 2 2 2 3 4" xfId="42188"/>
    <cellStyle name="20% - Accent4 2 2 2 2 4" xfId="2291"/>
    <cellStyle name="20% - Accent4 2 2 2 2 4 2" xfId="57109"/>
    <cellStyle name="20% - Accent4 2 2 2 2 4 3" xfId="51301"/>
    <cellStyle name="20% - Accent4 2 2 2 2 5" xfId="32447"/>
    <cellStyle name="20% - Accent4 2 2 2 2 5 2" xfId="54990"/>
    <cellStyle name="20% - Accent4 2 2 2 2 5 3" xfId="43964"/>
    <cellStyle name="20% - Accent4 2 2 2 2 6" xfId="35494"/>
    <cellStyle name="20% - Accent4 2 2 2 2 6 2" xfId="52653"/>
    <cellStyle name="20% - Accent4 2 2 2 2 7" xfId="38030"/>
    <cellStyle name="20% - Accent4 2 2 2 3" xfId="876"/>
    <cellStyle name="20% - Accent4 2 2 2 3 2" xfId="1606"/>
    <cellStyle name="20% - Accent4 2 2 2 3 2 2" xfId="4581"/>
    <cellStyle name="20% - Accent4 2 2 2 3 2 2 2" xfId="52031"/>
    <cellStyle name="20% - Accent4 2 2 2 3 2 2 2 2" xfId="57839"/>
    <cellStyle name="20% - Accent4 2 2 2 3 2 2 3" xfId="54552"/>
    <cellStyle name="20% - Accent4 2 2 2 3 2 2 4" xfId="42989"/>
    <cellStyle name="20% - Accent4 2 2 2 3 2 3" xfId="33399"/>
    <cellStyle name="20% - Accent4 2 2 2 3 2 3 2" xfId="56670"/>
    <cellStyle name="20% - Accent4 2 2 2 3 2 3 3" xfId="45962"/>
    <cellStyle name="20% - Accent4 2 2 2 3 2 4" xfId="36446"/>
    <cellStyle name="20% - Accent4 2 2 2 3 2 4 2" xfId="53383"/>
    <cellStyle name="20% - Accent4 2 2 2 3 2 5" xfId="38973"/>
    <cellStyle name="20% - Accent4 2 2 2 3 3" xfId="3917"/>
    <cellStyle name="20% - Accent4 2 2 2 3 3 2" xfId="45350"/>
    <cellStyle name="20% - Accent4 2 2 2 3 3 2 2" xfId="56086"/>
    <cellStyle name="20% - Accent4 2 2 2 3 3 3" xfId="53968"/>
    <cellStyle name="20% - Accent4 2 2 2 3 3 4" xfId="42345"/>
    <cellStyle name="20% - Accent4 2 2 2 3 4" xfId="2542"/>
    <cellStyle name="20% - Accent4 2 2 2 3 4 2" xfId="57255"/>
    <cellStyle name="20% - Accent4 2 2 2 3 4 3" xfId="51447"/>
    <cellStyle name="20% - Accent4 2 2 2 3 5" xfId="32669"/>
    <cellStyle name="20% - Accent4 2 2 2 3 5 2" xfId="55136"/>
    <cellStyle name="20% - Accent4 2 2 2 3 5 3" xfId="44110"/>
    <cellStyle name="20% - Accent4 2 2 2 3 6" xfId="35716"/>
    <cellStyle name="20% - Accent4 2 2 2 3 6 2" xfId="52799"/>
    <cellStyle name="20% - Accent4 2 2 2 3 7" xfId="38243"/>
    <cellStyle name="20% - Accent4 2 2 2 4" xfId="1090"/>
    <cellStyle name="20% - Accent4 2 2 2 4 2" xfId="4107"/>
    <cellStyle name="20% - Accent4 2 2 2 4 2 2" xfId="45540"/>
    <cellStyle name="20% - Accent4 2 2 2 4 2 2 2" xfId="56268"/>
    <cellStyle name="20% - Accent4 2 2 2 4 2 3" xfId="54150"/>
    <cellStyle name="20% - Accent4 2 2 2 4 2 4" xfId="42527"/>
    <cellStyle name="20% - Accent4 2 2 2 4 3" xfId="2748"/>
    <cellStyle name="20% - Accent4 2 2 2 4 3 2" xfId="57437"/>
    <cellStyle name="20% - Accent4 2 2 2 4 3 3" xfId="51629"/>
    <cellStyle name="20% - Accent4 2 2 2 4 4" xfId="32883"/>
    <cellStyle name="20% - Accent4 2 2 2 4 4 2" xfId="55318"/>
    <cellStyle name="20% - Accent4 2 2 2 4 4 3" xfId="44292"/>
    <cellStyle name="20% - Accent4 2 2 2 4 5" xfId="35930"/>
    <cellStyle name="20% - Accent4 2 2 2 4 5 2" xfId="52981"/>
    <cellStyle name="20% - Accent4 2 2 2 4 6" xfId="38457"/>
    <cellStyle name="20% - Accent4 2 2 2 5" xfId="1305"/>
    <cellStyle name="20% - Accent4 2 2 2 5 2" xfId="4302"/>
    <cellStyle name="20% - Accent4 2 2 2 5 2 2" xfId="45735"/>
    <cellStyle name="20% - Accent4 2 2 2 5 2 2 2" xfId="56450"/>
    <cellStyle name="20% - Accent4 2 2 2 5 2 3" xfId="54332"/>
    <cellStyle name="20% - Accent4 2 2 2 5 2 4" xfId="42709"/>
    <cellStyle name="20% - Accent4 2 2 2 5 3" xfId="2213"/>
    <cellStyle name="20% - Accent4 2 2 2 5 3 2" xfId="57619"/>
    <cellStyle name="20% - Accent4 2 2 2 5 3 3" xfId="51811"/>
    <cellStyle name="20% - Accent4 2 2 2 5 4" xfId="33098"/>
    <cellStyle name="20% - Accent4 2 2 2 5 4 2" xfId="54916"/>
    <cellStyle name="20% - Accent4 2 2 2 5 4 3" xfId="43890"/>
    <cellStyle name="20% - Accent4 2 2 2 5 5" xfId="36145"/>
    <cellStyle name="20% - Accent4 2 2 2 5 5 2" xfId="53163"/>
    <cellStyle name="20% - Accent4 2 2 2 5 6" xfId="38672"/>
    <cellStyle name="20% - Accent4 2 2 2 6" xfId="3657"/>
    <cellStyle name="20% - Accent4 2 2 2 6 2" xfId="32372"/>
    <cellStyle name="20% - Accent4 2 2 2 6 2 2" xfId="51227"/>
    <cellStyle name="20% - Accent4 2 2 2 6 2 2 2" xfId="57035"/>
    <cellStyle name="20% - Accent4 2 2 2 6 2 3" xfId="53748"/>
    <cellStyle name="20% - Accent4 2 2 2 6 2 4" xfId="42113"/>
    <cellStyle name="20% - Accent4 2 2 2 6 3" xfId="35419"/>
    <cellStyle name="20% - Accent4 2 2 2 6 3 2" xfId="55866"/>
    <cellStyle name="20% - Accent4 2 2 2 6 3 3" xfId="45103"/>
    <cellStyle name="20% - Accent4 2 2 2 6 4" xfId="52579"/>
    <cellStyle name="20% - Accent4 2 2 2 6 5" xfId="37955"/>
    <cellStyle name="20% - Accent4 2 2 2 7" xfId="3417"/>
    <cellStyle name="20% - Accent4 2 2 2 7 2" xfId="44943"/>
    <cellStyle name="20% - Accent4 2 2 2 7 2 2" xfId="55720"/>
    <cellStyle name="20% - Accent4 2 2 2 7 3" xfId="52433"/>
    <cellStyle name="20% - Accent4 2 2 2 7 4" xfId="37715"/>
    <cellStyle name="20% - Accent4 2 2 2 8" xfId="3014"/>
    <cellStyle name="20% - Accent4 2 2 2 8 2" xfId="44558"/>
    <cellStyle name="20% - Accent4 2 2 2 8 2 2" xfId="55537"/>
    <cellStyle name="20% - Accent4 2 2 2 8 3" xfId="53602"/>
    <cellStyle name="20% - Accent4 2 2 2 8 4" xfId="41888"/>
    <cellStyle name="20% - Accent4 2 2 2 9" xfId="1972"/>
    <cellStyle name="20% - Accent4 2 2 2 9 2" xfId="56889"/>
    <cellStyle name="20% - Accent4 2 2 2 9 3" xfId="51081"/>
    <cellStyle name="20% - Accent4 2 2 3" xfId="666"/>
    <cellStyle name="20% - Accent4 2 2 3 10" xfId="35225"/>
    <cellStyle name="20% - Accent4 2 2 3 10 2" xfId="52286"/>
    <cellStyle name="20% - Accent4 2 2 3 11" xfId="37307"/>
    <cellStyle name="20% - Accent4 2 2 3 2" xfId="934"/>
    <cellStyle name="20% - Accent4 2 2 3 2 2" xfId="1642"/>
    <cellStyle name="20% - Accent4 2 2 3 2 2 2" xfId="4617"/>
    <cellStyle name="20% - Accent4 2 2 3 2 2 2 2" xfId="52067"/>
    <cellStyle name="20% - Accent4 2 2 3 2 2 2 2 2" xfId="57875"/>
    <cellStyle name="20% - Accent4 2 2 3 2 2 2 3" xfId="54588"/>
    <cellStyle name="20% - Accent4 2 2 3 2 2 2 4" xfId="43025"/>
    <cellStyle name="20% - Accent4 2 2 3 2 2 3" xfId="33435"/>
    <cellStyle name="20% - Accent4 2 2 3 2 2 3 2" xfId="56706"/>
    <cellStyle name="20% - Accent4 2 2 3 2 2 3 3" xfId="45998"/>
    <cellStyle name="20% - Accent4 2 2 3 2 2 4" xfId="36482"/>
    <cellStyle name="20% - Accent4 2 2 3 2 2 4 2" xfId="53419"/>
    <cellStyle name="20% - Accent4 2 2 3 2 2 5" xfId="39009"/>
    <cellStyle name="20% - Accent4 2 2 3 2 3" xfId="3959"/>
    <cellStyle name="20% - Accent4 2 2 3 2 3 2" xfId="45392"/>
    <cellStyle name="20% - Accent4 2 2 3 2 3 2 2" xfId="56122"/>
    <cellStyle name="20% - Accent4 2 2 3 2 3 3" xfId="54004"/>
    <cellStyle name="20% - Accent4 2 2 3 2 3 4" xfId="42381"/>
    <cellStyle name="20% - Accent4 2 2 3 2 4" xfId="2596"/>
    <cellStyle name="20% - Accent4 2 2 3 2 4 2" xfId="57291"/>
    <cellStyle name="20% - Accent4 2 2 3 2 4 3" xfId="51483"/>
    <cellStyle name="20% - Accent4 2 2 3 2 5" xfId="32727"/>
    <cellStyle name="20% - Accent4 2 2 3 2 5 2" xfId="55172"/>
    <cellStyle name="20% - Accent4 2 2 3 2 5 3" xfId="44146"/>
    <cellStyle name="20% - Accent4 2 2 3 2 6" xfId="35774"/>
    <cellStyle name="20% - Accent4 2 2 3 2 6 2" xfId="52835"/>
    <cellStyle name="20% - Accent4 2 2 3 2 7" xfId="38301"/>
    <cellStyle name="20% - Accent4 2 2 3 3" xfId="1126"/>
    <cellStyle name="20% - Accent4 2 2 3 3 2" xfId="4143"/>
    <cellStyle name="20% - Accent4 2 2 3 3 2 2" xfId="45576"/>
    <cellStyle name="20% - Accent4 2 2 3 3 2 2 2" xfId="56304"/>
    <cellStyle name="20% - Accent4 2 2 3 3 2 3" xfId="54186"/>
    <cellStyle name="20% - Accent4 2 2 3 3 2 4" xfId="42563"/>
    <cellStyle name="20% - Accent4 2 2 3 3 3" xfId="2784"/>
    <cellStyle name="20% - Accent4 2 2 3 3 3 2" xfId="57473"/>
    <cellStyle name="20% - Accent4 2 2 3 3 3 3" xfId="51665"/>
    <cellStyle name="20% - Accent4 2 2 3 3 4" xfId="32919"/>
    <cellStyle name="20% - Accent4 2 2 3 3 4 2" xfId="55354"/>
    <cellStyle name="20% - Accent4 2 2 3 3 4 3" xfId="44328"/>
    <cellStyle name="20% - Accent4 2 2 3 3 5" xfId="35966"/>
    <cellStyle name="20% - Accent4 2 2 3 3 5 2" xfId="53017"/>
    <cellStyle name="20% - Accent4 2 2 3 3 6" xfId="38493"/>
    <cellStyle name="20% - Accent4 2 2 3 4" xfId="1435"/>
    <cellStyle name="20% - Accent4 2 2 3 4 2" xfId="4420"/>
    <cellStyle name="20% - Accent4 2 2 3 4 2 2" xfId="45850"/>
    <cellStyle name="20% - Accent4 2 2 3 4 2 2 2" xfId="56560"/>
    <cellStyle name="20% - Accent4 2 2 3 4 2 3" xfId="54442"/>
    <cellStyle name="20% - Accent4 2 2 3 4 2 4" xfId="42823"/>
    <cellStyle name="20% - Accent4 2 2 3 4 3" xfId="2340"/>
    <cellStyle name="20% - Accent4 2 2 3 4 3 2" xfId="57729"/>
    <cellStyle name="20% - Accent4 2 2 3 4 3 3" xfId="51921"/>
    <cellStyle name="20% - Accent4 2 2 3 4 4" xfId="33228"/>
    <cellStyle name="20% - Accent4 2 2 3 4 4 2" xfId="55026"/>
    <cellStyle name="20% - Accent4 2 2 3 4 4 3" xfId="44000"/>
    <cellStyle name="20% - Accent4 2 2 3 4 5" xfId="36275"/>
    <cellStyle name="20% - Accent4 2 2 3 4 5 2" xfId="53273"/>
    <cellStyle name="20% - Accent4 2 2 3 4 6" xfId="38802"/>
    <cellStyle name="20% - Accent4 2 2 3 5" xfId="3773"/>
    <cellStyle name="20% - Accent4 2 2 3 5 2" xfId="32488"/>
    <cellStyle name="20% - Accent4 2 2 3 5 2 2" xfId="51337"/>
    <cellStyle name="20% - Accent4 2 2 3 5 2 2 2" xfId="57145"/>
    <cellStyle name="20% - Accent4 2 2 3 5 2 3" xfId="53858"/>
    <cellStyle name="20% - Accent4 2 2 3 5 2 4" xfId="42229"/>
    <cellStyle name="20% - Accent4 2 2 3 5 3" xfId="35535"/>
    <cellStyle name="20% - Accent4 2 2 3 5 3 2" xfId="55976"/>
    <cellStyle name="20% - Accent4 2 2 3 5 3 3" xfId="45213"/>
    <cellStyle name="20% - Accent4 2 2 3 5 4" xfId="52689"/>
    <cellStyle name="20% - Accent4 2 2 3 5 5" xfId="38071"/>
    <cellStyle name="20% - Accent4 2 2 3 6" xfId="3465"/>
    <cellStyle name="20% - Accent4 2 2 3 6 2" xfId="44990"/>
    <cellStyle name="20% - Accent4 2 2 3 6 2 2" xfId="55756"/>
    <cellStyle name="20% - Accent4 2 2 3 6 3" xfId="52469"/>
    <cellStyle name="20% - Accent4 2 2 3 6 4" xfId="37763"/>
    <cellStyle name="20% - Accent4 2 2 3 7" xfId="3055"/>
    <cellStyle name="20% - Accent4 2 2 3 7 2" xfId="44599"/>
    <cellStyle name="20% - Accent4 2 2 3 7 2 2" xfId="55573"/>
    <cellStyle name="20% - Accent4 2 2 3 7 3" xfId="53638"/>
    <cellStyle name="20% - Accent4 2 2 3 7 4" xfId="41924"/>
    <cellStyle name="20% - Accent4 2 2 3 8" xfId="2026"/>
    <cellStyle name="20% - Accent4 2 2 3 8 2" xfId="56925"/>
    <cellStyle name="20% - Accent4 2 2 3 8 3" xfId="51117"/>
    <cellStyle name="20% - Accent4 2 2 3 9" xfId="32178"/>
    <cellStyle name="20% - Accent4 2 2 3 9 2" xfId="54770"/>
    <cellStyle name="20% - Accent4 2 2 3 9 3" xfId="43744"/>
    <cellStyle name="20% - Accent4 2 2 4" xfId="707"/>
    <cellStyle name="20% - Accent4 2 2 4 10" xfId="35266"/>
    <cellStyle name="20% - Accent4 2 2 4 10 2" xfId="52322"/>
    <cellStyle name="20% - Accent4 2 2 4 11" xfId="37348"/>
    <cellStyle name="20% - Accent4 2 2 4 2" xfId="975"/>
    <cellStyle name="20% - Accent4 2 2 4 2 2" xfId="1678"/>
    <cellStyle name="20% - Accent4 2 2 4 2 2 2" xfId="4653"/>
    <cellStyle name="20% - Accent4 2 2 4 2 2 2 2" xfId="52103"/>
    <cellStyle name="20% - Accent4 2 2 4 2 2 2 2 2" xfId="57911"/>
    <cellStyle name="20% - Accent4 2 2 4 2 2 2 3" xfId="54624"/>
    <cellStyle name="20% - Accent4 2 2 4 2 2 2 4" xfId="43061"/>
    <cellStyle name="20% - Accent4 2 2 4 2 2 3" xfId="33471"/>
    <cellStyle name="20% - Accent4 2 2 4 2 2 3 2" xfId="56742"/>
    <cellStyle name="20% - Accent4 2 2 4 2 2 3 3" xfId="46034"/>
    <cellStyle name="20% - Accent4 2 2 4 2 2 4" xfId="36518"/>
    <cellStyle name="20% - Accent4 2 2 4 2 2 4 2" xfId="53455"/>
    <cellStyle name="20% - Accent4 2 2 4 2 2 5" xfId="39045"/>
    <cellStyle name="20% - Accent4 2 2 4 2 3" xfId="3996"/>
    <cellStyle name="20% - Accent4 2 2 4 2 3 2" xfId="45429"/>
    <cellStyle name="20% - Accent4 2 2 4 2 3 2 2" xfId="56158"/>
    <cellStyle name="20% - Accent4 2 2 4 2 3 3" xfId="54040"/>
    <cellStyle name="20% - Accent4 2 2 4 2 3 4" xfId="42417"/>
    <cellStyle name="20% - Accent4 2 2 4 2 4" xfId="2636"/>
    <cellStyle name="20% - Accent4 2 2 4 2 4 2" xfId="57327"/>
    <cellStyle name="20% - Accent4 2 2 4 2 4 3" xfId="51519"/>
    <cellStyle name="20% - Accent4 2 2 4 2 5" xfId="32768"/>
    <cellStyle name="20% - Accent4 2 2 4 2 5 2" xfId="55208"/>
    <cellStyle name="20% - Accent4 2 2 4 2 5 3" xfId="44182"/>
    <cellStyle name="20% - Accent4 2 2 4 2 6" xfId="35815"/>
    <cellStyle name="20% - Accent4 2 2 4 2 6 2" xfId="52871"/>
    <cellStyle name="20% - Accent4 2 2 4 2 7" xfId="38342"/>
    <cellStyle name="20% - Accent4 2 2 4 3" xfId="1162"/>
    <cellStyle name="20% - Accent4 2 2 4 3 2" xfId="4179"/>
    <cellStyle name="20% - Accent4 2 2 4 3 2 2" xfId="45612"/>
    <cellStyle name="20% - Accent4 2 2 4 3 2 2 2" xfId="56340"/>
    <cellStyle name="20% - Accent4 2 2 4 3 2 3" xfId="54222"/>
    <cellStyle name="20% - Accent4 2 2 4 3 2 4" xfId="42599"/>
    <cellStyle name="20% - Accent4 2 2 4 3 3" xfId="2820"/>
    <cellStyle name="20% - Accent4 2 2 4 3 3 2" xfId="57509"/>
    <cellStyle name="20% - Accent4 2 2 4 3 3 3" xfId="51701"/>
    <cellStyle name="20% - Accent4 2 2 4 3 4" xfId="32955"/>
    <cellStyle name="20% - Accent4 2 2 4 3 4 2" xfId="55390"/>
    <cellStyle name="20% - Accent4 2 2 4 3 4 3" xfId="44364"/>
    <cellStyle name="20% - Accent4 2 2 4 3 5" xfId="36002"/>
    <cellStyle name="20% - Accent4 2 2 4 3 5 2" xfId="53053"/>
    <cellStyle name="20% - Accent4 2 2 4 3 6" xfId="38529"/>
    <cellStyle name="20% - Accent4 2 2 4 4" xfId="1476"/>
    <cellStyle name="20% - Accent4 2 2 4 4 2" xfId="4458"/>
    <cellStyle name="20% - Accent4 2 2 4 4 2 2" xfId="45888"/>
    <cellStyle name="20% - Accent4 2 2 4 4 2 2 2" xfId="56596"/>
    <cellStyle name="20% - Accent4 2 2 4 4 2 3" xfId="54478"/>
    <cellStyle name="20% - Accent4 2 2 4 4 2 4" xfId="42859"/>
    <cellStyle name="20% - Accent4 2 2 4 4 3" xfId="2380"/>
    <cellStyle name="20% - Accent4 2 2 4 4 3 2" xfId="57765"/>
    <cellStyle name="20% - Accent4 2 2 4 4 3 3" xfId="51957"/>
    <cellStyle name="20% - Accent4 2 2 4 4 4" xfId="33269"/>
    <cellStyle name="20% - Accent4 2 2 4 4 4 2" xfId="55062"/>
    <cellStyle name="20% - Accent4 2 2 4 4 4 3" xfId="44036"/>
    <cellStyle name="20% - Accent4 2 2 4 4 5" xfId="36316"/>
    <cellStyle name="20% - Accent4 2 2 4 4 5 2" xfId="53309"/>
    <cellStyle name="20% - Accent4 2 2 4 4 6" xfId="38843"/>
    <cellStyle name="20% - Accent4 2 2 4 5" xfId="3811"/>
    <cellStyle name="20% - Accent4 2 2 4 5 2" xfId="32526"/>
    <cellStyle name="20% - Accent4 2 2 4 5 2 2" xfId="51373"/>
    <cellStyle name="20% - Accent4 2 2 4 5 2 2 2" xfId="57181"/>
    <cellStyle name="20% - Accent4 2 2 4 5 2 3" xfId="53894"/>
    <cellStyle name="20% - Accent4 2 2 4 5 2 4" xfId="42267"/>
    <cellStyle name="20% - Accent4 2 2 4 5 3" xfId="35573"/>
    <cellStyle name="20% - Accent4 2 2 4 5 3 2" xfId="56012"/>
    <cellStyle name="20% - Accent4 2 2 4 5 3 3" xfId="45249"/>
    <cellStyle name="20% - Accent4 2 2 4 5 4" xfId="52725"/>
    <cellStyle name="20% - Accent4 2 2 4 5 5" xfId="38109"/>
    <cellStyle name="20% - Accent4 2 2 4 6" xfId="3504"/>
    <cellStyle name="20% - Accent4 2 2 4 6 2" xfId="45029"/>
    <cellStyle name="20% - Accent4 2 2 4 6 2 2" xfId="55792"/>
    <cellStyle name="20% - Accent4 2 2 4 6 3" xfId="52505"/>
    <cellStyle name="20% - Accent4 2 2 4 6 4" xfId="37802"/>
    <cellStyle name="20% - Accent4 2 2 4 7" xfId="3092"/>
    <cellStyle name="20% - Accent4 2 2 4 7 2" xfId="44636"/>
    <cellStyle name="20% - Accent4 2 2 4 7 2 2" xfId="55609"/>
    <cellStyle name="20% - Accent4 2 2 4 7 3" xfId="53674"/>
    <cellStyle name="20% - Accent4 2 2 4 7 4" xfId="41960"/>
    <cellStyle name="20% - Accent4 2 2 4 8" xfId="2067"/>
    <cellStyle name="20% - Accent4 2 2 4 8 2" xfId="56961"/>
    <cellStyle name="20% - Accent4 2 2 4 8 3" xfId="51153"/>
    <cellStyle name="20% - Accent4 2 2 4 9" xfId="32219"/>
    <cellStyle name="20% - Accent4 2 2 4 9 2" xfId="54806"/>
    <cellStyle name="20% - Accent4 2 2 4 9 3" xfId="43780"/>
    <cellStyle name="20% - Accent4 2 2 5" xfId="571"/>
    <cellStyle name="20% - Accent4 2 2 5 10" xfId="35101"/>
    <cellStyle name="20% - Accent4 2 2 5 10 2" xfId="52213"/>
    <cellStyle name="20% - Accent4 2 2 5 11" xfId="37212"/>
    <cellStyle name="20% - Accent4 2 2 5 2" xfId="1016"/>
    <cellStyle name="20% - Accent4 2 2 5 2 2" xfId="1714"/>
    <cellStyle name="20% - Accent4 2 2 5 2 2 2" xfId="4689"/>
    <cellStyle name="20% - Accent4 2 2 5 2 2 2 2" xfId="52139"/>
    <cellStyle name="20% - Accent4 2 2 5 2 2 2 2 2" xfId="57947"/>
    <cellStyle name="20% - Accent4 2 2 5 2 2 2 3" xfId="54660"/>
    <cellStyle name="20% - Accent4 2 2 5 2 2 2 4" xfId="43097"/>
    <cellStyle name="20% - Accent4 2 2 5 2 2 3" xfId="33507"/>
    <cellStyle name="20% - Accent4 2 2 5 2 2 3 2" xfId="56778"/>
    <cellStyle name="20% - Accent4 2 2 5 2 2 3 3" xfId="46070"/>
    <cellStyle name="20% - Accent4 2 2 5 2 2 4" xfId="36554"/>
    <cellStyle name="20% - Accent4 2 2 5 2 2 4 2" xfId="53491"/>
    <cellStyle name="20% - Accent4 2 2 5 2 2 5" xfId="39081"/>
    <cellStyle name="20% - Accent4 2 2 5 2 3" xfId="4033"/>
    <cellStyle name="20% - Accent4 2 2 5 2 3 2" xfId="45466"/>
    <cellStyle name="20% - Accent4 2 2 5 2 3 2 2" xfId="56194"/>
    <cellStyle name="20% - Accent4 2 2 5 2 3 3" xfId="54076"/>
    <cellStyle name="20% - Accent4 2 2 5 2 3 4" xfId="42453"/>
    <cellStyle name="20% - Accent4 2 2 5 2 4" xfId="2674"/>
    <cellStyle name="20% - Accent4 2 2 5 2 4 2" xfId="57363"/>
    <cellStyle name="20% - Accent4 2 2 5 2 4 3" xfId="51555"/>
    <cellStyle name="20% - Accent4 2 2 5 2 5" xfId="32809"/>
    <cellStyle name="20% - Accent4 2 2 5 2 5 2" xfId="55244"/>
    <cellStyle name="20% - Accent4 2 2 5 2 5 3" xfId="44218"/>
    <cellStyle name="20% - Accent4 2 2 5 2 6" xfId="35856"/>
    <cellStyle name="20% - Accent4 2 2 5 2 6 2" xfId="52907"/>
    <cellStyle name="20% - Accent4 2 2 5 2 7" xfId="38383"/>
    <cellStyle name="20% - Accent4 2 2 5 3" xfId="1198"/>
    <cellStyle name="20% - Accent4 2 2 5 3 2" xfId="4215"/>
    <cellStyle name="20% - Accent4 2 2 5 3 2 2" xfId="45648"/>
    <cellStyle name="20% - Accent4 2 2 5 3 2 2 2" xfId="56376"/>
    <cellStyle name="20% - Accent4 2 2 5 3 2 3" xfId="54258"/>
    <cellStyle name="20% - Accent4 2 2 5 3 2 4" xfId="42635"/>
    <cellStyle name="20% - Accent4 2 2 5 3 3" xfId="2856"/>
    <cellStyle name="20% - Accent4 2 2 5 3 3 2" xfId="57545"/>
    <cellStyle name="20% - Accent4 2 2 5 3 3 3" xfId="51737"/>
    <cellStyle name="20% - Accent4 2 2 5 3 4" xfId="32991"/>
    <cellStyle name="20% - Accent4 2 2 5 3 4 2" xfId="55426"/>
    <cellStyle name="20% - Accent4 2 2 5 3 4 3" xfId="44400"/>
    <cellStyle name="20% - Accent4 2 2 5 3 5" xfId="36038"/>
    <cellStyle name="20% - Accent4 2 2 5 3 5 2" xfId="53089"/>
    <cellStyle name="20% - Accent4 2 2 5 3 6" xfId="38565"/>
    <cellStyle name="20% - Accent4 2 2 5 4" xfId="1346"/>
    <cellStyle name="20% - Accent4 2 2 5 4 2" xfId="4342"/>
    <cellStyle name="20% - Accent4 2 2 5 4 2 2" xfId="45772"/>
    <cellStyle name="20% - Accent4 2 2 5 4 2 2 2" xfId="56487"/>
    <cellStyle name="20% - Accent4 2 2 5 4 2 3" xfId="54369"/>
    <cellStyle name="20% - Accent4 2 2 5 4 2 4" xfId="42750"/>
    <cellStyle name="20% - Accent4 2 2 5 4 3" xfId="2254"/>
    <cellStyle name="20% - Accent4 2 2 5 4 3 2" xfId="57656"/>
    <cellStyle name="20% - Accent4 2 2 5 4 3 3" xfId="51848"/>
    <cellStyle name="20% - Accent4 2 2 5 4 4" xfId="33139"/>
    <cellStyle name="20% - Accent4 2 2 5 4 4 2" xfId="54953"/>
    <cellStyle name="20% - Accent4 2 2 5 4 4 3" xfId="43927"/>
    <cellStyle name="20% - Accent4 2 2 5 4 5" xfId="36186"/>
    <cellStyle name="20% - Accent4 2 2 5 4 5 2" xfId="53200"/>
    <cellStyle name="20% - Accent4 2 2 5 4 6" xfId="38713"/>
    <cellStyle name="20% - Accent4 2 2 5 5" xfId="3695"/>
    <cellStyle name="20% - Accent4 2 2 5 5 2" xfId="32410"/>
    <cellStyle name="20% - Accent4 2 2 5 5 2 2" xfId="51264"/>
    <cellStyle name="20% - Accent4 2 2 5 5 2 2 2" xfId="57072"/>
    <cellStyle name="20% - Accent4 2 2 5 5 2 3" xfId="53785"/>
    <cellStyle name="20% - Accent4 2 2 5 5 2 4" xfId="42151"/>
    <cellStyle name="20% - Accent4 2 2 5 5 3" xfId="35457"/>
    <cellStyle name="20% - Accent4 2 2 5 5 3 2" xfId="55903"/>
    <cellStyle name="20% - Accent4 2 2 5 5 3 3" xfId="45140"/>
    <cellStyle name="20% - Accent4 2 2 5 5 4" xfId="52616"/>
    <cellStyle name="20% - Accent4 2 2 5 5 5" xfId="37993"/>
    <cellStyle name="20% - Accent4 2 2 5 6" xfId="3361"/>
    <cellStyle name="20% - Accent4 2 2 5 6 2" xfId="44888"/>
    <cellStyle name="20% - Accent4 2 2 5 6 2 2" xfId="55683"/>
    <cellStyle name="20% - Accent4 2 2 5 6 3" xfId="52396"/>
    <cellStyle name="20% - Accent4 2 2 5 6 4" xfId="37659"/>
    <cellStyle name="20% - Accent4 2 2 5 7" xfId="2977"/>
    <cellStyle name="20% - Accent4 2 2 5 7 2" xfId="44521"/>
    <cellStyle name="20% - Accent4 2 2 5 7 2 2" xfId="55500"/>
    <cellStyle name="20% - Accent4 2 2 5 7 3" xfId="53565"/>
    <cellStyle name="20% - Accent4 2 2 5 7 4" xfId="41851"/>
    <cellStyle name="20% - Accent4 2 2 5 8" xfId="2107"/>
    <cellStyle name="20% - Accent4 2 2 5 8 2" xfId="56852"/>
    <cellStyle name="20% - Accent4 2 2 5 8 3" xfId="51044"/>
    <cellStyle name="20% - Accent4 2 2 5 9" xfId="32054"/>
    <cellStyle name="20% - Accent4 2 2 5 9 2" xfId="54842"/>
    <cellStyle name="20% - Accent4 2 2 5 9 3" xfId="43816"/>
    <cellStyle name="20% - Accent4 2 2 6" xfId="810"/>
    <cellStyle name="20% - Accent4 2 2 6 2" xfId="1569"/>
    <cellStyle name="20% - Accent4 2 2 6 2 2" xfId="4544"/>
    <cellStyle name="20% - Accent4 2 2 6 2 2 2" xfId="51994"/>
    <cellStyle name="20% - Accent4 2 2 6 2 2 2 2" xfId="57802"/>
    <cellStyle name="20% - Accent4 2 2 6 2 2 3" xfId="54515"/>
    <cellStyle name="20% - Accent4 2 2 6 2 2 4" xfId="42952"/>
    <cellStyle name="20% - Accent4 2 2 6 2 3" xfId="33362"/>
    <cellStyle name="20% - Accent4 2 2 6 2 3 2" xfId="56633"/>
    <cellStyle name="20% - Accent4 2 2 6 2 3 3" xfId="45925"/>
    <cellStyle name="20% - Accent4 2 2 6 2 4" xfId="36409"/>
    <cellStyle name="20% - Accent4 2 2 6 2 4 2" xfId="53346"/>
    <cellStyle name="20% - Accent4 2 2 6 2 5" xfId="38936"/>
    <cellStyle name="20% - Accent4 2 2 6 3" xfId="3873"/>
    <cellStyle name="20% - Accent4 2 2 6 3 2" xfId="45306"/>
    <cellStyle name="20% - Accent4 2 2 6 3 2 2" xfId="56049"/>
    <cellStyle name="20% - Accent4 2 2 6 3 3" xfId="53931"/>
    <cellStyle name="20% - Accent4 2 2 6 3 4" xfId="42308"/>
    <cellStyle name="20% - Accent4 2 2 6 4" xfId="2477"/>
    <cellStyle name="20% - Accent4 2 2 6 4 2" xfId="57218"/>
    <cellStyle name="20% - Accent4 2 2 6 4 3" xfId="51410"/>
    <cellStyle name="20% - Accent4 2 2 6 5" xfId="32603"/>
    <cellStyle name="20% - Accent4 2 2 6 5 2" xfId="55099"/>
    <cellStyle name="20% - Accent4 2 2 6 5 3" xfId="44073"/>
    <cellStyle name="20% - Accent4 2 2 6 6" xfId="35650"/>
    <cellStyle name="20% - Accent4 2 2 6 6 2" xfId="52762"/>
    <cellStyle name="20% - Accent4 2 2 6 7" xfId="38177"/>
    <cellStyle name="20% - Accent4 2 2 7" xfId="1053"/>
    <cellStyle name="20% - Accent4 2 2 7 2" xfId="4070"/>
    <cellStyle name="20% - Accent4 2 2 7 2 2" xfId="45503"/>
    <cellStyle name="20% - Accent4 2 2 7 2 2 2" xfId="56231"/>
    <cellStyle name="20% - Accent4 2 2 7 2 3" xfId="54113"/>
    <cellStyle name="20% - Accent4 2 2 7 2 4" xfId="42490"/>
    <cellStyle name="20% - Accent4 2 2 7 3" xfId="2711"/>
    <cellStyle name="20% - Accent4 2 2 7 3 2" xfId="57400"/>
    <cellStyle name="20% - Accent4 2 2 7 3 3" xfId="51592"/>
    <cellStyle name="20% - Accent4 2 2 7 4" xfId="32846"/>
    <cellStyle name="20% - Accent4 2 2 7 4 2" xfId="55281"/>
    <cellStyle name="20% - Accent4 2 2 7 4 3" xfId="44255"/>
    <cellStyle name="20% - Accent4 2 2 7 5" xfId="35893"/>
    <cellStyle name="20% - Accent4 2 2 7 5 2" xfId="52944"/>
    <cellStyle name="20% - Accent4 2 2 7 6" xfId="38420"/>
    <cellStyle name="20% - Accent4 2 2 8" xfId="1239"/>
    <cellStyle name="20% - Accent4 2 2 8 2" xfId="4254"/>
    <cellStyle name="20% - Accent4 2 2 8 2 2" xfId="45687"/>
    <cellStyle name="20% - Accent4 2 2 8 2 2 2" xfId="56413"/>
    <cellStyle name="20% - Accent4 2 2 8 2 3" xfId="54295"/>
    <cellStyle name="20% - Accent4 2 2 8 2 4" xfId="42672"/>
    <cellStyle name="20% - Accent4 2 2 8 3" xfId="2149"/>
    <cellStyle name="20% - Accent4 2 2 8 3 2" xfId="57582"/>
    <cellStyle name="20% - Accent4 2 2 8 3 3" xfId="51774"/>
    <cellStyle name="20% - Accent4 2 2 8 4" xfId="33032"/>
    <cellStyle name="20% - Accent4 2 2 8 4 2" xfId="54879"/>
    <cellStyle name="20% - Accent4 2 2 8 4 3" xfId="43853"/>
    <cellStyle name="20% - Accent4 2 2 8 5" xfId="36079"/>
    <cellStyle name="20% - Accent4 2 2 8 5 2" xfId="53126"/>
    <cellStyle name="20% - Accent4 2 2 8 6" xfId="38606"/>
    <cellStyle name="20% - Accent4 2 2 9" xfId="3611"/>
    <cellStyle name="20% - Accent4 2 2 9 2" xfId="32326"/>
    <cellStyle name="20% - Accent4 2 2 9 2 2" xfId="51190"/>
    <cellStyle name="20% - Accent4 2 2 9 2 2 2" xfId="56998"/>
    <cellStyle name="20% - Accent4 2 2 9 2 3" xfId="53711"/>
    <cellStyle name="20% - Accent4 2 2 9 2 4" xfId="42067"/>
    <cellStyle name="20% - Accent4 2 2 9 3" xfId="35373"/>
    <cellStyle name="20% - Accent4 2 2 9 3 2" xfId="55829"/>
    <cellStyle name="20% - Accent4 2 2 9 3 3" xfId="45066"/>
    <cellStyle name="20% - Accent4 2 2 9 4" xfId="52542"/>
    <cellStyle name="20% - Accent4 2 2 9 5" xfId="37909"/>
    <cellStyle name="20% - Accent4 2 3" xfId="507"/>
    <cellStyle name="20% - Accent4 2 3 10" xfId="32102"/>
    <cellStyle name="20% - Accent4 2 3 10 2" xfId="54716"/>
    <cellStyle name="20% - Accent4 2 3 10 3" xfId="43690"/>
    <cellStyle name="20% - Accent4 2 3 11" xfId="35149"/>
    <cellStyle name="20% - Accent4 2 3 11 2" xfId="52232"/>
    <cellStyle name="20% - Accent4 2 3 12" xfId="37231"/>
    <cellStyle name="20% - Accent4 2 3 2" xfId="590"/>
    <cellStyle name="20% - Accent4 2 3 2 2" xfId="1365"/>
    <cellStyle name="20% - Accent4 2 3 2 2 2" xfId="4361"/>
    <cellStyle name="20% - Accent4 2 3 2 2 2 2" xfId="51867"/>
    <cellStyle name="20% - Accent4 2 3 2 2 2 2 2" xfId="57675"/>
    <cellStyle name="20% - Accent4 2 3 2 2 2 3" xfId="54388"/>
    <cellStyle name="20% - Accent4 2 3 2 2 2 4" xfId="42769"/>
    <cellStyle name="20% - Accent4 2 3 2 2 3" xfId="33158"/>
    <cellStyle name="20% - Accent4 2 3 2 2 3 2" xfId="56506"/>
    <cellStyle name="20% - Accent4 2 3 2 2 3 3" xfId="45791"/>
    <cellStyle name="20% - Accent4 2 3 2 2 4" xfId="36205"/>
    <cellStyle name="20% - Accent4 2 3 2 2 4 2" xfId="53219"/>
    <cellStyle name="20% - Accent4 2 3 2 2 5" xfId="38732"/>
    <cellStyle name="20% - Accent4 2 3 2 3" xfId="3714"/>
    <cellStyle name="20% - Accent4 2 3 2 3 2" xfId="45159"/>
    <cellStyle name="20% - Accent4 2 3 2 3 2 2" xfId="55922"/>
    <cellStyle name="20% - Accent4 2 3 2 3 3" xfId="53804"/>
    <cellStyle name="20% - Accent4 2 3 2 3 4" xfId="42170"/>
    <cellStyle name="20% - Accent4 2 3 2 4" xfId="2273"/>
    <cellStyle name="20% - Accent4 2 3 2 4 2" xfId="57091"/>
    <cellStyle name="20% - Accent4 2 3 2 4 3" xfId="51283"/>
    <cellStyle name="20% - Accent4 2 3 2 5" xfId="32429"/>
    <cellStyle name="20% - Accent4 2 3 2 5 2" xfId="54972"/>
    <cellStyle name="20% - Accent4 2 3 2 5 3" xfId="43946"/>
    <cellStyle name="20% - Accent4 2 3 2 6" xfId="35476"/>
    <cellStyle name="20% - Accent4 2 3 2 6 2" xfId="52635"/>
    <cellStyle name="20% - Accent4 2 3 2 7" xfId="38012"/>
    <cellStyle name="20% - Accent4 2 3 3" xfId="858"/>
    <cellStyle name="20% - Accent4 2 3 3 2" xfId="1588"/>
    <cellStyle name="20% - Accent4 2 3 3 2 2" xfId="4563"/>
    <cellStyle name="20% - Accent4 2 3 3 2 2 2" xfId="52013"/>
    <cellStyle name="20% - Accent4 2 3 3 2 2 2 2" xfId="57821"/>
    <cellStyle name="20% - Accent4 2 3 3 2 2 3" xfId="54534"/>
    <cellStyle name="20% - Accent4 2 3 3 2 2 4" xfId="42971"/>
    <cellStyle name="20% - Accent4 2 3 3 2 3" xfId="33381"/>
    <cellStyle name="20% - Accent4 2 3 3 2 3 2" xfId="56652"/>
    <cellStyle name="20% - Accent4 2 3 3 2 3 3" xfId="45944"/>
    <cellStyle name="20% - Accent4 2 3 3 2 4" xfId="36428"/>
    <cellStyle name="20% - Accent4 2 3 3 2 4 2" xfId="53365"/>
    <cellStyle name="20% - Accent4 2 3 3 2 5" xfId="38955"/>
    <cellStyle name="20% - Accent4 2 3 3 3" xfId="3899"/>
    <cellStyle name="20% - Accent4 2 3 3 3 2" xfId="45332"/>
    <cellStyle name="20% - Accent4 2 3 3 3 2 2" xfId="56068"/>
    <cellStyle name="20% - Accent4 2 3 3 3 3" xfId="53950"/>
    <cellStyle name="20% - Accent4 2 3 3 3 4" xfId="42327"/>
    <cellStyle name="20% - Accent4 2 3 3 4" xfId="2524"/>
    <cellStyle name="20% - Accent4 2 3 3 4 2" xfId="57237"/>
    <cellStyle name="20% - Accent4 2 3 3 4 3" xfId="51429"/>
    <cellStyle name="20% - Accent4 2 3 3 5" xfId="32651"/>
    <cellStyle name="20% - Accent4 2 3 3 5 2" xfId="55118"/>
    <cellStyle name="20% - Accent4 2 3 3 5 3" xfId="44092"/>
    <cellStyle name="20% - Accent4 2 3 3 6" xfId="35698"/>
    <cellStyle name="20% - Accent4 2 3 3 6 2" xfId="52781"/>
    <cellStyle name="20% - Accent4 2 3 3 7" xfId="38225"/>
    <cellStyle name="20% - Accent4 2 3 4" xfId="1072"/>
    <cellStyle name="20% - Accent4 2 3 4 2" xfId="4089"/>
    <cellStyle name="20% - Accent4 2 3 4 2 2" xfId="45522"/>
    <cellStyle name="20% - Accent4 2 3 4 2 2 2" xfId="56250"/>
    <cellStyle name="20% - Accent4 2 3 4 2 3" xfId="54132"/>
    <cellStyle name="20% - Accent4 2 3 4 2 4" xfId="42509"/>
    <cellStyle name="20% - Accent4 2 3 4 3" xfId="2730"/>
    <cellStyle name="20% - Accent4 2 3 4 3 2" xfId="57419"/>
    <cellStyle name="20% - Accent4 2 3 4 3 3" xfId="51611"/>
    <cellStyle name="20% - Accent4 2 3 4 4" xfId="32865"/>
    <cellStyle name="20% - Accent4 2 3 4 4 2" xfId="55300"/>
    <cellStyle name="20% - Accent4 2 3 4 4 3" xfId="44274"/>
    <cellStyle name="20% - Accent4 2 3 4 5" xfId="35912"/>
    <cellStyle name="20% - Accent4 2 3 4 5 2" xfId="52963"/>
    <cellStyle name="20% - Accent4 2 3 4 6" xfId="38439"/>
    <cellStyle name="20% - Accent4 2 3 5" xfId="1287"/>
    <cellStyle name="20% - Accent4 2 3 5 2" xfId="4284"/>
    <cellStyle name="20% - Accent4 2 3 5 2 2" xfId="45717"/>
    <cellStyle name="20% - Accent4 2 3 5 2 2 2" xfId="56432"/>
    <cellStyle name="20% - Accent4 2 3 5 2 3" xfId="54314"/>
    <cellStyle name="20% - Accent4 2 3 5 2 4" xfId="42691"/>
    <cellStyle name="20% - Accent4 2 3 5 3" xfId="2195"/>
    <cellStyle name="20% - Accent4 2 3 5 3 2" xfId="57601"/>
    <cellStyle name="20% - Accent4 2 3 5 3 3" xfId="51793"/>
    <cellStyle name="20% - Accent4 2 3 5 4" xfId="33080"/>
    <cellStyle name="20% - Accent4 2 3 5 4 2" xfId="54898"/>
    <cellStyle name="20% - Accent4 2 3 5 4 3" xfId="43872"/>
    <cellStyle name="20% - Accent4 2 3 5 5" xfId="36127"/>
    <cellStyle name="20% - Accent4 2 3 5 5 2" xfId="53145"/>
    <cellStyle name="20% - Accent4 2 3 5 6" xfId="38654"/>
    <cellStyle name="20% - Accent4 2 3 6" xfId="3639"/>
    <cellStyle name="20% - Accent4 2 3 6 2" xfId="32354"/>
    <cellStyle name="20% - Accent4 2 3 6 2 2" xfId="51209"/>
    <cellStyle name="20% - Accent4 2 3 6 2 2 2" xfId="57017"/>
    <cellStyle name="20% - Accent4 2 3 6 2 3" xfId="53730"/>
    <cellStyle name="20% - Accent4 2 3 6 2 4" xfId="42095"/>
    <cellStyle name="20% - Accent4 2 3 6 3" xfId="35401"/>
    <cellStyle name="20% - Accent4 2 3 6 3 2" xfId="55848"/>
    <cellStyle name="20% - Accent4 2 3 6 3 3" xfId="45085"/>
    <cellStyle name="20% - Accent4 2 3 6 4" xfId="52561"/>
    <cellStyle name="20% - Accent4 2 3 6 5" xfId="37937"/>
    <cellStyle name="20% - Accent4 2 3 7" xfId="3399"/>
    <cellStyle name="20% - Accent4 2 3 7 2" xfId="44925"/>
    <cellStyle name="20% - Accent4 2 3 7 2 2" xfId="55702"/>
    <cellStyle name="20% - Accent4 2 3 7 3" xfId="52415"/>
    <cellStyle name="20% - Accent4 2 3 7 4" xfId="37697"/>
    <cellStyle name="20% - Accent4 2 3 8" xfId="2996"/>
    <cellStyle name="20% - Accent4 2 3 8 2" xfId="44540"/>
    <cellStyle name="20% - Accent4 2 3 8 2 2" xfId="55519"/>
    <cellStyle name="20% - Accent4 2 3 8 3" xfId="53584"/>
    <cellStyle name="20% - Accent4 2 3 8 4" xfId="41870"/>
    <cellStyle name="20% - Accent4 2 3 9" xfId="1954"/>
    <cellStyle name="20% - Accent4 2 3 9 2" xfId="56871"/>
    <cellStyle name="20% - Accent4 2 3 9 3" xfId="51063"/>
    <cellStyle name="20% - Accent4 2 4" xfId="630"/>
    <cellStyle name="20% - Accent4 2 4 10" xfId="35189"/>
    <cellStyle name="20% - Accent4 2 4 10 2" xfId="52268"/>
    <cellStyle name="20% - Accent4 2 4 11" xfId="37271"/>
    <cellStyle name="20% - Accent4 2 4 2" xfId="898"/>
    <cellStyle name="20% - Accent4 2 4 2 2" xfId="1624"/>
    <cellStyle name="20% - Accent4 2 4 2 2 2" xfId="4599"/>
    <cellStyle name="20% - Accent4 2 4 2 2 2 2" xfId="52049"/>
    <cellStyle name="20% - Accent4 2 4 2 2 2 2 2" xfId="57857"/>
    <cellStyle name="20% - Accent4 2 4 2 2 2 3" xfId="54570"/>
    <cellStyle name="20% - Accent4 2 4 2 2 2 4" xfId="43007"/>
    <cellStyle name="20% - Accent4 2 4 2 2 3" xfId="33417"/>
    <cellStyle name="20% - Accent4 2 4 2 2 3 2" xfId="56688"/>
    <cellStyle name="20% - Accent4 2 4 2 2 3 3" xfId="45980"/>
    <cellStyle name="20% - Accent4 2 4 2 2 4" xfId="36464"/>
    <cellStyle name="20% - Accent4 2 4 2 2 4 2" xfId="53401"/>
    <cellStyle name="20% - Accent4 2 4 2 2 5" xfId="38991"/>
    <cellStyle name="20% - Accent4 2 4 2 3" xfId="3935"/>
    <cellStyle name="20% - Accent4 2 4 2 3 2" xfId="45368"/>
    <cellStyle name="20% - Accent4 2 4 2 3 2 2" xfId="56104"/>
    <cellStyle name="20% - Accent4 2 4 2 3 3" xfId="53986"/>
    <cellStyle name="20% - Accent4 2 4 2 3 4" xfId="42363"/>
    <cellStyle name="20% - Accent4 2 4 2 4" xfId="2564"/>
    <cellStyle name="20% - Accent4 2 4 2 4 2" xfId="57273"/>
    <cellStyle name="20% - Accent4 2 4 2 4 3" xfId="51465"/>
    <cellStyle name="20% - Accent4 2 4 2 5" xfId="32691"/>
    <cellStyle name="20% - Accent4 2 4 2 5 2" xfId="55154"/>
    <cellStyle name="20% - Accent4 2 4 2 5 3" xfId="44128"/>
    <cellStyle name="20% - Accent4 2 4 2 6" xfId="35738"/>
    <cellStyle name="20% - Accent4 2 4 2 6 2" xfId="52817"/>
    <cellStyle name="20% - Accent4 2 4 2 7" xfId="38265"/>
    <cellStyle name="20% - Accent4 2 4 3" xfId="1108"/>
    <cellStyle name="20% - Accent4 2 4 3 2" xfId="4125"/>
    <cellStyle name="20% - Accent4 2 4 3 2 2" xfId="45558"/>
    <cellStyle name="20% - Accent4 2 4 3 2 2 2" xfId="56286"/>
    <cellStyle name="20% - Accent4 2 4 3 2 3" xfId="54168"/>
    <cellStyle name="20% - Accent4 2 4 3 2 4" xfId="42545"/>
    <cellStyle name="20% - Accent4 2 4 3 3" xfId="2766"/>
    <cellStyle name="20% - Accent4 2 4 3 3 2" xfId="57455"/>
    <cellStyle name="20% - Accent4 2 4 3 3 3" xfId="51647"/>
    <cellStyle name="20% - Accent4 2 4 3 4" xfId="32901"/>
    <cellStyle name="20% - Accent4 2 4 3 4 2" xfId="55336"/>
    <cellStyle name="20% - Accent4 2 4 3 4 3" xfId="44310"/>
    <cellStyle name="20% - Accent4 2 4 3 5" xfId="35948"/>
    <cellStyle name="20% - Accent4 2 4 3 5 2" xfId="52999"/>
    <cellStyle name="20% - Accent4 2 4 3 6" xfId="38475"/>
    <cellStyle name="20% - Accent4 2 4 4" xfId="1403"/>
    <cellStyle name="20% - Accent4 2 4 4 2" xfId="4397"/>
    <cellStyle name="20% - Accent4 2 4 4 2 2" xfId="45827"/>
    <cellStyle name="20% - Accent4 2 4 4 2 2 2" xfId="56542"/>
    <cellStyle name="20% - Accent4 2 4 4 2 3" xfId="54424"/>
    <cellStyle name="20% - Accent4 2 4 4 2 4" xfId="42805"/>
    <cellStyle name="20% - Accent4 2 4 4 3" xfId="2311"/>
    <cellStyle name="20% - Accent4 2 4 4 3 2" xfId="57711"/>
    <cellStyle name="20% - Accent4 2 4 4 3 3" xfId="51903"/>
    <cellStyle name="20% - Accent4 2 4 4 4" xfId="33196"/>
    <cellStyle name="20% - Accent4 2 4 4 4 2" xfId="55008"/>
    <cellStyle name="20% - Accent4 2 4 4 4 3" xfId="43982"/>
    <cellStyle name="20% - Accent4 2 4 4 5" xfId="36243"/>
    <cellStyle name="20% - Accent4 2 4 4 5 2" xfId="53255"/>
    <cellStyle name="20% - Accent4 2 4 4 6" xfId="38770"/>
    <cellStyle name="20% - Accent4 2 4 5" xfId="3751"/>
    <cellStyle name="20% - Accent4 2 4 5 2" xfId="32466"/>
    <cellStyle name="20% - Accent4 2 4 5 2 2" xfId="51319"/>
    <cellStyle name="20% - Accent4 2 4 5 2 2 2" xfId="57127"/>
    <cellStyle name="20% - Accent4 2 4 5 2 3" xfId="53840"/>
    <cellStyle name="20% - Accent4 2 4 5 2 4" xfId="42207"/>
    <cellStyle name="20% - Accent4 2 4 5 3" xfId="35513"/>
    <cellStyle name="20% - Accent4 2 4 5 3 2" xfId="55958"/>
    <cellStyle name="20% - Accent4 2 4 5 3 3" xfId="45195"/>
    <cellStyle name="20% - Accent4 2 4 5 4" xfId="52671"/>
    <cellStyle name="20% - Accent4 2 4 5 5" xfId="38049"/>
    <cellStyle name="20% - Accent4 2 4 6" xfId="3438"/>
    <cellStyle name="20% - Accent4 2 4 6 2" xfId="44964"/>
    <cellStyle name="20% - Accent4 2 4 6 2 2" xfId="55738"/>
    <cellStyle name="20% - Accent4 2 4 6 3" xfId="52451"/>
    <cellStyle name="20% - Accent4 2 4 6 4" xfId="37736"/>
    <cellStyle name="20% - Accent4 2 4 7" xfId="3032"/>
    <cellStyle name="20% - Accent4 2 4 7 2" xfId="44576"/>
    <cellStyle name="20% - Accent4 2 4 7 2 2" xfId="55555"/>
    <cellStyle name="20% - Accent4 2 4 7 3" xfId="53620"/>
    <cellStyle name="20% - Accent4 2 4 7 4" xfId="41906"/>
    <cellStyle name="20% - Accent4 2 4 8" xfId="1992"/>
    <cellStyle name="20% - Accent4 2 4 8 2" xfId="56907"/>
    <cellStyle name="20% - Accent4 2 4 8 3" xfId="51099"/>
    <cellStyle name="20% - Accent4 2 4 9" xfId="32142"/>
    <cellStyle name="20% - Accent4 2 4 9 2" xfId="54752"/>
    <cellStyle name="20% - Accent4 2 4 9 3" xfId="43726"/>
    <cellStyle name="20% - Accent4 2 5" xfId="684"/>
    <cellStyle name="20% - Accent4 2 5 10" xfId="35243"/>
    <cellStyle name="20% - Accent4 2 5 10 2" xfId="52304"/>
    <cellStyle name="20% - Accent4 2 5 11" xfId="37325"/>
    <cellStyle name="20% - Accent4 2 5 2" xfId="952"/>
    <cellStyle name="20% - Accent4 2 5 2 2" xfId="1660"/>
    <cellStyle name="20% - Accent4 2 5 2 2 2" xfId="4635"/>
    <cellStyle name="20% - Accent4 2 5 2 2 2 2" xfId="52085"/>
    <cellStyle name="20% - Accent4 2 5 2 2 2 2 2" xfId="57893"/>
    <cellStyle name="20% - Accent4 2 5 2 2 2 3" xfId="54606"/>
    <cellStyle name="20% - Accent4 2 5 2 2 2 4" xfId="43043"/>
    <cellStyle name="20% - Accent4 2 5 2 2 3" xfId="33453"/>
    <cellStyle name="20% - Accent4 2 5 2 2 3 2" xfId="56724"/>
    <cellStyle name="20% - Accent4 2 5 2 2 3 3" xfId="46016"/>
    <cellStyle name="20% - Accent4 2 5 2 2 4" xfId="36500"/>
    <cellStyle name="20% - Accent4 2 5 2 2 4 2" xfId="53437"/>
    <cellStyle name="20% - Accent4 2 5 2 2 5" xfId="39027"/>
    <cellStyle name="20% - Accent4 2 5 2 3" xfId="3977"/>
    <cellStyle name="20% - Accent4 2 5 2 3 2" xfId="45410"/>
    <cellStyle name="20% - Accent4 2 5 2 3 2 2" xfId="56140"/>
    <cellStyle name="20% - Accent4 2 5 2 3 3" xfId="54022"/>
    <cellStyle name="20% - Accent4 2 5 2 3 4" xfId="42399"/>
    <cellStyle name="20% - Accent4 2 5 2 4" xfId="2614"/>
    <cellStyle name="20% - Accent4 2 5 2 4 2" xfId="57309"/>
    <cellStyle name="20% - Accent4 2 5 2 4 3" xfId="51501"/>
    <cellStyle name="20% - Accent4 2 5 2 5" xfId="32745"/>
    <cellStyle name="20% - Accent4 2 5 2 5 2" xfId="55190"/>
    <cellStyle name="20% - Accent4 2 5 2 5 3" xfId="44164"/>
    <cellStyle name="20% - Accent4 2 5 2 6" xfId="35792"/>
    <cellStyle name="20% - Accent4 2 5 2 6 2" xfId="52853"/>
    <cellStyle name="20% - Accent4 2 5 2 7" xfId="38319"/>
    <cellStyle name="20% - Accent4 2 5 3" xfId="1144"/>
    <cellStyle name="20% - Accent4 2 5 3 2" xfId="4161"/>
    <cellStyle name="20% - Accent4 2 5 3 2 2" xfId="45594"/>
    <cellStyle name="20% - Accent4 2 5 3 2 2 2" xfId="56322"/>
    <cellStyle name="20% - Accent4 2 5 3 2 3" xfId="54204"/>
    <cellStyle name="20% - Accent4 2 5 3 2 4" xfId="42581"/>
    <cellStyle name="20% - Accent4 2 5 3 3" xfId="2802"/>
    <cellStyle name="20% - Accent4 2 5 3 3 2" xfId="57491"/>
    <cellStyle name="20% - Accent4 2 5 3 3 3" xfId="51683"/>
    <cellStyle name="20% - Accent4 2 5 3 4" xfId="32937"/>
    <cellStyle name="20% - Accent4 2 5 3 4 2" xfId="55372"/>
    <cellStyle name="20% - Accent4 2 5 3 4 3" xfId="44346"/>
    <cellStyle name="20% - Accent4 2 5 3 5" xfId="35984"/>
    <cellStyle name="20% - Accent4 2 5 3 5 2" xfId="53035"/>
    <cellStyle name="20% - Accent4 2 5 3 6" xfId="38511"/>
    <cellStyle name="20% - Accent4 2 5 4" xfId="1453"/>
    <cellStyle name="20% - Accent4 2 5 4 2" xfId="4438"/>
    <cellStyle name="20% - Accent4 2 5 4 2 2" xfId="45868"/>
    <cellStyle name="20% - Accent4 2 5 4 2 2 2" xfId="56578"/>
    <cellStyle name="20% - Accent4 2 5 4 2 3" xfId="54460"/>
    <cellStyle name="20% - Accent4 2 5 4 2 4" xfId="42841"/>
    <cellStyle name="20% - Accent4 2 5 4 3" xfId="2358"/>
    <cellStyle name="20% - Accent4 2 5 4 3 2" xfId="57747"/>
    <cellStyle name="20% - Accent4 2 5 4 3 3" xfId="51939"/>
    <cellStyle name="20% - Accent4 2 5 4 4" xfId="33246"/>
    <cellStyle name="20% - Accent4 2 5 4 4 2" xfId="55044"/>
    <cellStyle name="20% - Accent4 2 5 4 4 3" xfId="44018"/>
    <cellStyle name="20% - Accent4 2 5 4 5" xfId="36293"/>
    <cellStyle name="20% - Accent4 2 5 4 5 2" xfId="53291"/>
    <cellStyle name="20% - Accent4 2 5 4 6" xfId="38820"/>
    <cellStyle name="20% - Accent4 2 5 5" xfId="3791"/>
    <cellStyle name="20% - Accent4 2 5 5 2" xfId="32506"/>
    <cellStyle name="20% - Accent4 2 5 5 2 2" xfId="51355"/>
    <cellStyle name="20% - Accent4 2 5 5 2 2 2" xfId="57163"/>
    <cellStyle name="20% - Accent4 2 5 5 2 3" xfId="53876"/>
    <cellStyle name="20% - Accent4 2 5 5 2 4" xfId="42247"/>
    <cellStyle name="20% - Accent4 2 5 5 3" xfId="35553"/>
    <cellStyle name="20% - Accent4 2 5 5 3 2" xfId="55994"/>
    <cellStyle name="20% - Accent4 2 5 5 3 3" xfId="45231"/>
    <cellStyle name="20% - Accent4 2 5 5 4" xfId="52707"/>
    <cellStyle name="20% - Accent4 2 5 5 5" xfId="38089"/>
    <cellStyle name="20% - Accent4 2 5 6" xfId="3483"/>
    <cellStyle name="20% - Accent4 2 5 6 2" xfId="45008"/>
    <cellStyle name="20% - Accent4 2 5 6 2 2" xfId="55774"/>
    <cellStyle name="20% - Accent4 2 5 6 3" xfId="52487"/>
    <cellStyle name="20% - Accent4 2 5 6 4" xfId="37781"/>
    <cellStyle name="20% - Accent4 2 5 7" xfId="3073"/>
    <cellStyle name="20% - Accent4 2 5 7 2" xfId="44617"/>
    <cellStyle name="20% - Accent4 2 5 7 2 2" xfId="55591"/>
    <cellStyle name="20% - Accent4 2 5 7 3" xfId="53656"/>
    <cellStyle name="20% - Accent4 2 5 7 4" xfId="41942"/>
    <cellStyle name="20% - Accent4 2 5 8" xfId="2044"/>
    <cellStyle name="20% - Accent4 2 5 8 2" xfId="56943"/>
    <cellStyle name="20% - Accent4 2 5 8 3" xfId="51135"/>
    <cellStyle name="20% - Accent4 2 5 9" xfId="32196"/>
    <cellStyle name="20% - Accent4 2 5 9 2" xfId="54788"/>
    <cellStyle name="20% - Accent4 2 5 9 3" xfId="43762"/>
    <cellStyle name="20% - Accent4 2 6" xfId="544"/>
    <cellStyle name="20% - Accent4 2 6 10" xfId="35078"/>
    <cellStyle name="20% - Accent4 2 6 10 2" xfId="52195"/>
    <cellStyle name="20% - Accent4 2 6 11" xfId="37185"/>
    <cellStyle name="20% - Accent4 2 6 2" xfId="993"/>
    <cellStyle name="20% - Accent4 2 6 2 2" xfId="1696"/>
    <cellStyle name="20% - Accent4 2 6 2 2 2" xfId="4671"/>
    <cellStyle name="20% - Accent4 2 6 2 2 2 2" xfId="52121"/>
    <cellStyle name="20% - Accent4 2 6 2 2 2 2 2" xfId="57929"/>
    <cellStyle name="20% - Accent4 2 6 2 2 2 3" xfId="54642"/>
    <cellStyle name="20% - Accent4 2 6 2 2 2 4" xfId="43079"/>
    <cellStyle name="20% - Accent4 2 6 2 2 3" xfId="33489"/>
    <cellStyle name="20% - Accent4 2 6 2 2 3 2" xfId="56760"/>
    <cellStyle name="20% - Accent4 2 6 2 2 3 3" xfId="46052"/>
    <cellStyle name="20% - Accent4 2 6 2 2 4" xfId="36536"/>
    <cellStyle name="20% - Accent4 2 6 2 2 4 2" xfId="53473"/>
    <cellStyle name="20% - Accent4 2 6 2 2 5" xfId="39063"/>
    <cellStyle name="20% - Accent4 2 6 2 3" xfId="4014"/>
    <cellStyle name="20% - Accent4 2 6 2 3 2" xfId="45447"/>
    <cellStyle name="20% - Accent4 2 6 2 3 2 2" xfId="56176"/>
    <cellStyle name="20% - Accent4 2 6 2 3 3" xfId="54058"/>
    <cellStyle name="20% - Accent4 2 6 2 3 4" xfId="42435"/>
    <cellStyle name="20% - Accent4 2 6 2 4" xfId="2654"/>
    <cellStyle name="20% - Accent4 2 6 2 4 2" xfId="57345"/>
    <cellStyle name="20% - Accent4 2 6 2 4 3" xfId="51537"/>
    <cellStyle name="20% - Accent4 2 6 2 5" xfId="32786"/>
    <cellStyle name="20% - Accent4 2 6 2 5 2" xfId="55226"/>
    <cellStyle name="20% - Accent4 2 6 2 5 3" xfId="44200"/>
    <cellStyle name="20% - Accent4 2 6 2 6" xfId="35833"/>
    <cellStyle name="20% - Accent4 2 6 2 6 2" xfId="52889"/>
    <cellStyle name="20% - Accent4 2 6 2 7" xfId="38360"/>
    <cellStyle name="20% - Accent4 2 6 3" xfId="1180"/>
    <cellStyle name="20% - Accent4 2 6 3 2" xfId="4197"/>
    <cellStyle name="20% - Accent4 2 6 3 2 2" xfId="45630"/>
    <cellStyle name="20% - Accent4 2 6 3 2 2 2" xfId="56358"/>
    <cellStyle name="20% - Accent4 2 6 3 2 3" xfId="54240"/>
    <cellStyle name="20% - Accent4 2 6 3 2 4" xfId="42617"/>
    <cellStyle name="20% - Accent4 2 6 3 3" xfId="2838"/>
    <cellStyle name="20% - Accent4 2 6 3 3 2" xfId="57527"/>
    <cellStyle name="20% - Accent4 2 6 3 3 3" xfId="51719"/>
    <cellStyle name="20% - Accent4 2 6 3 4" xfId="32973"/>
    <cellStyle name="20% - Accent4 2 6 3 4 2" xfId="55408"/>
    <cellStyle name="20% - Accent4 2 6 3 4 3" xfId="44382"/>
    <cellStyle name="20% - Accent4 2 6 3 5" xfId="36020"/>
    <cellStyle name="20% - Accent4 2 6 3 5 2" xfId="53071"/>
    <cellStyle name="20% - Accent4 2 6 3 6" xfId="38547"/>
    <cellStyle name="20% - Accent4 2 6 4" xfId="1324"/>
    <cellStyle name="20% - Accent4 2 6 4 2" xfId="4321"/>
    <cellStyle name="20% - Accent4 2 6 4 2 2" xfId="45754"/>
    <cellStyle name="20% - Accent4 2 6 4 2 2 2" xfId="56469"/>
    <cellStyle name="20% - Accent4 2 6 4 2 3" xfId="54351"/>
    <cellStyle name="20% - Accent4 2 6 4 2 4" xfId="42728"/>
    <cellStyle name="20% - Accent4 2 6 4 3" xfId="2232"/>
    <cellStyle name="20% - Accent4 2 6 4 3 2" xfId="57638"/>
    <cellStyle name="20% - Accent4 2 6 4 3 3" xfId="51830"/>
    <cellStyle name="20% - Accent4 2 6 4 4" xfId="33117"/>
    <cellStyle name="20% - Accent4 2 6 4 4 2" xfId="54935"/>
    <cellStyle name="20% - Accent4 2 6 4 4 3" xfId="43909"/>
    <cellStyle name="20% - Accent4 2 6 4 5" xfId="36164"/>
    <cellStyle name="20% - Accent4 2 6 4 5 2" xfId="53182"/>
    <cellStyle name="20% - Accent4 2 6 4 6" xfId="38691"/>
    <cellStyle name="20% - Accent4 2 6 5" xfId="3676"/>
    <cellStyle name="20% - Accent4 2 6 5 2" xfId="32391"/>
    <cellStyle name="20% - Accent4 2 6 5 2 2" xfId="51246"/>
    <cellStyle name="20% - Accent4 2 6 5 2 2 2" xfId="57054"/>
    <cellStyle name="20% - Accent4 2 6 5 2 3" xfId="53767"/>
    <cellStyle name="20% - Accent4 2 6 5 2 4" xfId="42132"/>
    <cellStyle name="20% - Accent4 2 6 5 3" xfId="35438"/>
    <cellStyle name="20% - Accent4 2 6 5 3 2" xfId="55885"/>
    <cellStyle name="20% - Accent4 2 6 5 3 3" xfId="45122"/>
    <cellStyle name="20% - Accent4 2 6 5 4" xfId="52598"/>
    <cellStyle name="20% - Accent4 2 6 5 5" xfId="37974"/>
    <cellStyle name="20% - Accent4 2 6 6" xfId="3340"/>
    <cellStyle name="20% - Accent4 2 6 6 2" xfId="44867"/>
    <cellStyle name="20% - Accent4 2 6 6 2 2" xfId="55665"/>
    <cellStyle name="20% - Accent4 2 6 6 3" xfId="52378"/>
    <cellStyle name="20% - Accent4 2 6 6 4" xfId="37638"/>
    <cellStyle name="20% - Accent4 2 6 7" xfId="2955"/>
    <cellStyle name="20% - Accent4 2 6 7 2" xfId="44499"/>
    <cellStyle name="20% - Accent4 2 6 7 2 2" xfId="55482"/>
    <cellStyle name="20% - Accent4 2 6 7 3" xfId="53547"/>
    <cellStyle name="20% - Accent4 2 6 7 4" xfId="41833"/>
    <cellStyle name="20% - Accent4 2 6 8" xfId="2085"/>
    <cellStyle name="20% - Accent4 2 6 8 2" xfId="56834"/>
    <cellStyle name="20% - Accent4 2 6 8 3" xfId="51026"/>
    <cellStyle name="20% - Accent4 2 6 9" xfId="32031"/>
    <cellStyle name="20% - Accent4 2 6 9 2" xfId="54824"/>
    <cellStyle name="20% - Accent4 2 6 9 3" xfId="43798"/>
    <cellStyle name="20% - Accent4 2 7" xfId="787"/>
    <cellStyle name="20% - Accent4 2 7 2" xfId="1551"/>
    <cellStyle name="20% - Accent4 2 7 2 2" xfId="4526"/>
    <cellStyle name="20% - Accent4 2 7 2 2 2" xfId="51976"/>
    <cellStyle name="20% - Accent4 2 7 2 2 2 2" xfId="57784"/>
    <cellStyle name="20% - Accent4 2 7 2 2 3" xfId="54497"/>
    <cellStyle name="20% - Accent4 2 7 2 2 4" xfId="42934"/>
    <cellStyle name="20% - Accent4 2 7 2 3" xfId="33344"/>
    <cellStyle name="20% - Accent4 2 7 2 3 2" xfId="56615"/>
    <cellStyle name="20% - Accent4 2 7 2 3 3" xfId="45907"/>
    <cellStyle name="20% - Accent4 2 7 2 4" xfId="36391"/>
    <cellStyle name="20% - Accent4 2 7 2 4 2" xfId="53328"/>
    <cellStyle name="20% - Accent4 2 7 2 5" xfId="38918"/>
    <cellStyle name="20% - Accent4 2 7 3" xfId="3854"/>
    <cellStyle name="20% - Accent4 2 7 3 2" xfId="45287"/>
    <cellStyle name="20% - Accent4 2 7 3 2 2" xfId="56031"/>
    <cellStyle name="20% - Accent4 2 7 3 3" xfId="53913"/>
    <cellStyle name="20% - Accent4 2 7 3 4" xfId="42290"/>
    <cellStyle name="20% - Accent4 2 7 4" xfId="2454"/>
    <cellStyle name="20% - Accent4 2 7 4 2" xfId="57200"/>
    <cellStyle name="20% - Accent4 2 7 4 3" xfId="51392"/>
    <cellStyle name="20% - Accent4 2 7 5" xfId="32580"/>
    <cellStyle name="20% - Accent4 2 7 5 2" xfId="55081"/>
    <cellStyle name="20% - Accent4 2 7 5 3" xfId="44055"/>
    <cellStyle name="20% - Accent4 2 7 6" xfId="35627"/>
    <cellStyle name="20% - Accent4 2 7 6 2" xfId="52744"/>
    <cellStyle name="20% - Accent4 2 7 7" xfId="38154"/>
    <cellStyle name="20% - Accent4 2 8" xfId="1035"/>
    <cellStyle name="20% - Accent4 2 8 2" xfId="4052"/>
    <cellStyle name="20% - Accent4 2 8 2 2" xfId="45485"/>
    <cellStyle name="20% - Accent4 2 8 2 2 2" xfId="56213"/>
    <cellStyle name="20% - Accent4 2 8 2 3" xfId="54095"/>
    <cellStyle name="20% - Accent4 2 8 2 4" xfId="42472"/>
    <cellStyle name="20% - Accent4 2 8 3" xfId="2693"/>
    <cellStyle name="20% - Accent4 2 8 3 2" xfId="57382"/>
    <cellStyle name="20% - Accent4 2 8 3 3" xfId="51574"/>
    <cellStyle name="20% - Accent4 2 8 4" xfId="32828"/>
    <cellStyle name="20% - Accent4 2 8 4 2" xfId="55263"/>
    <cellStyle name="20% - Accent4 2 8 4 3" xfId="44237"/>
    <cellStyle name="20% - Accent4 2 8 5" xfId="35875"/>
    <cellStyle name="20% - Accent4 2 8 5 2" xfId="52926"/>
    <cellStyle name="20% - Accent4 2 8 6" xfId="38402"/>
    <cellStyle name="20% - Accent4 2 9" xfId="1221"/>
    <cellStyle name="20% - Accent4 2 9 2" xfId="4236"/>
    <cellStyle name="20% - Accent4 2 9 2 2" xfId="45669"/>
    <cellStyle name="20% - Accent4 2 9 2 2 2" xfId="56395"/>
    <cellStyle name="20% - Accent4 2 9 2 3" xfId="54277"/>
    <cellStyle name="20% - Accent4 2 9 2 4" xfId="42654"/>
    <cellStyle name="20% - Accent4 2 9 3" xfId="2131"/>
    <cellStyle name="20% - Accent4 2 9 3 2" xfId="57564"/>
    <cellStyle name="20% - Accent4 2 9 3 3" xfId="51756"/>
    <cellStyle name="20% - Accent4 2 9 4" xfId="33014"/>
    <cellStyle name="20% - Accent4 2 9 4 2" xfId="54861"/>
    <cellStyle name="20% - Accent4 2 9 4 3" xfId="43835"/>
    <cellStyle name="20% - Accent4 2 9 5" xfId="36061"/>
    <cellStyle name="20% - Accent4 2 9 5 2" xfId="53108"/>
    <cellStyle name="20% - Accent4 2 9 6" xfId="38588"/>
    <cellStyle name="20% - Accent4 3" xfId="202"/>
    <cellStyle name="20% - Accent5 2" xfId="203"/>
    <cellStyle name="20% - Accent5 2 10" xfId="3534"/>
    <cellStyle name="20% - Accent5 2 10 2" xfId="32249"/>
    <cellStyle name="20% - Accent5 2 10 2 2" xfId="51173"/>
    <cellStyle name="20% - Accent5 2 10 2 2 2" xfId="56981"/>
    <cellStyle name="20% - Accent5 2 10 2 3" xfId="53694"/>
    <cellStyle name="20% - Accent5 2 10 2 4" xfId="41990"/>
    <cellStyle name="20% - Accent5 2 10 3" xfId="35296"/>
    <cellStyle name="20% - Accent5 2 10 3 2" xfId="55812"/>
    <cellStyle name="20% - Accent5 2 10 3 3" xfId="45049"/>
    <cellStyle name="20% - Accent5 2 10 4" xfId="52525"/>
    <cellStyle name="20% - Accent5 2 10 5" xfId="37832"/>
    <cellStyle name="20% - Accent5 2 11" xfId="3146"/>
    <cellStyle name="20% - Accent5 2 11 2" xfId="44686"/>
    <cellStyle name="20% - Accent5 2 11 2 2" xfId="55629"/>
    <cellStyle name="20% - Accent5 2 11 3" xfId="52342"/>
    <cellStyle name="20% - Accent5 2 11 4" xfId="37444"/>
    <cellStyle name="20% - Accent5 2 12" xfId="2882"/>
    <cellStyle name="20% - Accent5 2 12 2" xfId="44426"/>
    <cellStyle name="20% - Accent5 2 12 2 2" xfId="55446"/>
    <cellStyle name="20% - Accent5 2 12 3" xfId="53511"/>
    <cellStyle name="20% - Accent5 2 12 4" xfId="41797"/>
    <cellStyle name="20% - Accent5 2 13" xfId="1757"/>
    <cellStyle name="20% - Accent5 2 13 2" xfId="56798"/>
    <cellStyle name="20% - Accent5 2 13 3" xfId="50990"/>
    <cellStyle name="20% - Accent5 2 14" xfId="31951"/>
    <cellStyle name="20% - Accent5 2 14 2" xfId="54680"/>
    <cellStyle name="20% - Accent5 2 14 3" xfId="43654"/>
    <cellStyle name="20% - Accent5 2 15" xfId="35004"/>
    <cellStyle name="20% - Accent5 2 15 2" xfId="52159"/>
    <cellStyle name="20% - Accent5 2 16" xfId="37115"/>
    <cellStyle name="20% - Accent5 2 2" xfId="460"/>
    <cellStyle name="20% - Accent5 2 2 10" xfId="3307"/>
    <cellStyle name="20% - Accent5 2 2 10 2" xfId="44834"/>
    <cellStyle name="20% - Accent5 2 2 10 2 2" xfId="55647"/>
    <cellStyle name="20% - Accent5 2 2 10 3" xfId="52360"/>
    <cellStyle name="20% - Accent5 2 2 10 4" xfId="37605"/>
    <cellStyle name="20% - Accent5 2 2 11" xfId="2930"/>
    <cellStyle name="20% - Accent5 2 2 11 2" xfId="44474"/>
    <cellStyle name="20% - Accent5 2 2 11 2 2" xfId="55464"/>
    <cellStyle name="20% - Accent5 2 2 11 3" xfId="53529"/>
    <cellStyle name="20% - Accent5 2 2 11 4" xfId="41815"/>
    <cellStyle name="20% - Accent5 2 2 12" xfId="1911"/>
    <cellStyle name="20% - Accent5 2 2 12 2" xfId="56816"/>
    <cellStyle name="20% - Accent5 2 2 12 3" xfId="51008"/>
    <cellStyle name="20% - Accent5 2 2 13" xfId="31980"/>
    <cellStyle name="20% - Accent5 2 2 13 2" xfId="54698"/>
    <cellStyle name="20% - Accent5 2 2 13 3" xfId="43672"/>
    <cellStyle name="20% - Accent5 2 2 14" xfId="35027"/>
    <cellStyle name="20% - Accent5 2 2 14 2" xfId="52177"/>
    <cellStyle name="20% - Accent5 2 2 15" xfId="37138"/>
    <cellStyle name="20% - Accent5 2 2 2" xfId="526"/>
    <cellStyle name="20% - Accent5 2 2 2 10" xfId="32121"/>
    <cellStyle name="20% - Accent5 2 2 2 10 2" xfId="54735"/>
    <cellStyle name="20% - Accent5 2 2 2 10 3" xfId="43709"/>
    <cellStyle name="20% - Accent5 2 2 2 11" xfId="35168"/>
    <cellStyle name="20% - Accent5 2 2 2 11 2" xfId="52251"/>
    <cellStyle name="20% - Accent5 2 2 2 12" xfId="37250"/>
    <cellStyle name="20% - Accent5 2 2 2 2" xfId="609"/>
    <cellStyle name="20% - Accent5 2 2 2 2 2" xfId="1384"/>
    <cellStyle name="20% - Accent5 2 2 2 2 2 2" xfId="4380"/>
    <cellStyle name="20% - Accent5 2 2 2 2 2 2 2" xfId="51886"/>
    <cellStyle name="20% - Accent5 2 2 2 2 2 2 2 2" xfId="57694"/>
    <cellStyle name="20% - Accent5 2 2 2 2 2 2 3" xfId="54407"/>
    <cellStyle name="20% - Accent5 2 2 2 2 2 2 4" xfId="42788"/>
    <cellStyle name="20% - Accent5 2 2 2 2 2 3" xfId="33177"/>
    <cellStyle name="20% - Accent5 2 2 2 2 2 3 2" xfId="56525"/>
    <cellStyle name="20% - Accent5 2 2 2 2 2 3 3" xfId="45810"/>
    <cellStyle name="20% - Accent5 2 2 2 2 2 4" xfId="36224"/>
    <cellStyle name="20% - Accent5 2 2 2 2 2 4 2" xfId="53238"/>
    <cellStyle name="20% - Accent5 2 2 2 2 2 5" xfId="38751"/>
    <cellStyle name="20% - Accent5 2 2 2 2 3" xfId="3733"/>
    <cellStyle name="20% - Accent5 2 2 2 2 3 2" xfId="45178"/>
    <cellStyle name="20% - Accent5 2 2 2 2 3 2 2" xfId="55941"/>
    <cellStyle name="20% - Accent5 2 2 2 2 3 3" xfId="53823"/>
    <cellStyle name="20% - Accent5 2 2 2 2 3 4" xfId="42189"/>
    <cellStyle name="20% - Accent5 2 2 2 2 4" xfId="2292"/>
    <cellStyle name="20% - Accent5 2 2 2 2 4 2" xfId="57110"/>
    <cellStyle name="20% - Accent5 2 2 2 2 4 3" xfId="51302"/>
    <cellStyle name="20% - Accent5 2 2 2 2 5" xfId="32448"/>
    <cellStyle name="20% - Accent5 2 2 2 2 5 2" xfId="54991"/>
    <cellStyle name="20% - Accent5 2 2 2 2 5 3" xfId="43965"/>
    <cellStyle name="20% - Accent5 2 2 2 2 6" xfId="35495"/>
    <cellStyle name="20% - Accent5 2 2 2 2 6 2" xfId="52654"/>
    <cellStyle name="20% - Accent5 2 2 2 2 7" xfId="38031"/>
    <cellStyle name="20% - Accent5 2 2 2 3" xfId="877"/>
    <cellStyle name="20% - Accent5 2 2 2 3 2" xfId="1607"/>
    <cellStyle name="20% - Accent5 2 2 2 3 2 2" xfId="4582"/>
    <cellStyle name="20% - Accent5 2 2 2 3 2 2 2" xfId="52032"/>
    <cellStyle name="20% - Accent5 2 2 2 3 2 2 2 2" xfId="57840"/>
    <cellStyle name="20% - Accent5 2 2 2 3 2 2 3" xfId="54553"/>
    <cellStyle name="20% - Accent5 2 2 2 3 2 2 4" xfId="42990"/>
    <cellStyle name="20% - Accent5 2 2 2 3 2 3" xfId="33400"/>
    <cellStyle name="20% - Accent5 2 2 2 3 2 3 2" xfId="56671"/>
    <cellStyle name="20% - Accent5 2 2 2 3 2 3 3" xfId="45963"/>
    <cellStyle name="20% - Accent5 2 2 2 3 2 4" xfId="36447"/>
    <cellStyle name="20% - Accent5 2 2 2 3 2 4 2" xfId="53384"/>
    <cellStyle name="20% - Accent5 2 2 2 3 2 5" xfId="38974"/>
    <cellStyle name="20% - Accent5 2 2 2 3 3" xfId="3918"/>
    <cellStyle name="20% - Accent5 2 2 2 3 3 2" xfId="45351"/>
    <cellStyle name="20% - Accent5 2 2 2 3 3 2 2" xfId="56087"/>
    <cellStyle name="20% - Accent5 2 2 2 3 3 3" xfId="53969"/>
    <cellStyle name="20% - Accent5 2 2 2 3 3 4" xfId="42346"/>
    <cellStyle name="20% - Accent5 2 2 2 3 4" xfId="2543"/>
    <cellStyle name="20% - Accent5 2 2 2 3 4 2" xfId="57256"/>
    <cellStyle name="20% - Accent5 2 2 2 3 4 3" xfId="51448"/>
    <cellStyle name="20% - Accent5 2 2 2 3 5" xfId="32670"/>
    <cellStyle name="20% - Accent5 2 2 2 3 5 2" xfId="55137"/>
    <cellStyle name="20% - Accent5 2 2 2 3 5 3" xfId="44111"/>
    <cellStyle name="20% - Accent5 2 2 2 3 6" xfId="35717"/>
    <cellStyle name="20% - Accent5 2 2 2 3 6 2" xfId="52800"/>
    <cellStyle name="20% - Accent5 2 2 2 3 7" xfId="38244"/>
    <cellStyle name="20% - Accent5 2 2 2 4" xfId="1091"/>
    <cellStyle name="20% - Accent5 2 2 2 4 2" xfId="4108"/>
    <cellStyle name="20% - Accent5 2 2 2 4 2 2" xfId="45541"/>
    <cellStyle name="20% - Accent5 2 2 2 4 2 2 2" xfId="56269"/>
    <cellStyle name="20% - Accent5 2 2 2 4 2 3" xfId="54151"/>
    <cellStyle name="20% - Accent5 2 2 2 4 2 4" xfId="42528"/>
    <cellStyle name="20% - Accent5 2 2 2 4 3" xfId="2749"/>
    <cellStyle name="20% - Accent5 2 2 2 4 3 2" xfId="57438"/>
    <cellStyle name="20% - Accent5 2 2 2 4 3 3" xfId="51630"/>
    <cellStyle name="20% - Accent5 2 2 2 4 4" xfId="32884"/>
    <cellStyle name="20% - Accent5 2 2 2 4 4 2" xfId="55319"/>
    <cellStyle name="20% - Accent5 2 2 2 4 4 3" xfId="44293"/>
    <cellStyle name="20% - Accent5 2 2 2 4 5" xfId="35931"/>
    <cellStyle name="20% - Accent5 2 2 2 4 5 2" xfId="52982"/>
    <cellStyle name="20% - Accent5 2 2 2 4 6" xfId="38458"/>
    <cellStyle name="20% - Accent5 2 2 2 5" xfId="1306"/>
    <cellStyle name="20% - Accent5 2 2 2 5 2" xfId="4303"/>
    <cellStyle name="20% - Accent5 2 2 2 5 2 2" xfId="45736"/>
    <cellStyle name="20% - Accent5 2 2 2 5 2 2 2" xfId="56451"/>
    <cellStyle name="20% - Accent5 2 2 2 5 2 3" xfId="54333"/>
    <cellStyle name="20% - Accent5 2 2 2 5 2 4" xfId="42710"/>
    <cellStyle name="20% - Accent5 2 2 2 5 3" xfId="2214"/>
    <cellStyle name="20% - Accent5 2 2 2 5 3 2" xfId="57620"/>
    <cellStyle name="20% - Accent5 2 2 2 5 3 3" xfId="51812"/>
    <cellStyle name="20% - Accent5 2 2 2 5 4" xfId="33099"/>
    <cellStyle name="20% - Accent5 2 2 2 5 4 2" xfId="54917"/>
    <cellStyle name="20% - Accent5 2 2 2 5 4 3" xfId="43891"/>
    <cellStyle name="20% - Accent5 2 2 2 5 5" xfId="36146"/>
    <cellStyle name="20% - Accent5 2 2 2 5 5 2" xfId="53164"/>
    <cellStyle name="20% - Accent5 2 2 2 5 6" xfId="38673"/>
    <cellStyle name="20% - Accent5 2 2 2 6" xfId="3658"/>
    <cellStyle name="20% - Accent5 2 2 2 6 2" xfId="32373"/>
    <cellStyle name="20% - Accent5 2 2 2 6 2 2" xfId="51228"/>
    <cellStyle name="20% - Accent5 2 2 2 6 2 2 2" xfId="57036"/>
    <cellStyle name="20% - Accent5 2 2 2 6 2 3" xfId="53749"/>
    <cellStyle name="20% - Accent5 2 2 2 6 2 4" xfId="42114"/>
    <cellStyle name="20% - Accent5 2 2 2 6 3" xfId="35420"/>
    <cellStyle name="20% - Accent5 2 2 2 6 3 2" xfId="55867"/>
    <cellStyle name="20% - Accent5 2 2 2 6 3 3" xfId="45104"/>
    <cellStyle name="20% - Accent5 2 2 2 6 4" xfId="52580"/>
    <cellStyle name="20% - Accent5 2 2 2 6 5" xfId="37956"/>
    <cellStyle name="20% - Accent5 2 2 2 7" xfId="3418"/>
    <cellStyle name="20% - Accent5 2 2 2 7 2" xfId="44944"/>
    <cellStyle name="20% - Accent5 2 2 2 7 2 2" xfId="55721"/>
    <cellStyle name="20% - Accent5 2 2 2 7 3" xfId="52434"/>
    <cellStyle name="20% - Accent5 2 2 2 7 4" xfId="37716"/>
    <cellStyle name="20% - Accent5 2 2 2 8" xfId="3015"/>
    <cellStyle name="20% - Accent5 2 2 2 8 2" xfId="44559"/>
    <cellStyle name="20% - Accent5 2 2 2 8 2 2" xfId="55538"/>
    <cellStyle name="20% - Accent5 2 2 2 8 3" xfId="53603"/>
    <cellStyle name="20% - Accent5 2 2 2 8 4" xfId="41889"/>
    <cellStyle name="20% - Accent5 2 2 2 9" xfId="1973"/>
    <cellStyle name="20% - Accent5 2 2 2 9 2" xfId="56890"/>
    <cellStyle name="20% - Accent5 2 2 2 9 3" xfId="51082"/>
    <cellStyle name="20% - Accent5 2 2 3" xfId="667"/>
    <cellStyle name="20% - Accent5 2 2 3 10" xfId="35226"/>
    <cellStyle name="20% - Accent5 2 2 3 10 2" xfId="52287"/>
    <cellStyle name="20% - Accent5 2 2 3 11" xfId="37308"/>
    <cellStyle name="20% - Accent5 2 2 3 2" xfId="935"/>
    <cellStyle name="20% - Accent5 2 2 3 2 2" xfId="1643"/>
    <cellStyle name="20% - Accent5 2 2 3 2 2 2" xfId="4618"/>
    <cellStyle name="20% - Accent5 2 2 3 2 2 2 2" xfId="52068"/>
    <cellStyle name="20% - Accent5 2 2 3 2 2 2 2 2" xfId="57876"/>
    <cellStyle name="20% - Accent5 2 2 3 2 2 2 3" xfId="54589"/>
    <cellStyle name="20% - Accent5 2 2 3 2 2 2 4" xfId="43026"/>
    <cellStyle name="20% - Accent5 2 2 3 2 2 3" xfId="33436"/>
    <cellStyle name="20% - Accent5 2 2 3 2 2 3 2" xfId="56707"/>
    <cellStyle name="20% - Accent5 2 2 3 2 2 3 3" xfId="45999"/>
    <cellStyle name="20% - Accent5 2 2 3 2 2 4" xfId="36483"/>
    <cellStyle name="20% - Accent5 2 2 3 2 2 4 2" xfId="53420"/>
    <cellStyle name="20% - Accent5 2 2 3 2 2 5" xfId="39010"/>
    <cellStyle name="20% - Accent5 2 2 3 2 3" xfId="3960"/>
    <cellStyle name="20% - Accent5 2 2 3 2 3 2" xfId="45393"/>
    <cellStyle name="20% - Accent5 2 2 3 2 3 2 2" xfId="56123"/>
    <cellStyle name="20% - Accent5 2 2 3 2 3 3" xfId="54005"/>
    <cellStyle name="20% - Accent5 2 2 3 2 3 4" xfId="42382"/>
    <cellStyle name="20% - Accent5 2 2 3 2 4" xfId="2597"/>
    <cellStyle name="20% - Accent5 2 2 3 2 4 2" xfId="57292"/>
    <cellStyle name="20% - Accent5 2 2 3 2 4 3" xfId="51484"/>
    <cellStyle name="20% - Accent5 2 2 3 2 5" xfId="32728"/>
    <cellStyle name="20% - Accent5 2 2 3 2 5 2" xfId="55173"/>
    <cellStyle name="20% - Accent5 2 2 3 2 5 3" xfId="44147"/>
    <cellStyle name="20% - Accent5 2 2 3 2 6" xfId="35775"/>
    <cellStyle name="20% - Accent5 2 2 3 2 6 2" xfId="52836"/>
    <cellStyle name="20% - Accent5 2 2 3 2 7" xfId="38302"/>
    <cellStyle name="20% - Accent5 2 2 3 3" xfId="1127"/>
    <cellStyle name="20% - Accent5 2 2 3 3 2" xfId="4144"/>
    <cellStyle name="20% - Accent5 2 2 3 3 2 2" xfId="45577"/>
    <cellStyle name="20% - Accent5 2 2 3 3 2 2 2" xfId="56305"/>
    <cellStyle name="20% - Accent5 2 2 3 3 2 3" xfId="54187"/>
    <cellStyle name="20% - Accent5 2 2 3 3 2 4" xfId="42564"/>
    <cellStyle name="20% - Accent5 2 2 3 3 3" xfId="2785"/>
    <cellStyle name="20% - Accent5 2 2 3 3 3 2" xfId="57474"/>
    <cellStyle name="20% - Accent5 2 2 3 3 3 3" xfId="51666"/>
    <cellStyle name="20% - Accent5 2 2 3 3 4" xfId="32920"/>
    <cellStyle name="20% - Accent5 2 2 3 3 4 2" xfId="55355"/>
    <cellStyle name="20% - Accent5 2 2 3 3 4 3" xfId="44329"/>
    <cellStyle name="20% - Accent5 2 2 3 3 5" xfId="35967"/>
    <cellStyle name="20% - Accent5 2 2 3 3 5 2" xfId="53018"/>
    <cellStyle name="20% - Accent5 2 2 3 3 6" xfId="38494"/>
    <cellStyle name="20% - Accent5 2 2 3 4" xfId="1436"/>
    <cellStyle name="20% - Accent5 2 2 3 4 2" xfId="4421"/>
    <cellStyle name="20% - Accent5 2 2 3 4 2 2" xfId="45851"/>
    <cellStyle name="20% - Accent5 2 2 3 4 2 2 2" xfId="56561"/>
    <cellStyle name="20% - Accent5 2 2 3 4 2 3" xfId="54443"/>
    <cellStyle name="20% - Accent5 2 2 3 4 2 4" xfId="42824"/>
    <cellStyle name="20% - Accent5 2 2 3 4 3" xfId="2341"/>
    <cellStyle name="20% - Accent5 2 2 3 4 3 2" xfId="57730"/>
    <cellStyle name="20% - Accent5 2 2 3 4 3 3" xfId="51922"/>
    <cellStyle name="20% - Accent5 2 2 3 4 4" xfId="33229"/>
    <cellStyle name="20% - Accent5 2 2 3 4 4 2" xfId="55027"/>
    <cellStyle name="20% - Accent5 2 2 3 4 4 3" xfId="44001"/>
    <cellStyle name="20% - Accent5 2 2 3 4 5" xfId="36276"/>
    <cellStyle name="20% - Accent5 2 2 3 4 5 2" xfId="53274"/>
    <cellStyle name="20% - Accent5 2 2 3 4 6" xfId="38803"/>
    <cellStyle name="20% - Accent5 2 2 3 5" xfId="3774"/>
    <cellStyle name="20% - Accent5 2 2 3 5 2" xfId="32489"/>
    <cellStyle name="20% - Accent5 2 2 3 5 2 2" xfId="51338"/>
    <cellStyle name="20% - Accent5 2 2 3 5 2 2 2" xfId="57146"/>
    <cellStyle name="20% - Accent5 2 2 3 5 2 3" xfId="53859"/>
    <cellStyle name="20% - Accent5 2 2 3 5 2 4" xfId="42230"/>
    <cellStyle name="20% - Accent5 2 2 3 5 3" xfId="35536"/>
    <cellStyle name="20% - Accent5 2 2 3 5 3 2" xfId="55977"/>
    <cellStyle name="20% - Accent5 2 2 3 5 3 3" xfId="45214"/>
    <cellStyle name="20% - Accent5 2 2 3 5 4" xfId="52690"/>
    <cellStyle name="20% - Accent5 2 2 3 5 5" xfId="38072"/>
    <cellStyle name="20% - Accent5 2 2 3 6" xfId="3466"/>
    <cellStyle name="20% - Accent5 2 2 3 6 2" xfId="44991"/>
    <cellStyle name="20% - Accent5 2 2 3 6 2 2" xfId="55757"/>
    <cellStyle name="20% - Accent5 2 2 3 6 3" xfId="52470"/>
    <cellStyle name="20% - Accent5 2 2 3 6 4" xfId="37764"/>
    <cellStyle name="20% - Accent5 2 2 3 7" xfId="3056"/>
    <cellStyle name="20% - Accent5 2 2 3 7 2" xfId="44600"/>
    <cellStyle name="20% - Accent5 2 2 3 7 2 2" xfId="55574"/>
    <cellStyle name="20% - Accent5 2 2 3 7 3" xfId="53639"/>
    <cellStyle name="20% - Accent5 2 2 3 7 4" xfId="41925"/>
    <cellStyle name="20% - Accent5 2 2 3 8" xfId="2027"/>
    <cellStyle name="20% - Accent5 2 2 3 8 2" xfId="56926"/>
    <cellStyle name="20% - Accent5 2 2 3 8 3" xfId="51118"/>
    <cellStyle name="20% - Accent5 2 2 3 9" xfId="32179"/>
    <cellStyle name="20% - Accent5 2 2 3 9 2" xfId="54771"/>
    <cellStyle name="20% - Accent5 2 2 3 9 3" xfId="43745"/>
    <cellStyle name="20% - Accent5 2 2 4" xfId="708"/>
    <cellStyle name="20% - Accent5 2 2 4 10" xfId="35267"/>
    <cellStyle name="20% - Accent5 2 2 4 10 2" xfId="52323"/>
    <cellStyle name="20% - Accent5 2 2 4 11" xfId="37349"/>
    <cellStyle name="20% - Accent5 2 2 4 2" xfId="976"/>
    <cellStyle name="20% - Accent5 2 2 4 2 2" xfId="1679"/>
    <cellStyle name="20% - Accent5 2 2 4 2 2 2" xfId="4654"/>
    <cellStyle name="20% - Accent5 2 2 4 2 2 2 2" xfId="52104"/>
    <cellStyle name="20% - Accent5 2 2 4 2 2 2 2 2" xfId="57912"/>
    <cellStyle name="20% - Accent5 2 2 4 2 2 2 3" xfId="54625"/>
    <cellStyle name="20% - Accent5 2 2 4 2 2 2 4" xfId="43062"/>
    <cellStyle name="20% - Accent5 2 2 4 2 2 3" xfId="33472"/>
    <cellStyle name="20% - Accent5 2 2 4 2 2 3 2" xfId="56743"/>
    <cellStyle name="20% - Accent5 2 2 4 2 2 3 3" xfId="46035"/>
    <cellStyle name="20% - Accent5 2 2 4 2 2 4" xfId="36519"/>
    <cellStyle name="20% - Accent5 2 2 4 2 2 4 2" xfId="53456"/>
    <cellStyle name="20% - Accent5 2 2 4 2 2 5" xfId="39046"/>
    <cellStyle name="20% - Accent5 2 2 4 2 3" xfId="3997"/>
    <cellStyle name="20% - Accent5 2 2 4 2 3 2" xfId="45430"/>
    <cellStyle name="20% - Accent5 2 2 4 2 3 2 2" xfId="56159"/>
    <cellStyle name="20% - Accent5 2 2 4 2 3 3" xfId="54041"/>
    <cellStyle name="20% - Accent5 2 2 4 2 3 4" xfId="42418"/>
    <cellStyle name="20% - Accent5 2 2 4 2 4" xfId="2637"/>
    <cellStyle name="20% - Accent5 2 2 4 2 4 2" xfId="57328"/>
    <cellStyle name="20% - Accent5 2 2 4 2 4 3" xfId="51520"/>
    <cellStyle name="20% - Accent5 2 2 4 2 5" xfId="32769"/>
    <cellStyle name="20% - Accent5 2 2 4 2 5 2" xfId="55209"/>
    <cellStyle name="20% - Accent5 2 2 4 2 5 3" xfId="44183"/>
    <cellStyle name="20% - Accent5 2 2 4 2 6" xfId="35816"/>
    <cellStyle name="20% - Accent5 2 2 4 2 6 2" xfId="52872"/>
    <cellStyle name="20% - Accent5 2 2 4 2 7" xfId="38343"/>
    <cellStyle name="20% - Accent5 2 2 4 3" xfId="1163"/>
    <cellStyle name="20% - Accent5 2 2 4 3 2" xfId="4180"/>
    <cellStyle name="20% - Accent5 2 2 4 3 2 2" xfId="45613"/>
    <cellStyle name="20% - Accent5 2 2 4 3 2 2 2" xfId="56341"/>
    <cellStyle name="20% - Accent5 2 2 4 3 2 3" xfId="54223"/>
    <cellStyle name="20% - Accent5 2 2 4 3 2 4" xfId="42600"/>
    <cellStyle name="20% - Accent5 2 2 4 3 3" xfId="2821"/>
    <cellStyle name="20% - Accent5 2 2 4 3 3 2" xfId="57510"/>
    <cellStyle name="20% - Accent5 2 2 4 3 3 3" xfId="51702"/>
    <cellStyle name="20% - Accent5 2 2 4 3 4" xfId="32956"/>
    <cellStyle name="20% - Accent5 2 2 4 3 4 2" xfId="55391"/>
    <cellStyle name="20% - Accent5 2 2 4 3 4 3" xfId="44365"/>
    <cellStyle name="20% - Accent5 2 2 4 3 5" xfId="36003"/>
    <cellStyle name="20% - Accent5 2 2 4 3 5 2" xfId="53054"/>
    <cellStyle name="20% - Accent5 2 2 4 3 6" xfId="38530"/>
    <cellStyle name="20% - Accent5 2 2 4 4" xfId="1477"/>
    <cellStyle name="20% - Accent5 2 2 4 4 2" xfId="4459"/>
    <cellStyle name="20% - Accent5 2 2 4 4 2 2" xfId="45889"/>
    <cellStyle name="20% - Accent5 2 2 4 4 2 2 2" xfId="56597"/>
    <cellStyle name="20% - Accent5 2 2 4 4 2 3" xfId="54479"/>
    <cellStyle name="20% - Accent5 2 2 4 4 2 4" xfId="42860"/>
    <cellStyle name="20% - Accent5 2 2 4 4 3" xfId="2381"/>
    <cellStyle name="20% - Accent5 2 2 4 4 3 2" xfId="57766"/>
    <cellStyle name="20% - Accent5 2 2 4 4 3 3" xfId="51958"/>
    <cellStyle name="20% - Accent5 2 2 4 4 4" xfId="33270"/>
    <cellStyle name="20% - Accent5 2 2 4 4 4 2" xfId="55063"/>
    <cellStyle name="20% - Accent5 2 2 4 4 4 3" xfId="44037"/>
    <cellStyle name="20% - Accent5 2 2 4 4 5" xfId="36317"/>
    <cellStyle name="20% - Accent5 2 2 4 4 5 2" xfId="53310"/>
    <cellStyle name="20% - Accent5 2 2 4 4 6" xfId="38844"/>
    <cellStyle name="20% - Accent5 2 2 4 5" xfId="3812"/>
    <cellStyle name="20% - Accent5 2 2 4 5 2" xfId="32527"/>
    <cellStyle name="20% - Accent5 2 2 4 5 2 2" xfId="51374"/>
    <cellStyle name="20% - Accent5 2 2 4 5 2 2 2" xfId="57182"/>
    <cellStyle name="20% - Accent5 2 2 4 5 2 3" xfId="53895"/>
    <cellStyle name="20% - Accent5 2 2 4 5 2 4" xfId="42268"/>
    <cellStyle name="20% - Accent5 2 2 4 5 3" xfId="35574"/>
    <cellStyle name="20% - Accent5 2 2 4 5 3 2" xfId="56013"/>
    <cellStyle name="20% - Accent5 2 2 4 5 3 3" xfId="45250"/>
    <cellStyle name="20% - Accent5 2 2 4 5 4" xfId="52726"/>
    <cellStyle name="20% - Accent5 2 2 4 5 5" xfId="38110"/>
    <cellStyle name="20% - Accent5 2 2 4 6" xfId="3505"/>
    <cellStyle name="20% - Accent5 2 2 4 6 2" xfId="45030"/>
    <cellStyle name="20% - Accent5 2 2 4 6 2 2" xfId="55793"/>
    <cellStyle name="20% - Accent5 2 2 4 6 3" xfId="52506"/>
    <cellStyle name="20% - Accent5 2 2 4 6 4" xfId="37803"/>
    <cellStyle name="20% - Accent5 2 2 4 7" xfId="3093"/>
    <cellStyle name="20% - Accent5 2 2 4 7 2" xfId="44637"/>
    <cellStyle name="20% - Accent5 2 2 4 7 2 2" xfId="55610"/>
    <cellStyle name="20% - Accent5 2 2 4 7 3" xfId="53675"/>
    <cellStyle name="20% - Accent5 2 2 4 7 4" xfId="41961"/>
    <cellStyle name="20% - Accent5 2 2 4 8" xfId="2068"/>
    <cellStyle name="20% - Accent5 2 2 4 8 2" xfId="56962"/>
    <cellStyle name="20% - Accent5 2 2 4 8 3" xfId="51154"/>
    <cellStyle name="20% - Accent5 2 2 4 9" xfId="32220"/>
    <cellStyle name="20% - Accent5 2 2 4 9 2" xfId="54807"/>
    <cellStyle name="20% - Accent5 2 2 4 9 3" xfId="43781"/>
    <cellStyle name="20% - Accent5 2 2 5" xfId="572"/>
    <cellStyle name="20% - Accent5 2 2 5 10" xfId="35102"/>
    <cellStyle name="20% - Accent5 2 2 5 10 2" xfId="52214"/>
    <cellStyle name="20% - Accent5 2 2 5 11" xfId="37213"/>
    <cellStyle name="20% - Accent5 2 2 5 2" xfId="1017"/>
    <cellStyle name="20% - Accent5 2 2 5 2 2" xfId="1715"/>
    <cellStyle name="20% - Accent5 2 2 5 2 2 2" xfId="4690"/>
    <cellStyle name="20% - Accent5 2 2 5 2 2 2 2" xfId="52140"/>
    <cellStyle name="20% - Accent5 2 2 5 2 2 2 2 2" xfId="57948"/>
    <cellStyle name="20% - Accent5 2 2 5 2 2 2 3" xfId="54661"/>
    <cellStyle name="20% - Accent5 2 2 5 2 2 2 4" xfId="43098"/>
    <cellStyle name="20% - Accent5 2 2 5 2 2 3" xfId="33508"/>
    <cellStyle name="20% - Accent5 2 2 5 2 2 3 2" xfId="56779"/>
    <cellStyle name="20% - Accent5 2 2 5 2 2 3 3" xfId="46071"/>
    <cellStyle name="20% - Accent5 2 2 5 2 2 4" xfId="36555"/>
    <cellStyle name="20% - Accent5 2 2 5 2 2 4 2" xfId="53492"/>
    <cellStyle name="20% - Accent5 2 2 5 2 2 5" xfId="39082"/>
    <cellStyle name="20% - Accent5 2 2 5 2 3" xfId="4034"/>
    <cellStyle name="20% - Accent5 2 2 5 2 3 2" xfId="45467"/>
    <cellStyle name="20% - Accent5 2 2 5 2 3 2 2" xfId="56195"/>
    <cellStyle name="20% - Accent5 2 2 5 2 3 3" xfId="54077"/>
    <cellStyle name="20% - Accent5 2 2 5 2 3 4" xfId="42454"/>
    <cellStyle name="20% - Accent5 2 2 5 2 4" xfId="2675"/>
    <cellStyle name="20% - Accent5 2 2 5 2 4 2" xfId="57364"/>
    <cellStyle name="20% - Accent5 2 2 5 2 4 3" xfId="51556"/>
    <cellStyle name="20% - Accent5 2 2 5 2 5" xfId="32810"/>
    <cellStyle name="20% - Accent5 2 2 5 2 5 2" xfId="55245"/>
    <cellStyle name="20% - Accent5 2 2 5 2 5 3" xfId="44219"/>
    <cellStyle name="20% - Accent5 2 2 5 2 6" xfId="35857"/>
    <cellStyle name="20% - Accent5 2 2 5 2 6 2" xfId="52908"/>
    <cellStyle name="20% - Accent5 2 2 5 2 7" xfId="38384"/>
    <cellStyle name="20% - Accent5 2 2 5 3" xfId="1199"/>
    <cellStyle name="20% - Accent5 2 2 5 3 2" xfId="4216"/>
    <cellStyle name="20% - Accent5 2 2 5 3 2 2" xfId="45649"/>
    <cellStyle name="20% - Accent5 2 2 5 3 2 2 2" xfId="56377"/>
    <cellStyle name="20% - Accent5 2 2 5 3 2 3" xfId="54259"/>
    <cellStyle name="20% - Accent5 2 2 5 3 2 4" xfId="42636"/>
    <cellStyle name="20% - Accent5 2 2 5 3 3" xfId="2857"/>
    <cellStyle name="20% - Accent5 2 2 5 3 3 2" xfId="57546"/>
    <cellStyle name="20% - Accent5 2 2 5 3 3 3" xfId="51738"/>
    <cellStyle name="20% - Accent5 2 2 5 3 4" xfId="32992"/>
    <cellStyle name="20% - Accent5 2 2 5 3 4 2" xfId="55427"/>
    <cellStyle name="20% - Accent5 2 2 5 3 4 3" xfId="44401"/>
    <cellStyle name="20% - Accent5 2 2 5 3 5" xfId="36039"/>
    <cellStyle name="20% - Accent5 2 2 5 3 5 2" xfId="53090"/>
    <cellStyle name="20% - Accent5 2 2 5 3 6" xfId="38566"/>
    <cellStyle name="20% - Accent5 2 2 5 4" xfId="1347"/>
    <cellStyle name="20% - Accent5 2 2 5 4 2" xfId="4343"/>
    <cellStyle name="20% - Accent5 2 2 5 4 2 2" xfId="45773"/>
    <cellStyle name="20% - Accent5 2 2 5 4 2 2 2" xfId="56488"/>
    <cellStyle name="20% - Accent5 2 2 5 4 2 3" xfId="54370"/>
    <cellStyle name="20% - Accent5 2 2 5 4 2 4" xfId="42751"/>
    <cellStyle name="20% - Accent5 2 2 5 4 3" xfId="2255"/>
    <cellStyle name="20% - Accent5 2 2 5 4 3 2" xfId="57657"/>
    <cellStyle name="20% - Accent5 2 2 5 4 3 3" xfId="51849"/>
    <cellStyle name="20% - Accent5 2 2 5 4 4" xfId="33140"/>
    <cellStyle name="20% - Accent5 2 2 5 4 4 2" xfId="54954"/>
    <cellStyle name="20% - Accent5 2 2 5 4 4 3" xfId="43928"/>
    <cellStyle name="20% - Accent5 2 2 5 4 5" xfId="36187"/>
    <cellStyle name="20% - Accent5 2 2 5 4 5 2" xfId="53201"/>
    <cellStyle name="20% - Accent5 2 2 5 4 6" xfId="38714"/>
    <cellStyle name="20% - Accent5 2 2 5 5" xfId="3696"/>
    <cellStyle name="20% - Accent5 2 2 5 5 2" xfId="32411"/>
    <cellStyle name="20% - Accent5 2 2 5 5 2 2" xfId="51265"/>
    <cellStyle name="20% - Accent5 2 2 5 5 2 2 2" xfId="57073"/>
    <cellStyle name="20% - Accent5 2 2 5 5 2 3" xfId="53786"/>
    <cellStyle name="20% - Accent5 2 2 5 5 2 4" xfId="42152"/>
    <cellStyle name="20% - Accent5 2 2 5 5 3" xfId="35458"/>
    <cellStyle name="20% - Accent5 2 2 5 5 3 2" xfId="55904"/>
    <cellStyle name="20% - Accent5 2 2 5 5 3 3" xfId="45141"/>
    <cellStyle name="20% - Accent5 2 2 5 5 4" xfId="52617"/>
    <cellStyle name="20% - Accent5 2 2 5 5 5" xfId="37994"/>
    <cellStyle name="20% - Accent5 2 2 5 6" xfId="3362"/>
    <cellStyle name="20% - Accent5 2 2 5 6 2" xfId="44889"/>
    <cellStyle name="20% - Accent5 2 2 5 6 2 2" xfId="55684"/>
    <cellStyle name="20% - Accent5 2 2 5 6 3" xfId="52397"/>
    <cellStyle name="20% - Accent5 2 2 5 6 4" xfId="37660"/>
    <cellStyle name="20% - Accent5 2 2 5 7" xfId="2978"/>
    <cellStyle name="20% - Accent5 2 2 5 7 2" xfId="44522"/>
    <cellStyle name="20% - Accent5 2 2 5 7 2 2" xfId="55501"/>
    <cellStyle name="20% - Accent5 2 2 5 7 3" xfId="53566"/>
    <cellStyle name="20% - Accent5 2 2 5 7 4" xfId="41852"/>
    <cellStyle name="20% - Accent5 2 2 5 8" xfId="2108"/>
    <cellStyle name="20% - Accent5 2 2 5 8 2" xfId="56853"/>
    <cellStyle name="20% - Accent5 2 2 5 8 3" xfId="51045"/>
    <cellStyle name="20% - Accent5 2 2 5 9" xfId="32055"/>
    <cellStyle name="20% - Accent5 2 2 5 9 2" xfId="54843"/>
    <cellStyle name="20% - Accent5 2 2 5 9 3" xfId="43817"/>
    <cellStyle name="20% - Accent5 2 2 6" xfId="811"/>
    <cellStyle name="20% - Accent5 2 2 6 2" xfId="1570"/>
    <cellStyle name="20% - Accent5 2 2 6 2 2" xfId="4545"/>
    <cellStyle name="20% - Accent5 2 2 6 2 2 2" xfId="51995"/>
    <cellStyle name="20% - Accent5 2 2 6 2 2 2 2" xfId="57803"/>
    <cellStyle name="20% - Accent5 2 2 6 2 2 3" xfId="54516"/>
    <cellStyle name="20% - Accent5 2 2 6 2 2 4" xfId="42953"/>
    <cellStyle name="20% - Accent5 2 2 6 2 3" xfId="33363"/>
    <cellStyle name="20% - Accent5 2 2 6 2 3 2" xfId="56634"/>
    <cellStyle name="20% - Accent5 2 2 6 2 3 3" xfId="45926"/>
    <cellStyle name="20% - Accent5 2 2 6 2 4" xfId="36410"/>
    <cellStyle name="20% - Accent5 2 2 6 2 4 2" xfId="53347"/>
    <cellStyle name="20% - Accent5 2 2 6 2 5" xfId="38937"/>
    <cellStyle name="20% - Accent5 2 2 6 3" xfId="3874"/>
    <cellStyle name="20% - Accent5 2 2 6 3 2" xfId="45307"/>
    <cellStyle name="20% - Accent5 2 2 6 3 2 2" xfId="56050"/>
    <cellStyle name="20% - Accent5 2 2 6 3 3" xfId="53932"/>
    <cellStyle name="20% - Accent5 2 2 6 3 4" xfId="42309"/>
    <cellStyle name="20% - Accent5 2 2 6 4" xfId="2478"/>
    <cellStyle name="20% - Accent5 2 2 6 4 2" xfId="57219"/>
    <cellStyle name="20% - Accent5 2 2 6 4 3" xfId="51411"/>
    <cellStyle name="20% - Accent5 2 2 6 5" xfId="32604"/>
    <cellStyle name="20% - Accent5 2 2 6 5 2" xfId="55100"/>
    <cellStyle name="20% - Accent5 2 2 6 5 3" xfId="44074"/>
    <cellStyle name="20% - Accent5 2 2 6 6" xfId="35651"/>
    <cellStyle name="20% - Accent5 2 2 6 6 2" xfId="52763"/>
    <cellStyle name="20% - Accent5 2 2 6 7" xfId="38178"/>
    <cellStyle name="20% - Accent5 2 2 7" xfId="1054"/>
    <cellStyle name="20% - Accent5 2 2 7 2" xfId="4071"/>
    <cellStyle name="20% - Accent5 2 2 7 2 2" xfId="45504"/>
    <cellStyle name="20% - Accent5 2 2 7 2 2 2" xfId="56232"/>
    <cellStyle name="20% - Accent5 2 2 7 2 3" xfId="54114"/>
    <cellStyle name="20% - Accent5 2 2 7 2 4" xfId="42491"/>
    <cellStyle name="20% - Accent5 2 2 7 3" xfId="2712"/>
    <cellStyle name="20% - Accent5 2 2 7 3 2" xfId="57401"/>
    <cellStyle name="20% - Accent5 2 2 7 3 3" xfId="51593"/>
    <cellStyle name="20% - Accent5 2 2 7 4" xfId="32847"/>
    <cellStyle name="20% - Accent5 2 2 7 4 2" xfId="55282"/>
    <cellStyle name="20% - Accent5 2 2 7 4 3" xfId="44256"/>
    <cellStyle name="20% - Accent5 2 2 7 5" xfId="35894"/>
    <cellStyle name="20% - Accent5 2 2 7 5 2" xfId="52945"/>
    <cellStyle name="20% - Accent5 2 2 7 6" xfId="38421"/>
    <cellStyle name="20% - Accent5 2 2 8" xfId="1240"/>
    <cellStyle name="20% - Accent5 2 2 8 2" xfId="4255"/>
    <cellStyle name="20% - Accent5 2 2 8 2 2" xfId="45688"/>
    <cellStyle name="20% - Accent5 2 2 8 2 2 2" xfId="56414"/>
    <cellStyle name="20% - Accent5 2 2 8 2 3" xfId="54296"/>
    <cellStyle name="20% - Accent5 2 2 8 2 4" xfId="42673"/>
    <cellStyle name="20% - Accent5 2 2 8 3" xfId="2150"/>
    <cellStyle name="20% - Accent5 2 2 8 3 2" xfId="57583"/>
    <cellStyle name="20% - Accent5 2 2 8 3 3" xfId="51775"/>
    <cellStyle name="20% - Accent5 2 2 8 4" xfId="33033"/>
    <cellStyle name="20% - Accent5 2 2 8 4 2" xfId="54880"/>
    <cellStyle name="20% - Accent5 2 2 8 4 3" xfId="43854"/>
    <cellStyle name="20% - Accent5 2 2 8 5" xfId="36080"/>
    <cellStyle name="20% - Accent5 2 2 8 5 2" xfId="53127"/>
    <cellStyle name="20% - Accent5 2 2 8 6" xfId="38607"/>
    <cellStyle name="20% - Accent5 2 2 9" xfId="3612"/>
    <cellStyle name="20% - Accent5 2 2 9 2" xfId="32327"/>
    <cellStyle name="20% - Accent5 2 2 9 2 2" xfId="51191"/>
    <cellStyle name="20% - Accent5 2 2 9 2 2 2" xfId="56999"/>
    <cellStyle name="20% - Accent5 2 2 9 2 3" xfId="53712"/>
    <cellStyle name="20% - Accent5 2 2 9 2 4" xfId="42068"/>
    <cellStyle name="20% - Accent5 2 2 9 3" xfId="35374"/>
    <cellStyle name="20% - Accent5 2 2 9 3 2" xfId="55830"/>
    <cellStyle name="20% - Accent5 2 2 9 3 3" xfId="45067"/>
    <cellStyle name="20% - Accent5 2 2 9 4" xfId="52543"/>
    <cellStyle name="20% - Accent5 2 2 9 5" xfId="37910"/>
    <cellStyle name="20% - Accent5 2 3" xfId="508"/>
    <cellStyle name="20% - Accent5 2 3 10" xfId="32103"/>
    <cellStyle name="20% - Accent5 2 3 10 2" xfId="54717"/>
    <cellStyle name="20% - Accent5 2 3 10 3" xfId="43691"/>
    <cellStyle name="20% - Accent5 2 3 11" xfId="35150"/>
    <cellStyle name="20% - Accent5 2 3 11 2" xfId="52233"/>
    <cellStyle name="20% - Accent5 2 3 12" xfId="37232"/>
    <cellStyle name="20% - Accent5 2 3 2" xfId="591"/>
    <cellStyle name="20% - Accent5 2 3 2 2" xfId="1366"/>
    <cellStyle name="20% - Accent5 2 3 2 2 2" xfId="4362"/>
    <cellStyle name="20% - Accent5 2 3 2 2 2 2" xfId="51868"/>
    <cellStyle name="20% - Accent5 2 3 2 2 2 2 2" xfId="57676"/>
    <cellStyle name="20% - Accent5 2 3 2 2 2 3" xfId="54389"/>
    <cellStyle name="20% - Accent5 2 3 2 2 2 4" xfId="42770"/>
    <cellStyle name="20% - Accent5 2 3 2 2 3" xfId="33159"/>
    <cellStyle name="20% - Accent5 2 3 2 2 3 2" xfId="56507"/>
    <cellStyle name="20% - Accent5 2 3 2 2 3 3" xfId="45792"/>
    <cellStyle name="20% - Accent5 2 3 2 2 4" xfId="36206"/>
    <cellStyle name="20% - Accent5 2 3 2 2 4 2" xfId="53220"/>
    <cellStyle name="20% - Accent5 2 3 2 2 5" xfId="38733"/>
    <cellStyle name="20% - Accent5 2 3 2 3" xfId="3715"/>
    <cellStyle name="20% - Accent5 2 3 2 3 2" xfId="45160"/>
    <cellStyle name="20% - Accent5 2 3 2 3 2 2" xfId="55923"/>
    <cellStyle name="20% - Accent5 2 3 2 3 3" xfId="53805"/>
    <cellStyle name="20% - Accent5 2 3 2 3 4" xfId="42171"/>
    <cellStyle name="20% - Accent5 2 3 2 4" xfId="2274"/>
    <cellStyle name="20% - Accent5 2 3 2 4 2" xfId="57092"/>
    <cellStyle name="20% - Accent5 2 3 2 4 3" xfId="51284"/>
    <cellStyle name="20% - Accent5 2 3 2 5" xfId="32430"/>
    <cellStyle name="20% - Accent5 2 3 2 5 2" xfId="54973"/>
    <cellStyle name="20% - Accent5 2 3 2 5 3" xfId="43947"/>
    <cellStyle name="20% - Accent5 2 3 2 6" xfId="35477"/>
    <cellStyle name="20% - Accent5 2 3 2 6 2" xfId="52636"/>
    <cellStyle name="20% - Accent5 2 3 2 7" xfId="38013"/>
    <cellStyle name="20% - Accent5 2 3 3" xfId="859"/>
    <cellStyle name="20% - Accent5 2 3 3 2" xfId="1589"/>
    <cellStyle name="20% - Accent5 2 3 3 2 2" xfId="4564"/>
    <cellStyle name="20% - Accent5 2 3 3 2 2 2" xfId="52014"/>
    <cellStyle name="20% - Accent5 2 3 3 2 2 2 2" xfId="57822"/>
    <cellStyle name="20% - Accent5 2 3 3 2 2 3" xfId="54535"/>
    <cellStyle name="20% - Accent5 2 3 3 2 2 4" xfId="42972"/>
    <cellStyle name="20% - Accent5 2 3 3 2 3" xfId="33382"/>
    <cellStyle name="20% - Accent5 2 3 3 2 3 2" xfId="56653"/>
    <cellStyle name="20% - Accent5 2 3 3 2 3 3" xfId="45945"/>
    <cellStyle name="20% - Accent5 2 3 3 2 4" xfId="36429"/>
    <cellStyle name="20% - Accent5 2 3 3 2 4 2" xfId="53366"/>
    <cellStyle name="20% - Accent5 2 3 3 2 5" xfId="38956"/>
    <cellStyle name="20% - Accent5 2 3 3 3" xfId="3900"/>
    <cellStyle name="20% - Accent5 2 3 3 3 2" xfId="45333"/>
    <cellStyle name="20% - Accent5 2 3 3 3 2 2" xfId="56069"/>
    <cellStyle name="20% - Accent5 2 3 3 3 3" xfId="53951"/>
    <cellStyle name="20% - Accent5 2 3 3 3 4" xfId="42328"/>
    <cellStyle name="20% - Accent5 2 3 3 4" xfId="2525"/>
    <cellStyle name="20% - Accent5 2 3 3 4 2" xfId="57238"/>
    <cellStyle name="20% - Accent5 2 3 3 4 3" xfId="51430"/>
    <cellStyle name="20% - Accent5 2 3 3 5" xfId="32652"/>
    <cellStyle name="20% - Accent5 2 3 3 5 2" xfId="55119"/>
    <cellStyle name="20% - Accent5 2 3 3 5 3" xfId="44093"/>
    <cellStyle name="20% - Accent5 2 3 3 6" xfId="35699"/>
    <cellStyle name="20% - Accent5 2 3 3 6 2" xfId="52782"/>
    <cellStyle name="20% - Accent5 2 3 3 7" xfId="38226"/>
    <cellStyle name="20% - Accent5 2 3 4" xfId="1073"/>
    <cellStyle name="20% - Accent5 2 3 4 2" xfId="4090"/>
    <cellStyle name="20% - Accent5 2 3 4 2 2" xfId="45523"/>
    <cellStyle name="20% - Accent5 2 3 4 2 2 2" xfId="56251"/>
    <cellStyle name="20% - Accent5 2 3 4 2 3" xfId="54133"/>
    <cellStyle name="20% - Accent5 2 3 4 2 4" xfId="42510"/>
    <cellStyle name="20% - Accent5 2 3 4 3" xfId="2731"/>
    <cellStyle name="20% - Accent5 2 3 4 3 2" xfId="57420"/>
    <cellStyle name="20% - Accent5 2 3 4 3 3" xfId="51612"/>
    <cellStyle name="20% - Accent5 2 3 4 4" xfId="32866"/>
    <cellStyle name="20% - Accent5 2 3 4 4 2" xfId="55301"/>
    <cellStyle name="20% - Accent5 2 3 4 4 3" xfId="44275"/>
    <cellStyle name="20% - Accent5 2 3 4 5" xfId="35913"/>
    <cellStyle name="20% - Accent5 2 3 4 5 2" xfId="52964"/>
    <cellStyle name="20% - Accent5 2 3 4 6" xfId="38440"/>
    <cellStyle name="20% - Accent5 2 3 5" xfId="1288"/>
    <cellStyle name="20% - Accent5 2 3 5 2" xfId="4285"/>
    <cellStyle name="20% - Accent5 2 3 5 2 2" xfId="45718"/>
    <cellStyle name="20% - Accent5 2 3 5 2 2 2" xfId="56433"/>
    <cellStyle name="20% - Accent5 2 3 5 2 3" xfId="54315"/>
    <cellStyle name="20% - Accent5 2 3 5 2 4" xfId="42692"/>
    <cellStyle name="20% - Accent5 2 3 5 3" xfId="2196"/>
    <cellStyle name="20% - Accent5 2 3 5 3 2" xfId="57602"/>
    <cellStyle name="20% - Accent5 2 3 5 3 3" xfId="51794"/>
    <cellStyle name="20% - Accent5 2 3 5 4" xfId="33081"/>
    <cellStyle name="20% - Accent5 2 3 5 4 2" xfId="54899"/>
    <cellStyle name="20% - Accent5 2 3 5 4 3" xfId="43873"/>
    <cellStyle name="20% - Accent5 2 3 5 5" xfId="36128"/>
    <cellStyle name="20% - Accent5 2 3 5 5 2" xfId="53146"/>
    <cellStyle name="20% - Accent5 2 3 5 6" xfId="38655"/>
    <cellStyle name="20% - Accent5 2 3 6" xfId="3640"/>
    <cellStyle name="20% - Accent5 2 3 6 2" xfId="32355"/>
    <cellStyle name="20% - Accent5 2 3 6 2 2" xfId="51210"/>
    <cellStyle name="20% - Accent5 2 3 6 2 2 2" xfId="57018"/>
    <cellStyle name="20% - Accent5 2 3 6 2 3" xfId="53731"/>
    <cellStyle name="20% - Accent5 2 3 6 2 4" xfId="42096"/>
    <cellStyle name="20% - Accent5 2 3 6 3" xfId="35402"/>
    <cellStyle name="20% - Accent5 2 3 6 3 2" xfId="55849"/>
    <cellStyle name="20% - Accent5 2 3 6 3 3" xfId="45086"/>
    <cellStyle name="20% - Accent5 2 3 6 4" xfId="52562"/>
    <cellStyle name="20% - Accent5 2 3 6 5" xfId="37938"/>
    <cellStyle name="20% - Accent5 2 3 7" xfId="3400"/>
    <cellStyle name="20% - Accent5 2 3 7 2" xfId="44926"/>
    <cellStyle name="20% - Accent5 2 3 7 2 2" xfId="55703"/>
    <cellStyle name="20% - Accent5 2 3 7 3" xfId="52416"/>
    <cellStyle name="20% - Accent5 2 3 7 4" xfId="37698"/>
    <cellStyle name="20% - Accent5 2 3 8" xfId="2997"/>
    <cellStyle name="20% - Accent5 2 3 8 2" xfId="44541"/>
    <cellStyle name="20% - Accent5 2 3 8 2 2" xfId="55520"/>
    <cellStyle name="20% - Accent5 2 3 8 3" xfId="53585"/>
    <cellStyle name="20% - Accent5 2 3 8 4" xfId="41871"/>
    <cellStyle name="20% - Accent5 2 3 9" xfId="1955"/>
    <cellStyle name="20% - Accent5 2 3 9 2" xfId="56872"/>
    <cellStyle name="20% - Accent5 2 3 9 3" xfId="51064"/>
    <cellStyle name="20% - Accent5 2 4" xfId="631"/>
    <cellStyle name="20% - Accent5 2 4 10" xfId="35190"/>
    <cellStyle name="20% - Accent5 2 4 10 2" xfId="52269"/>
    <cellStyle name="20% - Accent5 2 4 11" xfId="37272"/>
    <cellStyle name="20% - Accent5 2 4 2" xfId="899"/>
    <cellStyle name="20% - Accent5 2 4 2 2" xfId="1625"/>
    <cellStyle name="20% - Accent5 2 4 2 2 2" xfId="4600"/>
    <cellStyle name="20% - Accent5 2 4 2 2 2 2" xfId="52050"/>
    <cellStyle name="20% - Accent5 2 4 2 2 2 2 2" xfId="57858"/>
    <cellStyle name="20% - Accent5 2 4 2 2 2 3" xfId="54571"/>
    <cellStyle name="20% - Accent5 2 4 2 2 2 4" xfId="43008"/>
    <cellStyle name="20% - Accent5 2 4 2 2 3" xfId="33418"/>
    <cellStyle name="20% - Accent5 2 4 2 2 3 2" xfId="56689"/>
    <cellStyle name="20% - Accent5 2 4 2 2 3 3" xfId="45981"/>
    <cellStyle name="20% - Accent5 2 4 2 2 4" xfId="36465"/>
    <cellStyle name="20% - Accent5 2 4 2 2 4 2" xfId="53402"/>
    <cellStyle name="20% - Accent5 2 4 2 2 5" xfId="38992"/>
    <cellStyle name="20% - Accent5 2 4 2 3" xfId="3936"/>
    <cellStyle name="20% - Accent5 2 4 2 3 2" xfId="45369"/>
    <cellStyle name="20% - Accent5 2 4 2 3 2 2" xfId="56105"/>
    <cellStyle name="20% - Accent5 2 4 2 3 3" xfId="53987"/>
    <cellStyle name="20% - Accent5 2 4 2 3 4" xfId="42364"/>
    <cellStyle name="20% - Accent5 2 4 2 4" xfId="2565"/>
    <cellStyle name="20% - Accent5 2 4 2 4 2" xfId="57274"/>
    <cellStyle name="20% - Accent5 2 4 2 4 3" xfId="51466"/>
    <cellStyle name="20% - Accent5 2 4 2 5" xfId="32692"/>
    <cellStyle name="20% - Accent5 2 4 2 5 2" xfId="55155"/>
    <cellStyle name="20% - Accent5 2 4 2 5 3" xfId="44129"/>
    <cellStyle name="20% - Accent5 2 4 2 6" xfId="35739"/>
    <cellStyle name="20% - Accent5 2 4 2 6 2" xfId="52818"/>
    <cellStyle name="20% - Accent5 2 4 2 7" xfId="38266"/>
    <cellStyle name="20% - Accent5 2 4 3" xfId="1109"/>
    <cellStyle name="20% - Accent5 2 4 3 2" xfId="4126"/>
    <cellStyle name="20% - Accent5 2 4 3 2 2" xfId="45559"/>
    <cellStyle name="20% - Accent5 2 4 3 2 2 2" xfId="56287"/>
    <cellStyle name="20% - Accent5 2 4 3 2 3" xfId="54169"/>
    <cellStyle name="20% - Accent5 2 4 3 2 4" xfId="42546"/>
    <cellStyle name="20% - Accent5 2 4 3 3" xfId="2767"/>
    <cellStyle name="20% - Accent5 2 4 3 3 2" xfId="57456"/>
    <cellStyle name="20% - Accent5 2 4 3 3 3" xfId="51648"/>
    <cellStyle name="20% - Accent5 2 4 3 4" xfId="32902"/>
    <cellStyle name="20% - Accent5 2 4 3 4 2" xfId="55337"/>
    <cellStyle name="20% - Accent5 2 4 3 4 3" xfId="44311"/>
    <cellStyle name="20% - Accent5 2 4 3 5" xfId="35949"/>
    <cellStyle name="20% - Accent5 2 4 3 5 2" xfId="53000"/>
    <cellStyle name="20% - Accent5 2 4 3 6" xfId="38476"/>
    <cellStyle name="20% - Accent5 2 4 4" xfId="1404"/>
    <cellStyle name="20% - Accent5 2 4 4 2" xfId="4398"/>
    <cellStyle name="20% - Accent5 2 4 4 2 2" xfId="45828"/>
    <cellStyle name="20% - Accent5 2 4 4 2 2 2" xfId="56543"/>
    <cellStyle name="20% - Accent5 2 4 4 2 3" xfId="54425"/>
    <cellStyle name="20% - Accent5 2 4 4 2 4" xfId="42806"/>
    <cellStyle name="20% - Accent5 2 4 4 3" xfId="2312"/>
    <cellStyle name="20% - Accent5 2 4 4 3 2" xfId="57712"/>
    <cellStyle name="20% - Accent5 2 4 4 3 3" xfId="51904"/>
    <cellStyle name="20% - Accent5 2 4 4 4" xfId="33197"/>
    <cellStyle name="20% - Accent5 2 4 4 4 2" xfId="55009"/>
    <cellStyle name="20% - Accent5 2 4 4 4 3" xfId="43983"/>
    <cellStyle name="20% - Accent5 2 4 4 5" xfId="36244"/>
    <cellStyle name="20% - Accent5 2 4 4 5 2" xfId="53256"/>
    <cellStyle name="20% - Accent5 2 4 4 6" xfId="38771"/>
    <cellStyle name="20% - Accent5 2 4 5" xfId="3752"/>
    <cellStyle name="20% - Accent5 2 4 5 2" xfId="32467"/>
    <cellStyle name="20% - Accent5 2 4 5 2 2" xfId="51320"/>
    <cellStyle name="20% - Accent5 2 4 5 2 2 2" xfId="57128"/>
    <cellStyle name="20% - Accent5 2 4 5 2 3" xfId="53841"/>
    <cellStyle name="20% - Accent5 2 4 5 2 4" xfId="42208"/>
    <cellStyle name="20% - Accent5 2 4 5 3" xfId="35514"/>
    <cellStyle name="20% - Accent5 2 4 5 3 2" xfId="55959"/>
    <cellStyle name="20% - Accent5 2 4 5 3 3" xfId="45196"/>
    <cellStyle name="20% - Accent5 2 4 5 4" xfId="52672"/>
    <cellStyle name="20% - Accent5 2 4 5 5" xfId="38050"/>
    <cellStyle name="20% - Accent5 2 4 6" xfId="3439"/>
    <cellStyle name="20% - Accent5 2 4 6 2" xfId="44965"/>
    <cellStyle name="20% - Accent5 2 4 6 2 2" xfId="55739"/>
    <cellStyle name="20% - Accent5 2 4 6 3" xfId="52452"/>
    <cellStyle name="20% - Accent5 2 4 6 4" xfId="37737"/>
    <cellStyle name="20% - Accent5 2 4 7" xfId="3033"/>
    <cellStyle name="20% - Accent5 2 4 7 2" xfId="44577"/>
    <cellStyle name="20% - Accent5 2 4 7 2 2" xfId="55556"/>
    <cellStyle name="20% - Accent5 2 4 7 3" xfId="53621"/>
    <cellStyle name="20% - Accent5 2 4 7 4" xfId="41907"/>
    <cellStyle name="20% - Accent5 2 4 8" xfId="1993"/>
    <cellStyle name="20% - Accent5 2 4 8 2" xfId="56908"/>
    <cellStyle name="20% - Accent5 2 4 8 3" xfId="51100"/>
    <cellStyle name="20% - Accent5 2 4 9" xfId="32143"/>
    <cellStyle name="20% - Accent5 2 4 9 2" xfId="54753"/>
    <cellStyle name="20% - Accent5 2 4 9 3" xfId="43727"/>
    <cellStyle name="20% - Accent5 2 5" xfId="685"/>
    <cellStyle name="20% - Accent5 2 5 10" xfId="35244"/>
    <cellStyle name="20% - Accent5 2 5 10 2" xfId="52305"/>
    <cellStyle name="20% - Accent5 2 5 11" xfId="37326"/>
    <cellStyle name="20% - Accent5 2 5 2" xfId="953"/>
    <cellStyle name="20% - Accent5 2 5 2 2" xfId="1661"/>
    <cellStyle name="20% - Accent5 2 5 2 2 2" xfId="4636"/>
    <cellStyle name="20% - Accent5 2 5 2 2 2 2" xfId="52086"/>
    <cellStyle name="20% - Accent5 2 5 2 2 2 2 2" xfId="57894"/>
    <cellStyle name="20% - Accent5 2 5 2 2 2 3" xfId="54607"/>
    <cellStyle name="20% - Accent5 2 5 2 2 2 4" xfId="43044"/>
    <cellStyle name="20% - Accent5 2 5 2 2 3" xfId="33454"/>
    <cellStyle name="20% - Accent5 2 5 2 2 3 2" xfId="56725"/>
    <cellStyle name="20% - Accent5 2 5 2 2 3 3" xfId="46017"/>
    <cellStyle name="20% - Accent5 2 5 2 2 4" xfId="36501"/>
    <cellStyle name="20% - Accent5 2 5 2 2 4 2" xfId="53438"/>
    <cellStyle name="20% - Accent5 2 5 2 2 5" xfId="39028"/>
    <cellStyle name="20% - Accent5 2 5 2 3" xfId="3978"/>
    <cellStyle name="20% - Accent5 2 5 2 3 2" xfId="45411"/>
    <cellStyle name="20% - Accent5 2 5 2 3 2 2" xfId="56141"/>
    <cellStyle name="20% - Accent5 2 5 2 3 3" xfId="54023"/>
    <cellStyle name="20% - Accent5 2 5 2 3 4" xfId="42400"/>
    <cellStyle name="20% - Accent5 2 5 2 4" xfId="2615"/>
    <cellStyle name="20% - Accent5 2 5 2 4 2" xfId="57310"/>
    <cellStyle name="20% - Accent5 2 5 2 4 3" xfId="51502"/>
    <cellStyle name="20% - Accent5 2 5 2 5" xfId="32746"/>
    <cellStyle name="20% - Accent5 2 5 2 5 2" xfId="55191"/>
    <cellStyle name="20% - Accent5 2 5 2 5 3" xfId="44165"/>
    <cellStyle name="20% - Accent5 2 5 2 6" xfId="35793"/>
    <cellStyle name="20% - Accent5 2 5 2 6 2" xfId="52854"/>
    <cellStyle name="20% - Accent5 2 5 2 7" xfId="38320"/>
    <cellStyle name="20% - Accent5 2 5 3" xfId="1145"/>
    <cellStyle name="20% - Accent5 2 5 3 2" xfId="4162"/>
    <cellStyle name="20% - Accent5 2 5 3 2 2" xfId="45595"/>
    <cellStyle name="20% - Accent5 2 5 3 2 2 2" xfId="56323"/>
    <cellStyle name="20% - Accent5 2 5 3 2 3" xfId="54205"/>
    <cellStyle name="20% - Accent5 2 5 3 2 4" xfId="42582"/>
    <cellStyle name="20% - Accent5 2 5 3 3" xfId="2803"/>
    <cellStyle name="20% - Accent5 2 5 3 3 2" xfId="57492"/>
    <cellStyle name="20% - Accent5 2 5 3 3 3" xfId="51684"/>
    <cellStyle name="20% - Accent5 2 5 3 4" xfId="32938"/>
    <cellStyle name="20% - Accent5 2 5 3 4 2" xfId="55373"/>
    <cellStyle name="20% - Accent5 2 5 3 4 3" xfId="44347"/>
    <cellStyle name="20% - Accent5 2 5 3 5" xfId="35985"/>
    <cellStyle name="20% - Accent5 2 5 3 5 2" xfId="53036"/>
    <cellStyle name="20% - Accent5 2 5 3 6" xfId="38512"/>
    <cellStyle name="20% - Accent5 2 5 4" xfId="1454"/>
    <cellStyle name="20% - Accent5 2 5 4 2" xfId="4439"/>
    <cellStyle name="20% - Accent5 2 5 4 2 2" xfId="45869"/>
    <cellStyle name="20% - Accent5 2 5 4 2 2 2" xfId="56579"/>
    <cellStyle name="20% - Accent5 2 5 4 2 3" xfId="54461"/>
    <cellStyle name="20% - Accent5 2 5 4 2 4" xfId="42842"/>
    <cellStyle name="20% - Accent5 2 5 4 3" xfId="2359"/>
    <cellStyle name="20% - Accent5 2 5 4 3 2" xfId="57748"/>
    <cellStyle name="20% - Accent5 2 5 4 3 3" xfId="51940"/>
    <cellStyle name="20% - Accent5 2 5 4 4" xfId="33247"/>
    <cellStyle name="20% - Accent5 2 5 4 4 2" xfId="55045"/>
    <cellStyle name="20% - Accent5 2 5 4 4 3" xfId="44019"/>
    <cellStyle name="20% - Accent5 2 5 4 5" xfId="36294"/>
    <cellStyle name="20% - Accent5 2 5 4 5 2" xfId="53292"/>
    <cellStyle name="20% - Accent5 2 5 4 6" xfId="38821"/>
    <cellStyle name="20% - Accent5 2 5 5" xfId="3792"/>
    <cellStyle name="20% - Accent5 2 5 5 2" xfId="32507"/>
    <cellStyle name="20% - Accent5 2 5 5 2 2" xfId="51356"/>
    <cellStyle name="20% - Accent5 2 5 5 2 2 2" xfId="57164"/>
    <cellStyle name="20% - Accent5 2 5 5 2 3" xfId="53877"/>
    <cellStyle name="20% - Accent5 2 5 5 2 4" xfId="42248"/>
    <cellStyle name="20% - Accent5 2 5 5 3" xfId="35554"/>
    <cellStyle name="20% - Accent5 2 5 5 3 2" xfId="55995"/>
    <cellStyle name="20% - Accent5 2 5 5 3 3" xfId="45232"/>
    <cellStyle name="20% - Accent5 2 5 5 4" xfId="52708"/>
    <cellStyle name="20% - Accent5 2 5 5 5" xfId="38090"/>
    <cellStyle name="20% - Accent5 2 5 6" xfId="3484"/>
    <cellStyle name="20% - Accent5 2 5 6 2" xfId="45009"/>
    <cellStyle name="20% - Accent5 2 5 6 2 2" xfId="55775"/>
    <cellStyle name="20% - Accent5 2 5 6 3" xfId="52488"/>
    <cellStyle name="20% - Accent5 2 5 6 4" xfId="37782"/>
    <cellStyle name="20% - Accent5 2 5 7" xfId="3074"/>
    <cellStyle name="20% - Accent5 2 5 7 2" xfId="44618"/>
    <cellStyle name="20% - Accent5 2 5 7 2 2" xfId="55592"/>
    <cellStyle name="20% - Accent5 2 5 7 3" xfId="53657"/>
    <cellStyle name="20% - Accent5 2 5 7 4" xfId="41943"/>
    <cellStyle name="20% - Accent5 2 5 8" xfId="2045"/>
    <cellStyle name="20% - Accent5 2 5 8 2" xfId="56944"/>
    <cellStyle name="20% - Accent5 2 5 8 3" xfId="51136"/>
    <cellStyle name="20% - Accent5 2 5 9" xfId="32197"/>
    <cellStyle name="20% - Accent5 2 5 9 2" xfId="54789"/>
    <cellStyle name="20% - Accent5 2 5 9 3" xfId="43763"/>
    <cellStyle name="20% - Accent5 2 6" xfId="545"/>
    <cellStyle name="20% - Accent5 2 6 10" xfId="35079"/>
    <cellStyle name="20% - Accent5 2 6 10 2" xfId="52196"/>
    <cellStyle name="20% - Accent5 2 6 11" xfId="37186"/>
    <cellStyle name="20% - Accent5 2 6 2" xfId="994"/>
    <cellStyle name="20% - Accent5 2 6 2 2" xfId="1697"/>
    <cellStyle name="20% - Accent5 2 6 2 2 2" xfId="4672"/>
    <cellStyle name="20% - Accent5 2 6 2 2 2 2" xfId="52122"/>
    <cellStyle name="20% - Accent5 2 6 2 2 2 2 2" xfId="57930"/>
    <cellStyle name="20% - Accent5 2 6 2 2 2 3" xfId="54643"/>
    <cellStyle name="20% - Accent5 2 6 2 2 2 4" xfId="43080"/>
    <cellStyle name="20% - Accent5 2 6 2 2 3" xfId="33490"/>
    <cellStyle name="20% - Accent5 2 6 2 2 3 2" xfId="56761"/>
    <cellStyle name="20% - Accent5 2 6 2 2 3 3" xfId="46053"/>
    <cellStyle name="20% - Accent5 2 6 2 2 4" xfId="36537"/>
    <cellStyle name="20% - Accent5 2 6 2 2 4 2" xfId="53474"/>
    <cellStyle name="20% - Accent5 2 6 2 2 5" xfId="39064"/>
    <cellStyle name="20% - Accent5 2 6 2 3" xfId="4015"/>
    <cellStyle name="20% - Accent5 2 6 2 3 2" xfId="45448"/>
    <cellStyle name="20% - Accent5 2 6 2 3 2 2" xfId="56177"/>
    <cellStyle name="20% - Accent5 2 6 2 3 3" xfId="54059"/>
    <cellStyle name="20% - Accent5 2 6 2 3 4" xfId="42436"/>
    <cellStyle name="20% - Accent5 2 6 2 4" xfId="2655"/>
    <cellStyle name="20% - Accent5 2 6 2 4 2" xfId="57346"/>
    <cellStyle name="20% - Accent5 2 6 2 4 3" xfId="51538"/>
    <cellStyle name="20% - Accent5 2 6 2 5" xfId="32787"/>
    <cellStyle name="20% - Accent5 2 6 2 5 2" xfId="55227"/>
    <cellStyle name="20% - Accent5 2 6 2 5 3" xfId="44201"/>
    <cellStyle name="20% - Accent5 2 6 2 6" xfId="35834"/>
    <cellStyle name="20% - Accent5 2 6 2 6 2" xfId="52890"/>
    <cellStyle name="20% - Accent5 2 6 2 7" xfId="38361"/>
    <cellStyle name="20% - Accent5 2 6 3" xfId="1181"/>
    <cellStyle name="20% - Accent5 2 6 3 2" xfId="4198"/>
    <cellStyle name="20% - Accent5 2 6 3 2 2" xfId="45631"/>
    <cellStyle name="20% - Accent5 2 6 3 2 2 2" xfId="56359"/>
    <cellStyle name="20% - Accent5 2 6 3 2 3" xfId="54241"/>
    <cellStyle name="20% - Accent5 2 6 3 2 4" xfId="42618"/>
    <cellStyle name="20% - Accent5 2 6 3 3" xfId="2839"/>
    <cellStyle name="20% - Accent5 2 6 3 3 2" xfId="57528"/>
    <cellStyle name="20% - Accent5 2 6 3 3 3" xfId="51720"/>
    <cellStyle name="20% - Accent5 2 6 3 4" xfId="32974"/>
    <cellStyle name="20% - Accent5 2 6 3 4 2" xfId="55409"/>
    <cellStyle name="20% - Accent5 2 6 3 4 3" xfId="44383"/>
    <cellStyle name="20% - Accent5 2 6 3 5" xfId="36021"/>
    <cellStyle name="20% - Accent5 2 6 3 5 2" xfId="53072"/>
    <cellStyle name="20% - Accent5 2 6 3 6" xfId="38548"/>
    <cellStyle name="20% - Accent5 2 6 4" xfId="1325"/>
    <cellStyle name="20% - Accent5 2 6 4 2" xfId="4322"/>
    <cellStyle name="20% - Accent5 2 6 4 2 2" xfId="45755"/>
    <cellStyle name="20% - Accent5 2 6 4 2 2 2" xfId="56470"/>
    <cellStyle name="20% - Accent5 2 6 4 2 3" xfId="54352"/>
    <cellStyle name="20% - Accent5 2 6 4 2 4" xfId="42729"/>
    <cellStyle name="20% - Accent5 2 6 4 3" xfId="2233"/>
    <cellStyle name="20% - Accent5 2 6 4 3 2" xfId="57639"/>
    <cellStyle name="20% - Accent5 2 6 4 3 3" xfId="51831"/>
    <cellStyle name="20% - Accent5 2 6 4 4" xfId="33118"/>
    <cellStyle name="20% - Accent5 2 6 4 4 2" xfId="54936"/>
    <cellStyle name="20% - Accent5 2 6 4 4 3" xfId="43910"/>
    <cellStyle name="20% - Accent5 2 6 4 5" xfId="36165"/>
    <cellStyle name="20% - Accent5 2 6 4 5 2" xfId="53183"/>
    <cellStyle name="20% - Accent5 2 6 4 6" xfId="38692"/>
    <cellStyle name="20% - Accent5 2 6 5" xfId="3677"/>
    <cellStyle name="20% - Accent5 2 6 5 2" xfId="32392"/>
    <cellStyle name="20% - Accent5 2 6 5 2 2" xfId="51247"/>
    <cellStyle name="20% - Accent5 2 6 5 2 2 2" xfId="57055"/>
    <cellStyle name="20% - Accent5 2 6 5 2 3" xfId="53768"/>
    <cellStyle name="20% - Accent5 2 6 5 2 4" xfId="42133"/>
    <cellStyle name="20% - Accent5 2 6 5 3" xfId="35439"/>
    <cellStyle name="20% - Accent5 2 6 5 3 2" xfId="55886"/>
    <cellStyle name="20% - Accent5 2 6 5 3 3" xfId="45123"/>
    <cellStyle name="20% - Accent5 2 6 5 4" xfId="52599"/>
    <cellStyle name="20% - Accent5 2 6 5 5" xfId="37975"/>
    <cellStyle name="20% - Accent5 2 6 6" xfId="3341"/>
    <cellStyle name="20% - Accent5 2 6 6 2" xfId="44868"/>
    <cellStyle name="20% - Accent5 2 6 6 2 2" xfId="55666"/>
    <cellStyle name="20% - Accent5 2 6 6 3" xfId="52379"/>
    <cellStyle name="20% - Accent5 2 6 6 4" xfId="37639"/>
    <cellStyle name="20% - Accent5 2 6 7" xfId="2956"/>
    <cellStyle name="20% - Accent5 2 6 7 2" xfId="44500"/>
    <cellStyle name="20% - Accent5 2 6 7 2 2" xfId="55483"/>
    <cellStyle name="20% - Accent5 2 6 7 3" xfId="53548"/>
    <cellStyle name="20% - Accent5 2 6 7 4" xfId="41834"/>
    <cellStyle name="20% - Accent5 2 6 8" xfId="2086"/>
    <cellStyle name="20% - Accent5 2 6 8 2" xfId="56835"/>
    <cellStyle name="20% - Accent5 2 6 8 3" xfId="51027"/>
    <cellStyle name="20% - Accent5 2 6 9" xfId="32032"/>
    <cellStyle name="20% - Accent5 2 6 9 2" xfId="54825"/>
    <cellStyle name="20% - Accent5 2 6 9 3" xfId="43799"/>
    <cellStyle name="20% - Accent5 2 7" xfId="788"/>
    <cellStyle name="20% - Accent5 2 7 2" xfId="1552"/>
    <cellStyle name="20% - Accent5 2 7 2 2" xfId="4527"/>
    <cellStyle name="20% - Accent5 2 7 2 2 2" xfId="51977"/>
    <cellStyle name="20% - Accent5 2 7 2 2 2 2" xfId="57785"/>
    <cellStyle name="20% - Accent5 2 7 2 2 3" xfId="54498"/>
    <cellStyle name="20% - Accent5 2 7 2 2 4" xfId="42935"/>
    <cellStyle name="20% - Accent5 2 7 2 3" xfId="33345"/>
    <cellStyle name="20% - Accent5 2 7 2 3 2" xfId="56616"/>
    <cellStyle name="20% - Accent5 2 7 2 3 3" xfId="45908"/>
    <cellStyle name="20% - Accent5 2 7 2 4" xfId="36392"/>
    <cellStyle name="20% - Accent5 2 7 2 4 2" xfId="53329"/>
    <cellStyle name="20% - Accent5 2 7 2 5" xfId="38919"/>
    <cellStyle name="20% - Accent5 2 7 3" xfId="3855"/>
    <cellStyle name="20% - Accent5 2 7 3 2" xfId="45288"/>
    <cellStyle name="20% - Accent5 2 7 3 2 2" xfId="56032"/>
    <cellStyle name="20% - Accent5 2 7 3 3" xfId="53914"/>
    <cellStyle name="20% - Accent5 2 7 3 4" xfId="42291"/>
    <cellStyle name="20% - Accent5 2 7 4" xfId="2455"/>
    <cellStyle name="20% - Accent5 2 7 4 2" xfId="57201"/>
    <cellStyle name="20% - Accent5 2 7 4 3" xfId="51393"/>
    <cellStyle name="20% - Accent5 2 7 5" xfId="32581"/>
    <cellStyle name="20% - Accent5 2 7 5 2" xfId="55082"/>
    <cellStyle name="20% - Accent5 2 7 5 3" xfId="44056"/>
    <cellStyle name="20% - Accent5 2 7 6" xfId="35628"/>
    <cellStyle name="20% - Accent5 2 7 6 2" xfId="52745"/>
    <cellStyle name="20% - Accent5 2 7 7" xfId="38155"/>
    <cellStyle name="20% - Accent5 2 8" xfId="1036"/>
    <cellStyle name="20% - Accent5 2 8 2" xfId="4053"/>
    <cellStyle name="20% - Accent5 2 8 2 2" xfId="45486"/>
    <cellStyle name="20% - Accent5 2 8 2 2 2" xfId="56214"/>
    <cellStyle name="20% - Accent5 2 8 2 3" xfId="54096"/>
    <cellStyle name="20% - Accent5 2 8 2 4" xfId="42473"/>
    <cellStyle name="20% - Accent5 2 8 3" xfId="2694"/>
    <cellStyle name="20% - Accent5 2 8 3 2" xfId="57383"/>
    <cellStyle name="20% - Accent5 2 8 3 3" xfId="51575"/>
    <cellStyle name="20% - Accent5 2 8 4" xfId="32829"/>
    <cellStyle name="20% - Accent5 2 8 4 2" xfId="55264"/>
    <cellStyle name="20% - Accent5 2 8 4 3" xfId="44238"/>
    <cellStyle name="20% - Accent5 2 8 5" xfId="35876"/>
    <cellStyle name="20% - Accent5 2 8 5 2" xfId="52927"/>
    <cellStyle name="20% - Accent5 2 8 6" xfId="38403"/>
    <cellStyle name="20% - Accent5 2 9" xfId="1222"/>
    <cellStyle name="20% - Accent5 2 9 2" xfId="4237"/>
    <cellStyle name="20% - Accent5 2 9 2 2" xfId="45670"/>
    <cellStyle name="20% - Accent5 2 9 2 2 2" xfId="56396"/>
    <cellStyle name="20% - Accent5 2 9 2 3" xfId="54278"/>
    <cellStyle name="20% - Accent5 2 9 2 4" xfId="42655"/>
    <cellStyle name="20% - Accent5 2 9 3" xfId="2132"/>
    <cellStyle name="20% - Accent5 2 9 3 2" xfId="57565"/>
    <cellStyle name="20% - Accent5 2 9 3 3" xfId="51757"/>
    <cellStyle name="20% - Accent5 2 9 4" xfId="33015"/>
    <cellStyle name="20% - Accent5 2 9 4 2" xfId="54862"/>
    <cellStyle name="20% - Accent5 2 9 4 3" xfId="43836"/>
    <cellStyle name="20% - Accent5 2 9 5" xfId="36062"/>
    <cellStyle name="20% - Accent5 2 9 5 2" xfId="53109"/>
    <cellStyle name="20% - Accent5 2 9 6" xfId="38589"/>
    <cellStyle name="20% - Accent5 3" xfId="204"/>
    <cellStyle name="20% - Accent6 2" xfId="205"/>
    <cellStyle name="20% - Accent6 2 10" xfId="3536"/>
    <cellStyle name="20% - Accent6 2 10 2" xfId="32251"/>
    <cellStyle name="20% - Accent6 2 10 2 2" xfId="51174"/>
    <cellStyle name="20% - Accent6 2 10 2 2 2" xfId="56982"/>
    <cellStyle name="20% - Accent6 2 10 2 3" xfId="53695"/>
    <cellStyle name="20% - Accent6 2 10 2 4" xfId="41992"/>
    <cellStyle name="20% - Accent6 2 10 3" xfId="35298"/>
    <cellStyle name="20% - Accent6 2 10 3 2" xfId="55813"/>
    <cellStyle name="20% - Accent6 2 10 3 3" xfId="45050"/>
    <cellStyle name="20% - Accent6 2 10 4" xfId="52526"/>
    <cellStyle name="20% - Accent6 2 10 5" xfId="37834"/>
    <cellStyle name="20% - Accent6 2 11" xfId="3148"/>
    <cellStyle name="20% - Accent6 2 11 2" xfId="44688"/>
    <cellStyle name="20% - Accent6 2 11 2 2" xfId="55630"/>
    <cellStyle name="20% - Accent6 2 11 3" xfId="52343"/>
    <cellStyle name="20% - Accent6 2 11 4" xfId="37446"/>
    <cellStyle name="20% - Accent6 2 12" xfId="2884"/>
    <cellStyle name="20% - Accent6 2 12 2" xfId="44428"/>
    <cellStyle name="20% - Accent6 2 12 2 2" xfId="55447"/>
    <cellStyle name="20% - Accent6 2 12 3" xfId="53512"/>
    <cellStyle name="20% - Accent6 2 12 4" xfId="41798"/>
    <cellStyle name="20% - Accent6 2 13" xfId="1759"/>
    <cellStyle name="20% - Accent6 2 13 2" xfId="56799"/>
    <cellStyle name="20% - Accent6 2 13 3" xfId="50991"/>
    <cellStyle name="20% - Accent6 2 14" xfId="31952"/>
    <cellStyle name="20% - Accent6 2 14 2" xfId="54681"/>
    <cellStyle name="20% - Accent6 2 14 3" xfId="43655"/>
    <cellStyle name="20% - Accent6 2 15" xfId="35005"/>
    <cellStyle name="20% - Accent6 2 15 2" xfId="52160"/>
    <cellStyle name="20% - Accent6 2 16" xfId="37116"/>
    <cellStyle name="20% - Accent6 2 2" xfId="461"/>
    <cellStyle name="20% - Accent6 2 2 10" xfId="3308"/>
    <cellStyle name="20% - Accent6 2 2 10 2" xfId="44835"/>
    <cellStyle name="20% - Accent6 2 2 10 2 2" xfId="55648"/>
    <cellStyle name="20% - Accent6 2 2 10 3" xfId="52361"/>
    <cellStyle name="20% - Accent6 2 2 10 4" xfId="37606"/>
    <cellStyle name="20% - Accent6 2 2 11" xfId="2931"/>
    <cellStyle name="20% - Accent6 2 2 11 2" xfId="44475"/>
    <cellStyle name="20% - Accent6 2 2 11 2 2" xfId="55465"/>
    <cellStyle name="20% - Accent6 2 2 11 3" xfId="53530"/>
    <cellStyle name="20% - Accent6 2 2 11 4" xfId="41816"/>
    <cellStyle name="20% - Accent6 2 2 12" xfId="1912"/>
    <cellStyle name="20% - Accent6 2 2 12 2" xfId="56817"/>
    <cellStyle name="20% - Accent6 2 2 12 3" xfId="51009"/>
    <cellStyle name="20% - Accent6 2 2 13" xfId="31981"/>
    <cellStyle name="20% - Accent6 2 2 13 2" xfId="54699"/>
    <cellStyle name="20% - Accent6 2 2 13 3" xfId="43673"/>
    <cellStyle name="20% - Accent6 2 2 14" xfId="35028"/>
    <cellStyle name="20% - Accent6 2 2 14 2" xfId="52178"/>
    <cellStyle name="20% - Accent6 2 2 15" xfId="37139"/>
    <cellStyle name="20% - Accent6 2 2 2" xfId="527"/>
    <cellStyle name="20% - Accent6 2 2 2 10" xfId="32122"/>
    <cellStyle name="20% - Accent6 2 2 2 10 2" xfId="54736"/>
    <cellStyle name="20% - Accent6 2 2 2 10 3" xfId="43710"/>
    <cellStyle name="20% - Accent6 2 2 2 11" xfId="35169"/>
    <cellStyle name="20% - Accent6 2 2 2 11 2" xfId="52252"/>
    <cellStyle name="20% - Accent6 2 2 2 12" xfId="37251"/>
    <cellStyle name="20% - Accent6 2 2 2 2" xfId="610"/>
    <cellStyle name="20% - Accent6 2 2 2 2 2" xfId="1385"/>
    <cellStyle name="20% - Accent6 2 2 2 2 2 2" xfId="4381"/>
    <cellStyle name="20% - Accent6 2 2 2 2 2 2 2" xfId="51887"/>
    <cellStyle name="20% - Accent6 2 2 2 2 2 2 2 2" xfId="57695"/>
    <cellStyle name="20% - Accent6 2 2 2 2 2 2 3" xfId="54408"/>
    <cellStyle name="20% - Accent6 2 2 2 2 2 2 4" xfId="42789"/>
    <cellStyle name="20% - Accent6 2 2 2 2 2 3" xfId="33178"/>
    <cellStyle name="20% - Accent6 2 2 2 2 2 3 2" xfId="56526"/>
    <cellStyle name="20% - Accent6 2 2 2 2 2 3 3" xfId="45811"/>
    <cellStyle name="20% - Accent6 2 2 2 2 2 4" xfId="36225"/>
    <cellStyle name="20% - Accent6 2 2 2 2 2 4 2" xfId="53239"/>
    <cellStyle name="20% - Accent6 2 2 2 2 2 5" xfId="38752"/>
    <cellStyle name="20% - Accent6 2 2 2 2 3" xfId="3734"/>
    <cellStyle name="20% - Accent6 2 2 2 2 3 2" xfId="45179"/>
    <cellStyle name="20% - Accent6 2 2 2 2 3 2 2" xfId="55942"/>
    <cellStyle name="20% - Accent6 2 2 2 2 3 3" xfId="53824"/>
    <cellStyle name="20% - Accent6 2 2 2 2 3 4" xfId="42190"/>
    <cellStyle name="20% - Accent6 2 2 2 2 4" xfId="2293"/>
    <cellStyle name="20% - Accent6 2 2 2 2 4 2" xfId="57111"/>
    <cellStyle name="20% - Accent6 2 2 2 2 4 3" xfId="51303"/>
    <cellStyle name="20% - Accent6 2 2 2 2 5" xfId="32449"/>
    <cellStyle name="20% - Accent6 2 2 2 2 5 2" xfId="54992"/>
    <cellStyle name="20% - Accent6 2 2 2 2 5 3" xfId="43966"/>
    <cellStyle name="20% - Accent6 2 2 2 2 6" xfId="35496"/>
    <cellStyle name="20% - Accent6 2 2 2 2 6 2" xfId="52655"/>
    <cellStyle name="20% - Accent6 2 2 2 2 7" xfId="38032"/>
    <cellStyle name="20% - Accent6 2 2 2 3" xfId="878"/>
    <cellStyle name="20% - Accent6 2 2 2 3 2" xfId="1608"/>
    <cellStyle name="20% - Accent6 2 2 2 3 2 2" xfId="4583"/>
    <cellStyle name="20% - Accent6 2 2 2 3 2 2 2" xfId="52033"/>
    <cellStyle name="20% - Accent6 2 2 2 3 2 2 2 2" xfId="57841"/>
    <cellStyle name="20% - Accent6 2 2 2 3 2 2 3" xfId="54554"/>
    <cellStyle name="20% - Accent6 2 2 2 3 2 2 4" xfId="42991"/>
    <cellStyle name="20% - Accent6 2 2 2 3 2 3" xfId="33401"/>
    <cellStyle name="20% - Accent6 2 2 2 3 2 3 2" xfId="56672"/>
    <cellStyle name="20% - Accent6 2 2 2 3 2 3 3" xfId="45964"/>
    <cellStyle name="20% - Accent6 2 2 2 3 2 4" xfId="36448"/>
    <cellStyle name="20% - Accent6 2 2 2 3 2 4 2" xfId="53385"/>
    <cellStyle name="20% - Accent6 2 2 2 3 2 5" xfId="38975"/>
    <cellStyle name="20% - Accent6 2 2 2 3 3" xfId="3919"/>
    <cellStyle name="20% - Accent6 2 2 2 3 3 2" xfId="45352"/>
    <cellStyle name="20% - Accent6 2 2 2 3 3 2 2" xfId="56088"/>
    <cellStyle name="20% - Accent6 2 2 2 3 3 3" xfId="53970"/>
    <cellStyle name="20% - Accent6 2 2 2 3 3 4" xfId="42347"/>
    <cellStyle name="20% - Accent6 2 2 2 3 4" xfId="2544"/>
    <cellStyle name="20% - Accent6 2 2 2 3 4 2" xfId="57257"/>
    <cellStyle name="20% - Accent6 2 2 2 3 4 3" xfId="51449"/>
    <cellStyle name="20% - Accent6 2 2 2 3 5" xfId="32671"/>
    <cellStyle name="20% - Accent6 2 2 2 3 5 2" xfId="55138"/>
    <cellStyle name="20% - Accent6 2 2 2 3 5 3" xfId="44112"/>
    <cellStyle name="20% - Accent6 2 2 2 3 6" xfId="35718"/>
    <cellStyle name="20% - Accent6 2 2 2 3 6 2" xfId="52801"/>
    <cellStyle name="20% - Accent6 2 2 2 3 7" xfId="38245"/>
    <cellStyle name="20% - Accent6 2 2 2 4" xfId="1092"/>
    <cellStyle name="20% - Accent6 2 2 2 4 2" xfId="4109"/>
    <cellStyle name="20% - Accent6 2 2 2 4 2 2" xfId="45542"/>
    <cellStyle name="20% - Accent6 2 2 2 4 2 2 2" xfId="56270"/>
    <cellStyle name="20% - Accent6 2 2 2 4 2 3" xfId="54152"/>
    <cellStyle name="20% - Accent6 2 2 2 4 2 4" xfId="42529"/>
    <cellStyle name="20% - Accent6 2 2 2 4 3" xfId="2750"/>
    <cellStyle name="20% - Accent6 2 2 2 4 3 2" xfId="57439"/>
    <cellStyle name="20% - Accent6 2 2 2 4 3 3" xfId="51631"/>
    <cellStyle name="20% - Accent6 2 2 2 4 4" xfId="32885"/>
    <cellStyle name="20% - Accent6 2 2 2 4 4 2" xfId="55320"/>
    <cellStyle name="20% - Accent6 2 2 2 4 4 3" xfId="44294"/>
    <cellStyle name="20% - Accent6 2 2 2 4 5" xfId="35932"/>
    <cellStyle name="20% - Accent6 2 2 2 4 5 2" xfId="52983"/>
    <cellStyle name="20% - Accent6 2 2 2 4 6" xfId="38459"/>
    <cellStyle name="20% - Accent6 2 2 2 5" xfId="1307"/>
    <cellStyle name="20% - Accent6 2 2 2 5 2" xfId="4304"/>
    <cellStyle name="20% - Accent6 2 2 2 5 2 2" xfId="45737"/>
    <cellStyle name="20% - Accent6 2 2 2 5 2 2 2" xfId="56452"/>
    <cellStyle name="20% - Accent6 2 2 2 5 2 3" xfId="54334"/>
    <cellStyle name="20% - Accent6 2 2 2 5 2 4" xfId="42711"/>
    <cellStyle name="20% - Accent6 2 2 2 5 3" xfId="2215"/>
    <cellStyle name="20% - Accent6 2 2 2 5 3 2" xfId="57621"/>
    <cellStyle name="20% - Accent6 2 2 2 5 3 3" xfId="51813"/>
    <cellStyle name="20% - Accent6 2 2 2 5 4" xfId="33100"/>
    <cellStyle name="20% - Accent6 2 2 2 5 4 2" xfId="54918"/>
    <cellStyle name="20% - Accent6 2 2 2 5 4 3" xfId="43892"/>
    <cellStyle name="20% - Accent6 2 2 2 5 5" xfId="36147"/>
    <cellStyle name="20% - Accent6 2 2 2 5 5 2" xfId="53165"/>
    <cellStyle name="20% - Accent6 2 2 2 5 6" xfId="38674"/>
    <cellStyle name="20% - Accent6 2 2 2 6" xfId="3659"/>
    <cellStyle name="20% - Accent6 2 2 2 6 2" xfId="32374"/>
    <cellStyle name="20% - Accent6 2 2 2 6 2 2" xfId="51229"/>
    <cellStyle name="20% - Accent6 2 2 2 6 2 2 2" xfId="57037"/>
    <cellStyle name="20% - Accent6 2 2 2 6 2 3" xfId="53750"/>
    <cellStyle name="20% - Accent6 2 2 2 6 2 4" xfId="42115"/>
    <cellStyle name="20% - Accent6 2 2 2 6 3" xfId="35421"/>
    <cellStyle name="20% - Accent6 2 2 2 6 3 2" xfId="55868"/>
    <cellStyle name="20% - Accent6 2 2 2 6 3 3" xfId="45105"/>
    <cellStyle name="20% - Accent6 2 2 2 6 4" xfId="52581"/>
    <cellStyle name="20% - Accent6 2 2 2 6 5" xfId="37957"/>
    <cellStyle name="20% - Accent6 2 2 2 7" xfId="3419"/>
    <cellStyle name="20% - Accent6 2 2 2 7 2" xfId="44945"/>
    <cellStyle name="20% - Accent6 2 2 2 7 2 2" xfId="55722"/>
    <cellStyle name="20% - Accent6 2 2 2 7 3" xfId="52435"/>
    <cellStyle name="20% - Accent6 2 2 2 7 4" xfId="37717"/>
    <cellStyle name="20% - Accent6 2 2 2 8" xfId="3016"/>
    <cellStyle name="20% - Accent6 2 2 2 8 2" xfId="44560"/>
    <cellStyle name="20% - Accent6 2 2 2 8 2 2" xfId="55539"/>
    <cellStyle name="20% - Accent6 2 2 2 8 3" xfId="53604"/>
    <cellStyle name="20% - Accent6 2 2 2 8 4" xfId="41890"/>
    <cellStyle name="20% - Accent6 2 2 2 9" xfId="1974"/>
    <cellStyle name="20% - Accent6 2 2 2 9 2" xfId="56891"/>
    <cellStyle name="20% - Accent6 2 2 2 9 3" xfId="51083"/>
    <cellStyle name="20% - Accent6 2 2 3" xfId="668"/>
    <cellStyle name="20% - Accent6 2 2 3 10" xfId="35227"/>
    <cellStyle name="20% - Accent6 2 2 3 10 2" xfId="52288"/>
    <cellStyle name="20% - Accent6 2 2 3 11" xfId="37309"/>
    <cellStyle name="20% - Accent6 2 2 3 2" xfId="936"/>
    <cellStyle name="20% - Accent6 2 2 3 2 2" xfId="1644"/>
    <cellStyle name="20% - Accent6 2 2 3 2 2 2" xfId="4619"/>
    <cellStyle name="20% - Accent6 2 2 3 2 2 2 2" xfId="52069"/>
    <cellStyle name="20% - Accent6 2 2 3 2 2 2 2 2" xfId="57877"/>
    <cellStyle name="20% - Accent6 2 2 3 2 2 2 3" xfId="54590"/>
    <cellStyle name="20% - Accent6 2 2 3 2 2 2 4" xfId="43027"/>
    <cellStyle name="20% - Accent6 2 2 3 2 2 3" xfId="33437"/>
    <cellStyle name="20% - Accent6 2 2 3 2 2 3 2" xfId="56708"/>
    <cellStyle name="20% - Accent6 2 2 3 2 2 3 3" xfId="46000"/>
    <cellStyle name="20% - Accent6 2 2 3 2 2 4" xfId="36484"/>
    <cellStyle name="20% - Accent6 2 2 3 2 2 4 2" xfId="53421"/>
    <cellStyle name="20% - Accent6 2 2 3 2 2 5" xfId="39011"/>
    <cellStyle name="20% - Accent6 2 2 3 2 3" xfId="3961"/>
    <cellStyle name="20% - Accent6 2 2 3 2 3 2" xfId="45394"/>
    <cellStyle name="20% - Accent6 2 2 3 2 3 2 2" xfId="56124"/>
    <cellStyle name="20% - Accent6 2 2 3 2 3 3" xfId="54006"/>
    <cellStyle name="20% - Accent6 2 2 3 2 3 4" xfId="42383"/>
    <cellStyle name="20% - Accent6 2 2 3 2 4" xfId="2598"/>
    <cellStyle name="20% - Accent6 2 2 3 2 4 2" xfId="57293"/>
    <cellStyle name="20% - Accent6 2 2 3 2 4 3" xfId="51485"/>
    <cellStyle name="20% - Accent6 2 2 3 2 5" xfId="32729"/>
    <cellStyle name="20% - Accent6 2 2 3 2 5 2" xfId="55174"/>
    <cellStyle name="20% - Accent6 2 2 3 2 5 3" xfId="44148"/>
    <cellStyle name="20% - Accent6 2 2 3 2 6" xfId="35776"/>
    <cellStyle name="20% - Accent6 2 2 3 2 6 2" xfId="52837"/>
    <cellStyle name="20% - Accent6 2 2 3 2 7" xfId="38303"/>
    <cellStyle name="20% - Accent6 2 2 3 3" xfId="1128"/>
    <cellStyle name="20% - Accent6 2 2 3 3 2" xfId="4145"/>
    <cellStyle name="20% - Accent6 2 2 3 3 2 2" xfId="45578"/>
    <cellStyle name="20% - Accent6 2 2 3 3 2 2 2" xfId="56306"/>
    <cellStyle name="20% - Accent6 2 2 3 3 2 3" xfId="54188"/>
    <cellStyle name="20% - Accent6 2 2 3 3 2 4" xfId="42565"/>
    <cellStyle name="20% - Accent6 2 2 3 3 3" xfId="2786"/>
    <cellStyle name="20% - Accent6 2 2 3 3 3 2" xfId="57475"/>
    <cellStyle name="20% - Accent6 2 2 3 3 3 3" xfId="51667"/>
    <cellStyle name="20% - Accent6 2 2 3 3 4" xfId="32921"/>
    <cellStyle name="20% - Accent6 2 2 3 3 4 2" xfId="55356"/>
    <cellStyle name="20% - Accent6 2 2 3 3 4 3" xfId="44330"/>
    <cellStyle name="20% - Accent6 2 2 3 3 5" xfId="35968"/>
    <cellStyle name="20% - Accent6 2 2 3 3 5 2" xfId="53019"/>
    <cellStyle name="20% - Accent6 2 2 3 3 6" xfId="38495"/>
    <cellStyle name="20% - Accent6 2 2 3 4" xfId="1437"/>
    <cellStyle name="20% - Accent6 2 2 3 4 2" xfId="4422"/>
    <cellStyle name="20% - Accent6 2 2 3 4 2 2" xfId="45852"/>
    <cellStyle name="20% - Accent6 2 2 3 4 2 2 2" xfId="56562"/>
    <cellStyle name="20% - Accent6 2 2 3 4 2 3" xfId="54444"/>
    <cellStyle name="20% - Accent6 2 2 3 4 2 4" xfId="42825"/>
    <cellStyle name="20% - Accent6 2 2 3 4 3" xfId="2342"/>
    <cellStyle name="20% - Accent6 2 2 3 4 3 2" xfId="57731"/>
    <cellStyle name="20% - Accent6 2 2 3 4 3 3" xfId="51923"/>
    <cellStyle name="20% - Accent6 2 2 3 4 4" xfId="33230"/>
    <cellStyle name="20% - Accent6 2 2 3 4 4 2" xfId="55028"/>
    <cellStyle name="20% - Accent6 2 2 3 4 4 3" xfId="44002"/>
    <cellStyle name="20% - Accent6 2 2 3 4 5" xfId="36277"/>
    <cellStyle name="20% - Accent6 2 2 3 4 5 2" xfId="53275"/>
    <cellStyle name="20% - Accent6 2 2 3 4 6" xfId="38804"/>
    <cellStyle name="20% - Accent6 2 2 3 5" xfId="3775"/>
    <cellStyle name="20% - Accent6 2 2 3 5 2" xfId="32490"/>
    <cellStyle name="20% - Accent6 2 2 3 5 2 2" xfId="51339"/>
    <cellStyle name="20% - Accent6 2 2 3 5 2 2 2" xfId="57147"/>
    <cellStyle name="20% - Accent6 2 2 3 5 2 3" xfId="53860"/>
    <cellStyle name="20% - Accent6 2 2 3 5 2 4" xfId="42231"/>
    <cellStyle name="20% - Accent6 2 2 3 5 3" xfId="35537"/>
    <cellStyle name="20% - Accent6 2 2 3 5 3 2" xfId="55978"/>
    <cellStyle name="20% - Accent6 2 2 3 5 3 3" xfId="45215"/>
    <cellStyle name="20% - Accent6 2 2 3 5 4" xfId="52691"/>
    <cellStyle name="20% - Accent6 2 2 3 5 5" xfId="38073"/>
    <cellStyle name="20% - Accent6 2 2 3 6" xfId="3467"/>
    <cellStyle name="20% - Accent6 2 2 3 6 2" xfId="44992"/>
    <cellStyle name="20% - Accent6 2 2 3 6 2 2" xfId="55758"/>
    <cellStyle name="20% - Accent6 2 2 3 6 3" xfId="52471"/>
    <cellStyle name="20% - Accent6 2 2 3 6 4" xfId="37765"/>
    <cellStyle name="20% - Accent6 2 2 3 7" xfId="3057"/>
    <cellStyle name="20% - Accent6 2 2 3 7 2" xfId="44601"/>
    <cellStyle name="20% - Accent6 2 2 3 7 2 2" xfId="55575"/>
    <cellStyle name="20% - Accent6 2 2 3 7 3" xfId="53640"/>
    <cellStyle name="20% - Accent6 2 2 3 7 4" xfId="41926"/>
    <cellStyle name="20% - Accent6 2 2 3 8" xfId="2028"/>
    <cellStyle name="20% - Accent6 2 2 3 8 2" xfId="56927"/>
    <cellStyle name="20% - Accent6 2 2 3 8 3" xfId="51119"/>
    <cellStyle name="20% - Accent6 2 2 3 9" xfId="32180"/>
    <cellStyle name="20% - Accent6 2 2 3 9 2" xfId="54772"/>
    <cellStyle name="20% - Accent6 2 2 3 9 3" xfId="43746"/>
    <cellStyle name="20% - Accent6 2 2 4" xfId="709"/>
    <cellStyle name="20% - Accent6 2 2 4 10" xfId="35268"/>
    <cellStyle name="20% - Accent6 2 2 4 10 2" xfId="52324"/>
    <cellStyle name="20% - Accent6 2 2 4 11" xfId="37350"/>
    <cellStyle name="20% - Accent6 2 2 4 2" xfId="977"/>
    <cellStyle name="20% - Accent6 2 2 4 2 2" xfId="1680"/>
    <cellStyle name="20% - Accent6 2 2 4 2 2 2" xfId="4655"/>
    <cellStyle name="20% - Accent6 2 2 4 2 2 2 2" xfId="52105"/>
    <cellStyle name="20% - Accent6 2 2 4 2 2 2 2 2" xfId="57913"/>
    <cellStyle name="20% - Accent6 2 2 4 2 2 2 3" xfId="54626"/>
    <cellStyle name="20% - Accent6 2 2 4 2 2 2 4" xfId="43063"/>
    <cellStyle name="20% - Accent6 2 2 4 2 2 3" xfId="33473"/>
    <cellStyle name="20% - Accent6 2 2 4 2 2 3 2" xfId="56744"/>
    <cellStyle name="20% - Accent6 2 2 4 2 2 3 3" xfId="46036"/>
    <cellStyle name="20% - Accent6 2 2 4 2 2 4" xfId="36520"/>
    <cellStyle name="20% - Accent6 2 2 4 2 2 4 2" xfId="53457"/>
    <cellStyle name="20% - Accent6 2 2 4 2 2 5" xfId="39047"/>
    <cellStyle name="20% - Accent6 2 2 4 2 3" xfId="3998"/>
    <cellStyle name="20% - Accent6 2 2 4 2 3 2" xfId="45431"/>
    <cellStyle name="20% - Accent6 2 2 4 2 3 2 2" xfId="56160"/>
    <cellStyle name="20% - Accent6 2 2 4 2 3 3" xfId="54042"/>
    <cellStyle name="20% - Accent6 2 2 4 2 3 4" xfId="42419"/>
    <cellStyle name="20% - Accent6 2 2 4 2 4" xfId="2638"/>
    <cellStyle name="20% - Accent6 2 2 4 2 4 2" xfId="57329"/>
    <cellStyle name="20% - Accent6 2 2 4 2 4 3" xfId="51521"/>
    <cellStyle name="20% - Accent6 2 2 4 2 5" xfId="32770"/>
    <cellStyle name="20% - Accent6 2 2 4 2 5 2" xfId="55210"/>
    <cellStyle name="20% - Accent6 2 2 4 2 5 3" xfId="44184"/>
    <cellStyle name="20% - Accent6 2 2 4 2 6" xfId="35817"/>
    <cellStyle name="20% - Accent6 2 2 4 2 6 2" xfId="52873"/>
    <cellStyle name="20% - Accent6 2 2 4 2 7" xfId="38344"/>
    <cellStyle name="20% - Accent6 2 2 4 3" xfId="1164"/>
    <cellStyle name="20% - Accent6 2 2 4 3 2" xfId="4181"/>
    <cellStyle name="20% - Accent6 2 2 4 3 2 2" xfId="45614"/>
    <cellStyle name="20% - Accent6 2 2 4 3 2 2 2" xfId="56342"/>
    <cellStyle name="20% - Accent6 2 2 4 3 2 3" xfId="54224"/>
    <cellStyle name="20% - Accent6 2 2 4 3 2 4" xfId="42601"/>
    <cellStyle name="20% - Accent6 2 2 4 3 3" xfId="2822"/>
    <cellStyle name="20% - Accent6 2 2 4 3 3 2" xfId="57511"/>
    <cellStyle name="20% - Accent6 2 2 4 3 3 3" xfId="51703"/>
    <cellStyle name="20% - Accent6 2 2 4 3 4" xfId="32957"/>
    <cellStyle name="20% - Accent6 2 2 4 3 4 2" xfId="55392"/>
    <cellStyle name="20% - Accent6 2 2 4 3 4 3" xfId="44366"/>
    <cellStyle name="20% - Accent6 2 2 4 3 5" xfId="36004"/>
    <cellStyle name="20% - Accent6 2 2 4 3 5 2" xfId="53055"/>
    <cellStyle name="20% - Accent6 2 2 4 3 6" xfId="38531"/>
    <cellStyle name="20% - Accent6 2 2 4 4" xfId="1478"/>
    <cellStyle name="20% - Accent6 2 2 4 4 2" xfId="4460"/>
    <cellStyle name="20% - Accent6 2 2 4 4 2 2" xfId="45890"/>
    <cellStyle name="20% - Accent6 2 2 4 4 2 2 2" xfId="56598"/>
    <cellStyle name="20% - Accent6 2 2 4 4 2 3" xfId="54480"/>
    <cellStyle name="20% - Accent6 2 2 4 4 2 4" xfId="42861"/>
    <cellStyle name="20% - Accent6 2 2 4 4 3" xfId="2382"/>
    <cellStyle name="20% - Accent6 2 2 4 4 3 2" xfId="57767"/>
    <cellStyle name="20% - Accent6 2 2 4 4 3 3" xfId="51959"/>
    <cellStyle name="20% - Accent6 2 2 4 4 4" xfId="33271"/>
    <cellStyle name="20% - Accent6 2 2 4 4 4 2" xfId="55064"/>
    <cellStyle name="20% - Accent6 2 2 4 4 4 3" xfId="44038"/>
    <cellStyle name="20% - Accent6 2 2 4 4 5" xfId="36318"/>
    <cellStyle name="20% - Accent6 2 2 4 4 5 2" xfId="53311"/>
    <cellStyle name="20% - Accent6 2 2 4 4 6" xfId="38845"/>
    <cellStyle name="20% - Accent6 2 2 4 5" xfId="3813"/>
    <cellStyle name="20% - Accent6 2 2 4 5 2" xfId="32528"/>
    <cellStyle name="20% - Accent6 2 2 4 5 2 2" xfId="51375"/>
    <cellStyle name="20% - Accent6 2 2 4 5 2 2 2" xfId="57183"/>
    <cellStyle name="20% - Accent6 2 2 4 5 2 3" xfId="53896"/>
    <cellStyle name="20% - Accent6 2 2 4 5 2 4" xfId="42269"/>
    <cellStyle name="20% - Accent6 2 2 4 5 3" xfId="35575"/>
    <cellStyle name="20% - Accent6 2 2 4 5 3 2" xfId="56014"/>
    <cellStyle name="20% - Accent6 2 2 4 5 3 3" xfId="45251"/>
    <cellStyle name="20% - Accent6 2 2 4 5 4" xfId="52727"/>
    <cellStyle name="20% - Accent6 2 2 4 5 5" xfId="38111"/>
    <cellStyle name="20% - Accent6 2 2 4 6" xfId="3506"/>
    <cellStyle name="20% - Accent6 2 2 4 6 2" xfId="45031"/>
    <cellStyle name="20% - Accent6 2 2 4 6 2 2" xfId="55794"/>
    <cellStyle name="20% - Accent6 2 2 4 6 3" xfId="52507"/>
    <cellStyle name="20% - Accent6 2 2 4 6 4" xfId="37804"/>
    <cellStyle name="20% - Accent6 2 2 4 7" xfId="3094"/>
    <cellStyle name="20% - Accent6 2 2 4 7 2" xfId="44638"/>
    <cellStyle name="20% - Accent6 2 2 4 7 2 2" xfId="55611"/>
    <cellStyle name="20% - Accent6 2 2 4 7 3" xfId="53676"/>
    <cellStyle name="20% - Accent6 2 2 4 7 4" xfId="41962"/>
    <cellStyle name="20% - Accent6 2 2 4 8" xfId="2069"/>
    <cellStyle name="20% - Accent6 2 2 4 8 2" xfId="56963"/>
    <cellStyle name="20% - Accent6 2 2 4 8 3" xfId="51155"/>
    <cellStyle name="20% - Accent6 2 2 4 9" xfId="32221"/>
    <cellStyle name="20% - Accent6 2 2 4 9 2" xfId="54808"/>
    <cellStyle name="20% - Accent6 2 2 4 9 3" xfId="43782"/>
    <cellStyle name="20% - Accent6 2 2 5" xfId="573"/>
    <cellStyle name="20% - Accent6 2 2 5 10" xfId="35103"/>
    <cellStyle name="20% - Accent6 2 2 5 10 2" xfId="52215"/>
    <cellStyle name="20% - Accent6 2 2 5 11" xfId="37214"/>
    <cellStyle name="20% - Accent6 2 2 5 2" xfId="1018"/>
    <cellStyle name="20% - Accent6 2 2 5 2 2" xfId="1716"/>
    <cellStyle name="20% - Accent6 2 2 5 2 2 2" xfId="4691"/>
    <cellStyle name="20% - Accent6 2 2 5 2 2 2 2" xfId="52141"/>
    <cellStyle name="20% - Accent6 2 2 5 2 2 2 2 2" xfId="57949"/>
    <cellStyle name="20% - Accent6 2 2 5 2 2 2 3" xfId="54662"/>
    <cellStyle name="20% - Accent6 2 2 5 2 2 2 4" xfId="43099"/>
    <cellStyle name="20% - Accent6 2 2 5 2 2 3" xfId="33509"/>
    <cellStyle name="20% - Accent6 2 2 5 2 2 3 2" xfId="56780"/>
    <cellStyle name="20% - Accent6 2 2 5 2 2 3 3" xfId="46072"/>
    <cellStyle name="20% - Accent6 2 2 5 2 2 4" xfId="36556"/>
    <cellStyle name="20% - Accent6 2 2 5 2 2 4 2" xfId="53493"/>
    <cellStyle name="20% - Accent6 2 2 5 2 2 5" xfId="39083"/>
    <cellStyle name="20% - Accent6 2 2 5 2 3" xfId="4035"/>
    <cellStyle name="20% - Accent6 2 2 5 2 3 2" xfId="45468"/>
    <cellStyle name="20% - Accent6 2 2 5 2 3 2 2" xfId="56196"/>
    <cellStyle name="20% - Accent6 2 2 5 2 3 3" xfId="54078"/>
    <cellStyle name="20% - Accent6 2 2 5 2 3 4" xfId="42455"/>
    <cellStyle name="20% - Accent6 2 2 5 2 4" xfId="2676"/>
    <cellStyle name="20% - Accent6 2 2 5 2 4 2" xfId="57365"/>
    <cellStyle name="20% - Accent6 2 2 5 2 4 3" xfId="51557"/>
    <cellStyle name="20% - Accent6 2 2 5 2 5" xfId="32811"/>
    <cellStyle name="20% - Accent6 2 2 5 2 5 2" xfId="55246"/>
    <cellStyle name="20% - Accent6 2 2 5 2 5 3" xfId="44220"/>
    <cellStyle name="20% - Accent6 2 2 5 2 6" xfId="35858"/>
    <cellStyle name="20% - Accent6 2 2 5 2 6 2" xfId="52909"/>
    <cellStyle name="20% - Accent6 2 2 5 2 7" xfId="38385"/>
    <cellStyle name="20% - Accent6 2 2 5 3" xfId="1200"/>
    <cellStyle name="20% - Accent6 2 2 5 3 2" xfId="4217"/>
    <cellStyle name="20% - Accent6 2 2 5 3 2 2" xfId="45650"/>
    <cellStyle name="20% - Accent6 2 2 5 3 2 2 2" xfId="56378"/>
    <cellStyle name="20% - Accent6 2 2 5 3 2 3" xfId="54260"/>
    <cellStyle name="20% - Accent6 2 2 5 3 2 4" xfId="42637"/>
    <cellStyle name="20% - Accent6 2 2 5 3 3" xfId="2858"/>
    <cellStyle name="20% - Accent6 2 2 5 3 3 2" xfId="57547"/>
    <cellStyle name="20% - Accent6 2 2 5 3 3 3" xfId="51739"/>
    <cellStyle name="20% - Accent6 2 2 5 3 4" xfId="32993"/>
    <cellStyle name="20% - Accent6 2 2 5 3 4 2" xfId="55428"/>
    <cellStyle name="20% - Accent6 2 2 5 3 4 3" xfId="44402"/>
    <cellStyle name="20% - Accent6 2 2 5 3 5" xfId="36040"/>
    <cellStyle name="20% - Accent6 2 2 5 3 5 2" xfId="53091"/>
    <cellStyle name="20% - Accent6 2 2 5 3 6" xfId="38567"/>
    <cellStyle name="20% - Accent6 2 2 5 4" xfId="1348"/>
    <cellStyle name="20% - Accent6 2 2 5 4 2" xfId="4344"/>
    <cellStyle name="20% - Accent6 2 2 5 4 2 2" xfId="45774"/>
    <cellStyle name="20% - Accent6 2 2 5 4 2 2 2" xfId="56489"/>
    <cellStyle name="20% - Accent6 2 2 5 4 2 3" xfId="54371"/>
    <cellStyle name="20% - Accent6 2 2 5 4 2 4" xfId="42752"/>
    <cellStyle name="20% - Accent6 2 2 5 4 3" xfId="2256"/>
    <cellStyle name="20% - Accent6 2 2 5 4 3 2" xfId="57658"/>
    <cellStyle name="20% - Accent6 2 2 5 4 3 3" xfId="51850"/>
    <cellStyle name="20% - Accent6 2 2 5 4 4" xfId="33141"/>
    <cellStyle name="20% - Accent6 2 2 5 4 4 2" xfId="54955"/>
    <cellStyle name="20% - Accent6 2 2 5 4 4 3" xfId="43929"/>
    <cellStyle name="20% - Accent6 2 2 5 4 5" xfId="36188"/>
    <cellStyle name="20% - Accent6 2 2 5 4 5 2" xfId="53202"/>
    <cellStyle name="20% - Accent6 2 2 5 4 6" xfId="38715"/>
    <cellStyle name="20% - Accent6 2 2 5 5" xfId="3697"/>
    <cellStyle name="20% - Accent6 2 2 5 5 2" xfId="32412"/>
    <cellStyle name="20% - Accent6 2 2 5 5 2 2" xfId="51266"/>
    <cellStyle name="20% - Accent6 2 2 5 5 2 2 2" xfId="57074"/>
    <cellStyle name="20% - Accent6 2 2 5 5 2 3" xfId="53787"/>
    <cellStyle name="20% - Accent6 2 2 5 5 2 4" xfId="42153"/>
    <cellStyle name="20% - Accent6 2 2 5 5 3" xfId="35459"/>
    <cellStyle name="20% - Accent6 2 2 5 5 3 2" xfId="55905"/>
    <cellStyle name="20% - Accent6 2 2 5 5 3 3" xfId="45142"/>
    <cellStyle name="20% - Accent6 2 2 5 5 4" xfId="52618"/>
    <cellStyle name="20% - Accent6 2 2 5 5 5" xfId="37995"/>
    <cellStyle name="20% - Accent6 2 2 5 6" xfId="3363"/>
    <cellStyle name="20% - Accent6 2 2 5 6 2" xfId="44890"/>
    <cellStyle name="20% - Accent6 2 2 5 6 2 2" xfId="55685"/>
    <cellStyle name="20% - Accent6 2 2 5 6 3" xfId="52398"/>
    <cellStyle name="20% - Accent6 2 2 5 6 4" xfId="37661"/>
    <cellStyle name="20% - Accent6 2 2 5 7" xfId="2979"/>
    <cellStyle name="20% - Accent6 2 2 5 7 2" xfId="44523"/>
    <cellStyle name="20% - Accent6 2 2 5 7 2 2" xfId="55502"/>
    <cellStyle name="20% - Accent6 2 2 5 7 3" xfId="53567"/>
    <cellStyle name="20% - Accent6 2 2 5 7 4" xfId="41853"/>
    <cellStyle name="20% - Accent6 2 2 5 8" xfId="2109"/>
    <cellStyle name="20% - Accent6 2 2 5 8 2" xfId="56854"/>
    <cellStyle name="20% - Accent6 2 2 5 8 3" xfId="51046"/>
    <cellStyle name="20% - Accent6 2 2 5 9" xfId="32056"/>
    <cellStyle name="20% - Accent6 2 2 5 9 2" xfId="54844"/>
    <cellStyle name="20% - Accent6 2 2 5 9 3" xfId="43818"/>
    <cellStyle name="20% - Accent6 2 2 6" xfId="812"/>
    <cellStyle name="20% - Accent6 2 2 6 2" xfId="1571"/>
    <cellStyle name="20% - Accent6 2 2 6 2 2" xfId="4546"/>
    <cellStyle name="20% - Accent6 2 2 6 2 2 2" xfId="51996"/>
    <cellStyle name="20% - Accent6 2 2 6 2 2 2 2" xfId="57804"/>
    <cellStyle name="20% - Accent6 2 2 6 2 2 3" xfId="54517"/>
    <cellStyle name="20% - Accent6 2 2 6 2 2 4" xfId="42954"/>
    <cellStyle name="20% - Accent6 2 2 6 2 3" xfId="33364"/>
    <cellStyle name="20% - Accent6 2 2 6 2 3 2" xfId="56635"/>
    <cellStyle name="20% - Accent6 2 2 6 2 3 3" xfId="45927"/>
    <cellStyle name="20% - Accent6 2 2 6 2 4" xfId="36411"/>
    <cellStyle name="20% - Accent6 2 2 6 2 4 2" xfId="53348"/>
    <cellStyle name="20% - Accent6 2 2 6 2 5" xfId="38938"/>
    <cellStyle name="20% - Accent6 2 2 6 3" xfId="3875"/>
    <cellStyle name="20% - Accent6 2 2 6 3 2" xfId="45308"/>
    <cellStyle name="20% - Accent6 2 2 6 3 2 2" xfId="56051"/>
    <cellStyle name="20% - Accent6 2 2 6 3 3" xfId="53933"/>
    <cellStyle name="20% - Accent6 2 2 6 3 4" xfId="42310"/>
    <cellStyle name="20% - Accent6 2 2 6 4" xfId="2479"/>
    <cellStyle name="20% - Accent6 2 2 6 4 2" xfId="57220"/>
    <cellStyle name="20% - Accent6 2 2 6 4 3" xfId="51412"/>
    <cellStyle name="20% - Accent6 2 2 6 5" xfId="32605"/>
    <cellStyle name="20% - Accent6 2 2 6 5 2" xfId="55101"/>
    <cellStyle name="20% - Accent6 2 2 6 5 3" xfId="44075"/>
    <cellStyle name="20% - Accent6 2 2 6 6" xfId="35652"/>
    <cellStyle name="20% - Accent6 2 2 6 6 2" xfId="52764"/>
    <cellStyle name="20% - Accent6 2 2 6 7" xfId="38179"/>
    <cellStyle name="20% - Accent6 2 2 7" xfId="1055"/>
    <cellStyle name="20% - Accent6 2 2 7 2" xfId="4072"/>
    <cellStyle name="20% - Accent6 2 2 7 2 2" xfId="45505"/>
    <cellStyle name="20% - Accent6 2 2 7 2 2 2" xfId="56233"/>
    <cellStyle name="20% - Accent6 2 2 7 2 3" xfId="54115"/>
    <cellStyle name="20% - Accent6 2 2 7 2 4" xfId="42492"/>
    <cellStyle name="20% - Accent6 2 2 7 3" xfId="2713"/>
    <cellStyle name="20% - Accent6 2 2 7 3 2" xfId="57402"/>
    <cellStyle name="20% - Accent6 2 2 7 3 3" xfId="51594"/>
    <cellStyle name="20% - Accent6 2 2 7 4" xfId="32848"/>
    <cellStyle name="20% - Accent6 2 2 7 4 2" xfId="55283"/>
    <cellStyle name="20% - Accent6 2 2 7 4 3" xfId="44257"/>
    <cellStyle name="20% - Accent6 2 2 7 5" xfId="35895"/>
    <cellStyle name="20% - Accent6 2 2 7 5 2" xfId="52946"/>
    <cellStyle name="20% - Accent6 2 2 7 6" xfId="38422"/>
    <cellStyle name="20% - Accent6 2 2 8" xfId="1241"/>
    <cellStyle name="20% - Accent6 2 2 8 2" xfId="4256"/>
    <cellStyle name="20% - Accent6 2 2 8 2 2" xfId="45689"/>
    <cellStyle name="20% - Accent6 2 2 8 2 2 2" xfId="56415"/>
    <cellStyle name="20% - Accent6 2 2 8 2 3" xfId="54297"/>
    <cellStyle name="20% - Accent6 2 2 8 2 4" xfId="42674"/>
    <cellStyle name="20% - Accent6 2 2 8 3" xfId="2151"/>
    <cellStyle name="20% - Accent6 2 2 8 3 2" xfId="57584"/>
    <cellStyle name="20% - Accent6 2 2 8 3 3" xfId="51776"/>
    <cellStyle name="20% - Accent6 2 2 8 4" xfId="33034"/>
    <cellStyle name="20% - Accent6 2 2 8 4 2" xfId="54881"/>
    <cellStyle name="20% - Accent6 2 2 8 4 3" xfId="43855"/>
    <cellStyle name="20% - Accent6 2 2 8 5" xfId="36081"/>
    <cellStyle name="20% - Accent6 2 2 8 5 2" xfId="53128"/>
    <cellStyle name="20% - Accent6 2 2 8 6" xfId="38608"/>
    <cellStyle name="20% - Accent6 2 2 9" xfId="3613"/>
    <cellStyle name="20% - Accent6 2 2 9 2" xfId="32328"/>
    <cellStyle name="20% - Accent6 2 2 9 2 2" xfId="51192"/>
    <cellStyle name="20% - Accent6 2 2 9 2 2 2" xfId="57000"/>
    <cellStyle name="20% - Accent6 2 2 9 2 3" xfId="53713"/>
    <cellStyle name="20% - Accent6 2 2 9 2 4" xfId="42069"/>
    <cellStyle name="20% - Accent6 2 2 9 3" xfId="35375"/>
    <cellStyle name="20% - Accent6 2 2 9 3 2" xfId="55831"/>
    <cellStyle name="20% - Accent6 2 2 9 3 3" xfId="45068"/>
    <cellStyle name="20% - Accent6 2 2 9 4" xfId="52544"/>
    <cellStyle name="20% - Accent6 2 2 9 5" xfId="37911"/>
    <cellStyle name="20% - Accent6 2 3" xfId="509"/>
    <cellStyle name="20% - Accent6 2 3 10" xfId="32104"/>
    <cellStyle name="20% - Accent6 2 3 10 2" xfId="54718"/>
    <cellStyle name="20% - Accent6 2 3 10 3" xfId="43692"/>
    <cellStyle name="20% - Accent6 2 3 11" xfId="35151"/>
    <cellStyle name="20% - Accent6 2 3 11 2" xfId="52234"/>
    <cellStyle name="20% - Accent6 2 3 12" xfId="37233"/>
    <cellStyle name="20% - Accent6 2 3 2" xfId="592"/>
    <cellStyle name="20% - Accent6 2 3 2 2" xfId="1367"/>
    <cellStyle name="20% - Accent6 2 3 2 2 2" xfId="4363"/>
    <cellStyle name="20% - Accent6 2 3 2 2 2 2" xfId="51869"/>
    <cellStyle name="20% - Accent6 2 3 2 2 2 2 2" xfId="57677"/>
    <cellStyle name="20% - Accent6 2 3 2 2 2 3" xfId="54390"/>
    <cellStyle name="20% - Accent6 2 3 2 2 2 4" xfId="42771"/>
    <cellStyle name="20% - Accent6 2 3 2 2 3" xfId="33160"/>
    <cellStyle name="20% - Accent6 2 3 2 2 3 2" xfId="56508"/>
    <cellStyle name="20% - Accent6 2 3 2 2 3 3" xfId="45793"/>
    <cellStyle name="20% - Accent6 2 3 2 2 4" xfId="36207"/>
    <cellStyle name="20% - Accent6 2 3 2 2 4 2" xfId="53221"/>
    <cellStyle name="20% - Accent6 2 3 2 2 5" xfId="38734"/>
    <cellStyle name="20% - Accent6 2 3 2 3" xfId="3716"/>
    <cellStyle name="20% - Accent6 2 3 2 3 2" xfId="45161"/>
    <cellStyle name="20% - Accent6 2 3 2 3 2 2" xfId="55924"/>
    <cellStyle name="20% - Accent6 2 3 2 3 3" xfId="53806"/>
    <cellStyle name="20% - Accent6 2 3 2 3 4" xfId="42172"/>
    <cellStyle name="20% - Accent6 2 3 2 4" xfId="2275"/>
    <cellStyle name="20% - Accent6 2 3 2 4 2" xfId="57093"/>
    <cellStyle name="20% - Accent6 2 3 2 4 3" xfId="51285"/>
    <cellStyle name="20% - Accent6 2 3 2 5" xfId="32431"/>
    <cellStyle name="20% - Accent6 2 3 2 5 2" xfId="54974"/>
    <cellStyle name="20% - Accent6 2 3 2 5 3" xfId="43948"/>
    <cellStyle name="20% - Accent6 2 3 2 6" xfId="35478"/>
    <cellStyle name="20% - Accent6 2 3 2 6 2" xfId="52637"/>
    <cellStyle name="20% - Accent6 2 3 2 7" xfId="38014"/>
    <cellStyle name="20% - Accent6 2 3 3" xfId="860"/>
    <cellStyle name="20% - Accent6 2 3 3 2" xfId="1590"/>
    <cellStyle name="20% - Accent6 2 3 3 2 2" xfId="4565"/>
    <cellStyle name="20% - Accent6 2 3 3 2 2 2" xfId="52015"/>
    <cellStyle name="20% - Accent6 2 3 3 2 2 2 2" xfId="57823"/>
    <cellStyle name="20% - Accent6 2 3 3 2 2 3" xfId="54536"/>
    <cellStyle name="20% - Accent6 2 3 3 2 2 4" xfId="42973"/>
    <cellStyle name="20% - Accent6 2 3 3 2 3" xfId="33383"/>
    <cellStyle name="20% - Accent6 2 3 3 2 3 2" xfId="56654"/>
    <cellStyle name="20% - Accent6 2 3 3 2 3 3" xfId="45946"/>
    <cellStyle name="20% - Accent6 2 3 3 2 4" xfId="36430"/>
    <cellStyle name="20% - Accent6 2 3 3 2 4 2" xfId="53367"/>
    <cellStyle name="20% - Accent6 2 3 3 2 5" xfId="38957"/>
    <cellStyle name="20% - Accent6 2 3 3 3" xfId="3901"/>
    <cellStyle name="20% - Accent6 2 3 3 3 2" xfId="45334"/>
    <cellStyle name="20% - Accent6 2 3 3 3 2 2" xfId="56070"/>
    <cellStyle name="20% - Accent6 2 3 3 3 3" xfId="53952"/>
    <cellStyle name="20% - Accent6 2 3 3 3 4" xfId="42329"/>
    <cellStyle name="20% - Accent6 2 3 3 4" xfId="2526"/>
    <cellStyle name="20% - Accent6 2 3 3 4 2" xfId="57239"/>
    <cellStyle name="20% - Accent6 2 3 3 4 3" xfId="51431"/>
    <cellStyle name="20% - Accent6 2 3 3 5" xfId="32653"/>
    <cellStyle name="20% - Accent6 2 3 3 5 2" xfId="55120"/>
    <cellStyle name="20% - Accent6 2 3 3 5 3" xfId="44094"/>
    <cellStyle name="20% - Accent6 2 3 3 6" xfId="35700"/>
    <cellStyle name="20% - Accent6 2 3 3 6 2" xfId="52783"/>
    <cellStyle name="20% - Accent6 2 3 3 7" xfId="38227"/>
    <cellStyle name="20% - Accent6 2 3 4" xfId="1074"/>
    <cellStyle name="20% - Accent6 2 3 4 2" xfId="4091"/>
    <cellStyle name="20% - Accent6 2 3 4 2 2" xfId="45524"/>
    <cellStyle name="20% - Accent6 2 3 4 2 2 2" xfId="56252"/>
    <cellStyle name="20% - Accent6 2 3 4 2 3" xfId="54134"/>
    <cellStyle name="20% - Accent6 2 3 4 2 4" xfId="42511"/>
    <cellStyle name="20% - Accent6 2 3 4 3" xfId="2732"/>
    <cellStyle name="20% - Accent6 2 3 4 3 2" xfId="57421"/>
    <cellStyle name="20% - Accent6 2 3 4 3 3" xfId="51613"/>
    <cellStyle name="20% - Accent6 2 3 4 4" xfId="32867"/>
    <cellStyle name="20% - Accent6 2 3 4 4 2" xfId="55302"/>
    <cellStyle name="20% - Accent6 2 3 4 4 3" xfId="44276"/>
    <cellStyle name="20% - Accent6 2 3 4 5" xfId="35914"/>
    <cellStyle name="20% - Accent6 2 3 4 5 2" xfId="52965"/>
    <cellStyle name="20% - Accent6 2 3 4 6" xfId="38441"/>
    <cellStyle name="20% - Accent6 2 3 5" xfId="1289"/>
    <cellStyle name="20% - Accent6 2 3 5 2" xfId="4286"/>
    <cellStyle name="20% - Accent6 2 3 5 2 2" xfId="45719"/>
    <cellStyle name="20% - Accent6 2 3 5 2 2 2" xfId="56434"/>
    <cellStyle name="20% - Accent6 2 3 5 2 3" xfId="54316"/>
    <cellStyle name="20% - Accent6 2 3 5 2 4" xfId="42693"/>
    <cellStyle name="20% - Accent6 2 3 5 3" xfId="2197"/>
    <cellStyle name="20% - Accent6 2 3 5 3 2" xfId="57603"/>
    <cellStyle name="20% - Accent6 2 3 5 3 3" xfId="51795"/>
    <cellStyle name="20% - Accent6 2 3 5 4" xfId="33082"/>
    <cellStyle name="20% - Accent6 2 3 5 4 2" xfId="54900"/>
    <cellStyle name="20% - Accent6 2 3 5 4 3" xfId="43874"/>
    <cellStyle name="20% - Accent6 2 3 5 5" xfId="36129"/>
    <cellStyle name="20% - Accent6 2 3 5 5 2" xfId="53147"/>
    <cellStyle name="20% - Accent6 2 3 5 6" xfId="38656"/>
    <cellStyle name="20% - Accent6 2 3 6" xfId="3641"/>
    <cellStyle name="20% - Accent6 2 3 6 2" xfId="32356"/>
    <cellStyle name="20% - Accent6 2 3 6 2 2" xfId="51211"/>
    <cellStyle name="20% - Accent6 2 3 6 2 2 2" xfId="57019"/>
    <cellStyle name="20% - Accent6 2 3 6 2 3" xfId="53732"/>
    <cellStyle name="20% - Accent6 2 3 6 2 4" xfId="42097"/>
    <cellStyle name="20% - Accent6 2 3 6 3" xfId="35403"/>
    <cellStyle name="20% - Accent6 2 3 6 3 2" xfId="55850"/>
    <cellStyle name="20% - Accent6 2 3 6 3 3" xfId="45087"/>
    <cellStyle name="20% - Accent6 2 3 6 4" xfId="52563"/>
    <cellStyle name="20% - Accent6 2 3 6 5" xfId="37939"/>
    <cellStyle name="20% - Accent6 2 3 7" xfId="3401"/>
    <cellStyle name="20% - Accent6 2 3 7 2" xfId="44927"/>
    <cellStyle name="20% - Accent6 2 3 7 2 2" xfId="55704"/>
    <cellStyle name="20% - Accent6 2 3 7 3" xfId="52417"/>
    <cellStyle name="20% - Accent6 2 3 7 4" xfId="37699"/>
    <cellStyle name="20% - Accent6 2 3 8" xfId="2998"/>
    <cellStyle name="20% - Accent6 2 3 8 2" xfId="44542"/>
    <cellStyle name="20% - Accent6 2 3 8 2 2" xfId="55521"/>
    <cellStyle name="20% - Accent6 2 3 8 3" xfId="53586"/>
    <cellStyle name="20% - Accent6 2 3 8 4" xfId="41872"/>
    <cellStyle name="20% - Accent6 2 3 9" xfId="1956"/>
    <cellStyle name="20% - Accent6 2 3 9 2" xfId="56873"/>
    <cellStyle name="20% - Accent6 2 3 9 3" xfId="51065"/>
    <cellStyle name="20% - Accent6 2 4" xfId="632"/>
    <cellStyle name="20% - Accent6 2 4 10" xfId="35191"/>
    <cellStyle name="20% - Accent6 2 4 10 2" xfId="52270"/>
    <cellStyle name="20% - Accent6 2 4 11" xfId="37273"/>
    <cellStyle name="20% - Accent6 2 4 2" xfId="900"/>
    <cellStyle name="20% - Accent6 2 4 2 2" xfId="1626"/>
    <cellStyle name="20% - Accent6 2 4 2 2 2" xfId="4601"/>
    <cellStyle name="20% - Accent6 2 4 2 2 2 2" xfId="52051"/>
    <cellStyle name="20% - Accent6 2 4 2 2 2 2 2" xfId="57859"/>
    <cellStyle name="20% - Accent6 2 4 2 2 2 3" xfId="54572"/>
    <cellStyle name="20% - Accent6 2 4 2 2 2 4" xfId="43009"/>
    <cellStyle name="20% - Accent6 2 4 2 2 3" xfId="33419"/>
    <cellStyle name="20% - Accent6 2 4 2 2 3 2" xfId="56690"/>
    <cellStyle name="20% - Accent6 2 4 2 2 3 3" xfId="45982"/>
    <cellStyle name="20% - Accent6 2 4 2 2 4" xfId="36466"/>
    <cellStyle name="20% - Accent6 2 4 2 2 4 2" xfId="53403"/>
    <cellStyle name="20% - Accent6 2 4 2 2 5" xfId="38993"/>
    <cellStyle name="20% - Accent6 2 4 2 3" xfId="3937"/>
    <cellStyle name="20% - Accent6 2 4 2 3 2" xfId="45370"/>
    <cellStyle name="20% - Accent6 2 4 2 3 2 2" xfId="56106"/>
    <cellStyle name="20% - Accent6 2 4 2 3 3" xfId="53988"/>
    <cellStyle name="20% - Accent6 2 4 2 3 4" xfId="42365"/>
    <cellStyle name="20% - Accent6 2 4 2 4" xfId="2566"/>
    <cellStyle name="20% - Accent6 2 4 2 4 2" xfId="57275"/>
    <cellStyle name="20% - Accent6 2 4 2 4 3" xfId="51467"/>
    <cellStyle name="20% - Accent6 2 4 2 5" xfId="32693"/>
    <cellStyle name="20% - Accent6 2 4 2 5 2" xfId="55156"/>
    <cellStyle name="20% - Accent6 2 4 2 5 3" xfId="44130"/>
    <cellStyle name="20% - Accent6 2 4 2 6" xfId="35740"/>
    <cellStyle name="20% - Accent6 2 4 2 6 2" xfId="52819"/>
    <cellStyle name="20% - Accent6 2 4 2 7" xfId="38267"/>
    <cellStyle name="20% - Accent6 2 4 3" xfId="1110"/>
    <cellStyle name="20% - Accent6 2 4 3 2" xfId="4127"/>
    <cellStyle name="20% - Accent6 2 4 3 2 2" xfId="45560"/>
    <cellStyle name="20% - Accent6 2 4 3 2 2 2" xfId="56288"/>
    <cellStyle name="20% - Accent6 2 4 3 2 3" xfId="54170"/>
    <cellStyle name="20% - Accent6 2 4 3 2 4" xfId="42547"/>
    <cellStyle name="20% - Accent6 2 4 3 3" xfId="2768"/>
    <cellStyle name="20% - Accent6 2 4 3 3 2" xfId="57457"/>
    <cellStyle name="20% - Accent6 2 4 3 3 3" xfId="51649"/>
    <cellStyle name="20% - Accent6 2 4 3 4" xfId="32903"/>
    <cellStyle name="20% - Accent6 2 4 3 4 2" xfId="55338"/>
    <cellStyle name="20% - Accent6 2 4 3 4 3" xfId="44312"/>
    <cellStyle name="20% - Accent6 2 4 3 5" xfId="35950"/>
    <cellStyle name="20% - Accent6 2 4 3 5 2" xfId="53001"/>
    <cellStyle name="20% - Accent6 2 4 3 6" xfId="38477"/>
    <cellStyle name="20% - Accent6 2 4 4" xfId="1405"/>
    <cellStyle name="20% - Accent6 2 4 4 2" xfId="4399"/>
    <cellStyle name="20% - Accent6 2 4 4 2 2" xfId="45829"/>
    <cellStyle name="20% - Accent6 2 4 4 2 2 2" xfId="56544"/>
    <cellStyle name="20% - Accent6 2 4 4 2 3" xfId="54426"/>
    <cellStyle name="20% - Accent6 2 4 4 2 4" xfId="42807"/>
    <cellStyle name="20% - Accent6 2 4 4 3" xfId="2313"/>
    <cellStyle name="20% - Accent6 2 4 4 3 2" xfId="57713"/>
    <cellStyle name="20% - Accent6 2 4 4 3 3" xfId="51905"/>
    <cellStyle name="20% - Accent6 2 4 4 4" xfId="33198"/>
    <cellStyle name="20% - Accent6 2 4 4 4 2" xfId="55010"/>
    <cellStyle name="20% - Accent6 2 4 4 4 3" xfId="43984"/>
    <cellStyle name="20% - Accent6 2 4 4 5" xfId="36245"/>
    <cellStyle name="20% - Accent6 2 4 4 5 2" xfId="53257"/>
    <cellStyle name="20% - Accent6 2 4 4 6" xfId="38772"/>
    <cellStyle name="20% - Accent6 2 4 5" xfId="3753"/>
    <cellStyle name="20% - Accent6 2 4 5 2" xfId="32468"/>
    <cellStyle name="20% - Accent6 2 4 5 2 2" xfId="51321"/>
    <cellStyle name="20% - Accent6 2 4 5 2 2 2" xfId="57129"/>
    <cellStyle name="20% - Accent6 2 4 5 2 3" xfId="53842"/>
    <cellStyle name="20% - Accent6 2 4 5 2 4" xfId="42209"/>
    <cellStyle name="20% - Accent6 2 4 5 3" xfId="35515"/>
    <cellStyle name="20% - Accent6 2 4 5 3 2" xfId="55960"/>
    <cellStyle name="20% - Accent6 2 4 5 3 3" xfId="45197"/>
    <cellStyle name="20% - Accent6 2 4 5 4" xfId="52673"/>
    <cellStyle name="20% - Accent6 2 4 5 5" xfId="38051"/>
    <cellStyle name="20% - Accent6 2 4 6" xfId="3440"/>
    <cellStyle name="20% - Accent6 2 4 6 2" xfId="44966"/>
    <cellStyle name="20% - Accent6 2 4 6 2 2" xfId="55740"/>
    <cellStyle name="20% - Accent6 2 4 6 3" xfId="52453"/>
    <cellStyle name="20% - Accent6 2 4 6 4" xfId="37738"/>
    <cellStyle name="20% - Accent6 2 4 7" xfId="3034"/>
    <cellStyle name="20% - Accent6 2 4 7 2" xfId="44578"/>
    <cellStyle name="20% - Accent6 2 4 7 2 2" xfId="55557"/>
    <cellStyle name="20% - Accent6 2 4 7 3" xfId="53622"/>
    <cellStyle name="20% - Accent6 2 4 7 4" xfId="41908"/>
    <cellStyle name="20% - Accent6 2 4 8" xfId="1994"/>
    <cellStyle name="20% - Accent6 2 4 8 2" xfId="56909"/>
    <cellStyle name="20% - Accent6 2 4 8 3" xfId="51101"/>
    <cellStyle name="20% - Accent6 2 4 9" xfId="32144"/>
    <cellStyle name="20% - Accent6 2 4 9 2" xfId="54754"/>
    <cellStyle name="20% - Accent6 2 4 9 3" xfId="43728"/>
    <cellStyle name="20% - Accent6 2 5" xfId="686"/>
    <cellStyle name="20% - Accent6 2 5 10" xfId="35245"/>
    <cellStyle name="20% - Accent6 2 5 10 2" xfId="52306"/>
    <cellStyle name="20% - Accent6 2 5 11" xfId="37327"/>
    <cellStyle name="20% - Accent6 2 5 2" xfId="954"/>
    <cellStyle name="20% - Accent6 2 5 2 2" xfId="1662"/>
    <cellStyle name="20% - Accent6 2 5 2 2 2" xfId="4637"/>
    <cellStyle name="20% - Accent6 2 5 2 2 2 2" xfId="52087"/>
    <cellStyle name="20% - Accent6 2 5 2 2 2 2 2" xfId="57895"/>
    <cellStyle name="20% - Accent6 2 5 2 2 2 3" xfId="54608"/>
    <cellStyle name="20% - Accent6 2 5 2 2 2 4" xfId="43045"/>
    <cellStyle name="20% - Accent6 2 5 2 2 3" xfId="33455"/>
    <cellStyle name="20% - Accent6 2 5 2 2 3 2" xfId="56726"/>
    <cellStyle name="20% - Accent6 2 5 2 2 3 3" xfId="46018"/>
    <cellStyle name="20% - Accent6 2 5 2 2 4" xfId="36502"/>
    <cellStyle name="20% - Accent6 2 5 2 2 4 2" xfId="53439"/>
    <cellStyle name="20% - Accent6 2 5 2 2 5" xfId="39029"/>
    <cellStyle name="20% - Accent6 2 5 2 3" xfId="3979"/>
    <cellStyle name="20% - Accent6 2 5 2 3 2" xfId="45412"/>
    <cellStyle name="20% - Accent6 2 5 2 3 2 2" xfId="56142"/>
    <cellStyle name="20% - Accent6 2 5 2 3 3" xfId="54024"/>
    <cellStyle name="20% - Accent6 2 5 2 3 4" xfId="42401"/>
    <cellStyle name="20% - Accent6 2 5 2 4" xfId="2616"/>
    <cellStyle name="20% - Accent6 2 5 2 4 2" xfId="57311"/>
    <cellStyle name="20% - Accent6 2 5 2 4 3" xfId="51503"/>
    <cellStyle name="20% - Accent6 2 5 2 5" xfId="32747"/>
    <cellStyle name="20% - Accent6 2 5 2 5 2" xfId="55192"/>
    <cellStyle name="20% - Accent6 2 5 2 5 3" xfId="44166"/>
    <cellStyle name="20% - Accent6 2 5 2 6" xfId="35794"/>
    <cellStyle name="20% - Accent6 2 5 2 6 2" xfId="52855"/>
    <cellStyle name="20% - Accent6 2 5 2 7" xfId="38321"/>
    <cellStyle name="20% - Accent6 2 5 3" xfId="1146"/>
    <cellStyle name="20% - Accent6 2 5 3 2" xfId="4163"/>
    <cellStyle name="20% - Accent6 2 5 3 2 2" xfId="45596"/>
    <cellStyle name="20% - Accent6 2 5 3 2 2 2" xfId="56324"/>
    <cellStyle name="20% - Accent6 2 5 3 2 3" xfId="54206"/>
    <cellStyle name="20% - Accent6 2 5 3 2 4" xfId="42583"/>
    <cellStyle name="20% - Accent6 2 5 3 3" xfId="2804"/>
    <cellStyle name="20% - Accent6 2 5 3 3 2" xfId="57493"/>
    <cellStyle name="20% - Accent6 2 5 3 3 3" xfId="51685"/>
    <cellStyle name="20% - Accent6 2 5 3 4" xfId="32939"/>
    <cellStyle name="20% - Accent6 2 5 3 4 2" xfId="55374"/>
    <cellStyle name="20% - Accent6 2 5 3 4 3" xfId="44348"/>
    <cellStyle name="20% - Accent6 2 5 3 5" xfId="35986"/>
    <cellStyle name="20% - Accent6 2 5 3 5 2" xfId="53037"/>
    <cellStyle name="20% - Accent6 2 5 3 6" xfId="38513"/>
    <cellStyle name="20% - Accent6 2 5 4" xfId="1455"/>
    <cellStyle name="20% - Accent6 2 5 4 2" xfId="4440"/>
    <cellStyle name="20% - Accent6 2 5 4 2 2" xfId="45870"/>
    <cellStyle name="20% - Accent6 2 5 4 2 2 2" xfId="56580"/>
    <cellStyle name="20% - Accent6 2 5 4 2 3" xfId="54462"/>
    <cellStyle name="20% - Accent6 2 5 4 2 4" xfId="42843"/>
    <cellStyle name="20% - Accent6 2 5 4 3" xfId="2360"/>
    <cellStyle name="20% - Accent6 2 5 4 3 2" xfId="57749"/>
    <cellStyle name="20% - Accent6 2 5 4 3 3" xfId="51941"/>
    <cellStyle name="20% - Accent6 2 5 4 4" xfId="33248"/>
    <cellStyle name="20% - Accent6 2 5 4 4 2" xfId="55046"/>
    <cellStyle name="20% - Accent6 2 5 4 4 3" xfId="44020"/>
    <cellStyle name="20% - Accent6 2 5 4 5" xfId="36295"/>
    <cellStyle name="20% - Accent6 2 5 4 5 2" xfId="53293"/>
    <cellStyle name="20% - Accent6 2 5 4 6" xfId="38822"/>
    <cellStyle name="20% - Accent6 2 5 5" xfId="3793"/>
    <cellStyle name="20% - Accent6 2 5 5 2" xfId="32508"/>
    <cellStyle name="20% - Accent6 2 5 5 2 2" xfId="51357"/>
    <cellStyle name="20% - Accent6 2 5 5 2 2 2" xfId="57165"/>
    <cellStyle name="20% - Accent6 2 5 5 2 3" xfId="53878"/>
    <cellStyle name="20% - Accent6 2 5 5 2 4" xfId="42249"/>
    <cellStyle name="20% - Accent6 2 5 5 3" xfId="35555"/>
    <cellStyle name="20% - Accent6 2 5 5 3 2" xfId="55996"/>
    <cellStyle name="20% - Accent6 2 5 5 3 3" xfId="45233"/>
    <cellStyle name="20% - Accent6 2 5 5 4" xfId="52709"/>
    <cellStyle name="20% - Accent6 2 5 5 5" xfId="38091"/>
    <cellStyle name="20% - Accent6 2 5 6" xfId="3485"/>
    <cellStyle name="20% - Accent6 2 5 6 2" xfId="45010"/>
    <cellStyle name="20% - Accent6 2 5 6 2 2" xfId="55776"/>
    <cellStyle name="20% - Accent6 2 5 6 3" xfId="52489"/>
    <cellStyle name="20% - Accent6 2 5 6 4" xfId="37783"/>
    <cellStyle name="20% - Accent6 2 5 7" xfId="3075"/>
    <cellStyle name="20% - Accent6 2 5 7 2" xfId="44619"/>
    <cellStyle name="20% - Accent6 2 5 7 2 2" xfId="55593"/>
    <cellStyle name="20% - Accent6 2 5 7 3" xfId="53658"/>
    <cellStyle name="20% - Accent6 2 5 7 4" xfId="41944"/>
    <cellStyle name="20% - Accent6 2 5 8" xfId="2046"/>
    <cellStyle name="20% - Accent6 2 5 8 2" xfId="56945"/>
    <cellStyle name="20% - Accent6 2 5 8 3" xfId="51137"/>
    <cellStyle name="20% - Accent6 2 5 9" xfId="32198"/>
    <cellStyle name="20% - Accent6 2 5 9 2" xfId="54790"/>
    <cellStyle name="20% - Accent6 2 5 9 3" xfId="43764"/>
    <cellStyle name="20% - Accent6 2 6" xfId="546"/>
    <cellStyle name="20% - Accent6 2 6 10" xfId="35080"/>
    <cellStyle name="20% - Accent6 2 6 10 2" xfId="52197"/>
    <cellStyle name="20% - Accent6 2 6 11" xfId="37187"/>
    <cellStyle name="20% - Accent6 2 6 2" xfId="995"/>
    <cellStyle name="20% - Accent6 2 6 2 2" xfId="1698"/>
    <cellStyle name="20% - Accent6 2 6 2 2 2" xfId="4673"/>
    <cellStyle name="20% - Accent6 2 6 2 2 2 2" xfId="52123"/>
    <cellStyle name="20% - Accent6 2 6 2 2 2 2 2" xfId="57931"/>
    <cellStyle name="20% - Accent6 2 6 2 2 2 3" xfId="54644"/>
    <cellStyle name="20% - Accent6 2 6 2 2 2 4" xfId="43081"/>
    <cellStyle name="20% - Accent6 2 6 2 2 3" xfId="33491"/>
    <cellStyle name="20% - Accent6 2 6 2 2 3 2" xfId="56762"/>
    <cellStyle name="20% - Accent6 2 6 2 2 3 3" xfId="46054"/>
    <cellStyle name="20% - Accent6 2 6 2 2 4" xfId="36538"/>
    <cellStyle name="20% - Accent6 2 6 2 2 4 2" xfId="53475"/>
    <cellStyle name="20% - Accent6 2 6 2 2 5" xfId="39065"/>
    <cellStyle name="20% - Accent6 2 6 2 3" xfId="4016"/>
    <cellStyle name="20% - Accent6 2 6 2 3 2" xfId="45449"/>
    <cellStyle name="20% - Accent6 2 6 2 3 2 2" xfId="56178"/>
    <cellStyle name="20% - Accent6 2 6 2 3 3" xfId="54060"/>
    <cellStyle name="20% - Accent6 2 6 2 3 4" xfId="42437"/>
    <cellStyle name="20% - Accent6 2 6 2 4" xfId="2656"/>
    <cellStyle name="20% - Accent6 2 6 2 4 2" xfId="57347"/>
    <cellStyle name="20% - Accent6 2 6 2 4 3" xfId="51539"/>
    <cellStyle name="20% - Accent6 2 6 2 5" xfId="32788"/>
    <cellStyle name="20% - Accent6 2 6 2 5 2" xfId="55228"/>
    <cellStyle name="20% - Accent6 2 6 2 5 3" xfId="44202"/>
    <cellStyle name="20% - Accent6 2 6 2 6" xfId="35835"/>
    <cellStyle name="20% - Accent6 2 6 2 6 2" xfId="52891"/>
    <cellStyle name="20% - Accent6 2 6 2 7" xfId="38362"/>
    <cellStyle name="20% - Accent6 2 6 3" xfId="1182"/>
    <cellStyle name="20% - Accent6 2 6 3 2" xfId="4199"/>
    <cellStyle name="20% - Accent6 2 6 3 2 2" xfId="45632"/>
    <cellStyle name="20% - Accent6 2 6 3 2 2 2" xfId="56360"/>
    <cellStyle name="20% - Accent6 2 6 3 2 3" xfId="54242"/>
    <cellStyle name="20% - Accent6 2 6 3 2 4" xfId="42619"/>
    <cellStyle name="20% - Accent6 2 6 3 3" xfId="2840"/>
    <cellStyle name="20% - Accent6 2 6 3 3 2" xfId="57529"/>
    <cellStyle name="20% - Accent6 2 6 3 3 3" xfId="51721"/>
    <cellStyle name="20% - Accent6 2 6 3 4" xfId="32975"/>
    <cellStyle name="20% - Accent6 2 6 3 4 2" xfId="55410"/>
    <cellStyle name="20% - Accent6 2 6 3 4 3" xfId="44384"/>
    <cellStyle name="20% - Accent6 2 6 3 5" xfId="36022"/>
    <cellStyle name="20% - Accent6 2 6 3 5 2" xfId="53073"/>
    <cellStyle name="20% - Accent6 2 6 3 6" xfId="38549"/>
    <cellStyle name="20% - Accent6 2 6 4" xfId="1326"/>
    <cellStyle name="20% - Accent6 2 6 4 2" xfId="4323"/>
    <cellStyle name="20% - Accent6 2 6 4 2 2" xfId="45756"/>
    <cellStyle name="20% - Accent6 2 6 4 2 2 2" xfId="56471"/>
    <cellStyle name="20% - Accent6 2 6 4 2 3" xfId="54353"/>
    <cellStyle name="20% - Accent6 2 6 4 2 4" xfId="42730"/>
    <cellStyle name="20% - Accent6 2 6 4 3" xfId="2234"/>
    <cellStyle name="20% - Accent6 2 6 4 3 2" xfId="57640"/>
    <cellStyle name="20% - Accent6 2 6 4 3 3" xfId="51832"/>
    <cellStyle name="20% - Accent6 2 6 4 4" xfId="33119"/>
    <cellStyle name="20% - Accent6 2 6 4 4 2" xfId="54937"/>
    <cellStyle name="20% - Accent6 2 6 4 4 3" xfId="43911"/>
    <cellStyle name="20% - Accent6 2 6 4 5" xfId="36166"/>
    <cellStyle name="20% - Accent6 2 6 4 5 2" xfId="53184"/>
    <cellStyle name="20% - Accent6 2 6 4 6" xfId="38693"/>
    <cellStyle name="20% - Accent6 2 6 5" xfId="3678"/>
    <cellStyle name="20% - Accent6 2 6 5 2" xfId="32393"/>
    <cellStyle name="20% - Accent6 2 6 5 2 2" xfId="51248"/>
    <cellStyle name="20% - Accent6 2 6 5 2 2 2" xfId="57056"/>
    <cellStyle name="20% - Accent6 2 6 5 2 3" xfId="53769"/>
    <cellStyle name="20% - Accent6 2 6 5 2 4" xfId="42134"/>
    <cellStyle name="20% - Accent6 2 6 5 3" xfId="35440"/>
    <cellStyle name="20% - Accent6 2 6 5 3 2" xfId="55887"/>
    <cellStyle name="20% - Accent6 2 6 5 3 3" xfId="45124"/>
    <cellStyle name="20% - Accent6 2 6 5 4" xfId="52600"/>
    <cellStyle name="20% - Accent6 2 6 5 5" xfId="37976"/>
    <cellStyle name="20% - Accent6 2 6 6" xfId="3342"/>
    <cellStyle name="20% - Accent6 2 6 6 2" xfId="44869"/>
    <cellStyle name="20% - Accent6 2 6 6 2 2" xfId="55667"/>
    <cellStyle name="20% - Accent6 2 6 6 3" xfId="52380"/>
    <cellStyle name="20% - Accent6 2 6 6 4" xfId="37640"/>
    <cellStyle name="20% - Accent6 2 6 7" xfId="2957"/>
    <cellStyle name="20% - Accent6 2 6 7 2" xfId="44501"/>
    <cellStyle name="20% - Accent6 2 6 7 2 2" xfId="55484"/>
    <cellStyle name="20% - Accent6 2 6 7 3" xfId="53549"/>
    <cellStyle name="20% - Accent6 2 6 7 4" xfId="41835"/>
    <cellStyle name="20% - Accent6 2 6 8" xfId="2087"/>
    <cellStyle name="20% - Accent6 2 6 8 2" xfId="56836"/>
    <cellStyle name="20% - Accent6 2 6 8 3" xfId="51028"/>
    <cellStyle name="20% - Accent6 2 6 9" xfId="32033"/>
    <cellStyle name="20% - Accent6 2 6 9 2" xfId="54826"/>
    <cellStyle name="20% - Accent6 2 6 9 3" xfId="43800"/>
    <cellStyle name="20% - Accent6 2 7" xfId="789"/>
    <cellStyle name="20% - Accent6 2 7 2" xfId="1553"/>
    <cellStyle name="20% - Accent6 2 7 2 2" xfId="4528"/>
    <cellStyle name="20% - Accent6 2 7 2 2 2" xfId="51978"/>
    <cellStyle name="20% - Accent6 2 7 2 2 2 2" xfId="57786"/>
    <cellStyle name="20% - Accent6 2 7 2 2 3" xfId="54499"/>
    <cellStyle name="20% - Accent6 2 7 2 2 4" xfId="42936"/>
    <cellStyle name="20% - Accent6 2 7 2 3" xfId="33346"/>
    <cellStyle name="20% - Accent6 2 7 2 3 2" xfId="56617"/>
    <cellStyle name="20% - Accent6 2 7 2 3 3" xfId="45909"/>
    <cellStyle name="20% - Accent6 2 7 2 4" xfId="36393"/>
    <cellStyle name="20% - Accent6 2 7 2 4 2" xfId="53330"/>
    <cellStyle name="20% - Accent6 2 7 2 5" xfId="38920"/>
    <cellStyle name="20% - Accent6 2 7 3" xfId="3856"/>
    <cellStyle name="20% - Accent6 2 7 3 2" xfId="45289"/>
    <cellStyle name="20% - Accent6 2 7 3 2 2" xfId="56033"/>
    <cellStyle name="20% - Accent6 2 7 3 3" xfId="53915"/>
    <cellStyle name="20% - Accent6 2 7 3 4" xfId="42292"/>
    <cellStyle name="20% - Accent6 2 7 4" xfId="2456"/>
    <cellStyle name="20% - Accent6 2 7 4 2" xfId="57202"/>
    <cellStyle name="20% - Accent6 2 7 4 3" xfId="51394"/>
    <cellStyle name="20% - Accent6 2 7 5" xfId="32582"/>
    <cellStyle name="20% - Accent6 2 7 5 2" xfId="55083"/>
    <cellStyle name="20% - Accent6 2 7 5 3" xfId="44057"/>
    <cellStyle name="20% - Accent6 2 7 6" xfId="35629"/>
    <cellStyle name="20% - Accent6 2 7 6 2" xfId="52746"/>
    <cellStyle name="20% - Accent6 2 7 7" xfId="38156"/>
    <cellStyle name="20% - Accent6 2 8" xfId="1037"/>
    <cellStyle name="20% - Accent6 2 8 2" xfId="4054"/>
    <cellStyle name="20% - Accent6 2 8 2 2" xfId="45487"/>
    <cellStyle name="20% - Accent6 2 8 2 2 2" xfId="56215"/>
    <cellStyle name="20% - Accent6 2 8 2 3" xfId="54097"/>
    <cellStyle name="20% - Accent6 2 8 2 4" xfId="42474"/>
    <cellStyle name="20% - Accent6 2 8 3" xfId="2695"/>
    <cellStyle name="20% - Accent6 2 8 3 2" xfId="57384"/>
    <cellStyle name="20% - Accent6 2 8 3 3" xfId="51576"/>
    <cellStyle name="20% - Accent6 2 8 4" xfId="32830"/>
    <cellStyle name="20% - Accent6 2 8 4 2" xfId="55265"/>
    <cellStyle name="20% - Accent6 2 8 4 3" xfId="44239"/>
    <cellStyle name="20% - Accent6 2 8 5" xfId="35877"/>
    <cellStyle name="20% - Accent6 2 8 5 2" xfId="52928"/>
    <cellStyle name="20% - Accent6 2 8 6" xfId="38404"/>
    <cellStyle name="20% - Accent6 2 9" xfId="1223"/>
    <cellStyle name="20% - Accent6 2 9 2" xfId="4238"/>
    <cellStyle name="20% - Accent6 2 9 2 2" xfId="45671"/>
    <cellStyle name="20% - Accent6 2 9 2 2 2" xfId="56397"/>
    <cellStyle name="20% - Accent6 2 9 2 3" xfId="54279"/>
    <cellStyle name="20% - Accent6 2 9 2 4" xfId="42656"/>
    <cellStyle name="20% - Accent6 2 9 3" xfId="2133"/>
    <cellStyle name="20% - Accent6 2 9 3 2" xfId="57566"/>
    <cellStyle name="20% - Accent6 2 9 3 3" xfId="51758"/>
    <cellStyle name="20% - Accent6 2 9 4" xfId="33016"/>
    <cellStyle name="20% - Accent6 2 9 4 2" xfId="54863"/>
    <cellStyle name="20% - Accent6 2 9 4 3" xfId="43837"/>
    <cellStyle name="20% - Accent6 2 9 5" xfId="36063"/>
    <cellStyle name="20% - Accent6 2 9 5 2" xfId="53110"/>
    <cellStyle name="20% - Accent6 2 9 6" xfId="38590"/>
    <cellStyle name="20% - Accent6 3" xfId="206"/>
    <cellStyle name="40% - Accent1 2" xfId="207"/>
    <cellStyle name="40% - Accent1 2 10" xfId="3537"/>
    <cellStyle name="40% - Accent1 2 10 2" xfId="32252"/>
    <cellStyle name="40% - Accent1 2 10 2 2" xfId="51175"/>
    <cellStyle name="40% - Accent1 2 10 2 2 2" xfId="56983"/>
    <cellStyle name="40% - Accent1 2 10 2 3" xfId="53696"/>
    <cellStyle name="40% - Accent1 2 10 2 4" xfId="41993"/>
    <cellStyle name="40% - Accent1 2 10 3" xfId="35299"/>
    <cellStyle name="40% - Accent1 2 10 3 2" xfId="55814"/>
    <cellStyle name="40% - Accent1 2 10 3 3" xfId="45051"/>
    <cellStyle name="40% - Accent1 2 10 4" xfId="52527"/>
    <cellStyle name="40% - Accent1 2 10 5" xfId="37835"/>
    <cellStyle name="40% - Accent1 2 11" xfId="3149"/>
    <cellStyle name="40% - Accent1 2 11 2" xfId="44689"/>
    <cellStyle name="40% - Accent1 2 11 2 2" xfId="55631"/>
    <cellStyle name="40% - Accent1 2 11 3" xfId="52344"/>
    <cellStyle name="40% - Accent1 2 11 4" xfId="37447"/>
    <cellStyle name="40% - Accent1 2 12" xfId="2886"/>
    <cellStyle name="40% - Accent1 2 12 2" xfId="44430"/>
    <cellStyle name="40% - Accent1 2 12 2 2" xfId="55448"/>
    <cellStyle name="40% - Accent1 2 12 3" xfId="53513"/>
    <cellStyle name="40% - Accent1 2 12 4" xfId="41799"/>
    <cellStyle name="40% - Accent1 2 13" xfId="1761"/>
    <cellStyle name="40% - Accent1 2 13 2" xfId="56800"/>
    <cellStyle name="40% - Accent1 2 13 3" xfId="50992"/>
    <cellStyle name="40% - Accent1 2 14" xfId="31953"/>
    <cellStyle name="40% - Accent1 2 14 2" xfId="54682"/>
    <cellStyle name="40% - Accent1 2 14 3" xfId="43656"/>
    <cellStyle name="40% - Accent1 2 15" xfId="35006"/>
    <cellStyle name="40% - Accent1 2 15 2" xfId="52161"/>
    <cellStyle name="40% - Accent1 2 16" xfId="37117"/>
    <cellStyle name="40% - Accent1 2 2" xfId="462"/>
    <cellStyle name="40% - Accent1 2 2 10" xfId="3309"/>
    <cellStyle name="40% - Accent1 2 2 10 2" xfId="44836"/>
    <cellStyle name="40% - Accent1 2 2 10 2 2" xfId="55649"/>
    <cellStyle name="40% - Accent1 2 2 10 3" xfId="52362"/>
    <cellStyle name="40% - Accent1 2 2 10 4" xfId="37607"/>
    <cellStyle name="40% - Accent1 2 2 11" xfId="2932"/>
    <cellStyle name="40% - Accent1 2 2 11 2" xfId="44476"/>
    <cellStyle name="40% - Accent1 2 2 11 2 2" xfId="55466"/>
    <cellStyle name="40% - Accent1 2 2 11 3" xfId="53531"/>
    <cellStyle name="40% - Accent1 2 2 11 4" xfId="41817"/>
    <cellStyle name="40% - Accent1 2 2 12" xfId="1913"/>
    <cellStyle name="40% - Accent1 2 2 12 2" xfId="56818"/>
    <cellStyle name="40% - Accent1 2 2 12 3" xfId="51010"/>
    <cellStyle name="40% - Accent1 2 2 13" xfId="31982"/>
    <cellStyle name="40% - Accent1 2 2 13 2" xfId="54700"/>
    <cellStyle name="40% - Accent1 2 2 13 3" xfId="43674"/>
    <cellStyle name="40% - Accent1 2 2 14" xfId="35029"/>
    <cellStyle name="40% - Accent1 2 2 14 2" xfId="52179"/>
    <cellStyle name="40% - Accent1 2 2 15" xfId="37140"/>
    <cellStyle name="40% - Accent1 2 2 2" xfId="528"/>
    <cellStyle name="40% - Accent1 2 2 2 10" xfId="32123"/>
    <cellStyle name="40% - Accent1 2 2 2 10 2" xfId="54737"/>
    <cellStyle name="40% - Accent1 2 2 2 10 3" xfId="43711"/>
    <cellStyle name="40% - Accent1 2 2 2 11" xfId="35170"/>
    <cellStyle name="40% - Accent1 2 2 2 11 2" xfId="52253"/>
    <cellStyle name="40% - Accent1 2 2 2 12" xfId="37252"/>
    <cellStyle name="40% - Accent1 2 2 2 2" xfId="611"/>
    <cellStyle name="40% - Accent1 2 2 2 2 2" xfId="1386"/>
    <cellStyle name="40% - Accent1 2 2 2 2 2 2" xfId="4382"/>
    <cellStyle name="40% - Accent1 2 2 2 2 2 2 2" xfId="51888"/>
    <cellStyle name="40% - Accent1 2 2 2 2 2 2 2 2" xfId="57696"/>
    <cellStyle name="40% - Accent1 2 2 2 2 2 2 3" xfId="54409"/>
    <cellStyle name="40% - Accent1 2 2 2 2 2 2 4" xfId="42790"/>
    <cellStyle name="40% - Accent1 2 2 2 2 2 3" xfId="33179"/>
    <cellStyle name="40% - Accent1 2 2 2 2 2 3 2" xfId="56527"/>
    <cellStyle name="40% - Accent1 2 2 2 2 2 3 3" xfId="45812"/>
    <cellStyle name="40% - Accent1 2 2 2 2 2 4" xfId="36226"/>
    <cellStyle name="40% - Accent1 2 2 2 2 2 4 2" xfId="53240"/>
    <cellStyle name="40% - Accent1 2 2 2 2 2 5" xfId="38753"/>
    <cellStyle name="40% - Accent1 2 2 2 2 3" xfId="3735"/>
    <cellStyle name="40% - Accent1 2 2 2 2 3 2" xfId="45180"/>
    <cellStyle name="40% - Accent1 2 2 2 2 3 2 2" xfId="55943"/>
    <cellStyle name="40% - Accent1 2 2 2 2 3 3" xfId="53825"/>
    <cellStyle name="40% - Accent1 2 2 2 2 3 4" xfId="42191"/>
    <cellStyle name="40% - Accent1 2 2 2 2 4" xfId="2294"/>
    <cellStyle name="40% - Accent1 2 2 2 2 4 2" xfId="57112"/>
    <cellStyle name="40% - Accent1 2 2 2 2 4 3" xfId="51304"/>
    <cellStyle name="40% - Accent1 2 2 2 2 5" xfId="32450"/>
    <cellStyle name="40% - Accent1 2 2 2 2 5 2" xfId="54993"/>
    <cellStyle name="40% - Accent1 2 2 2 2 5 3" xfId="43967"/>
    <cellStyle name="40% - Accent1 2 2 2 2 6" xfId="35497"/>
    <cellStyle name="40% - Accent1 2 2 2 2 6 2" xfId="52656"/>
    <cellStyle name="40% - Accent1 2 2 2 2 7" xfId="38033"/>
    <cellStyle name="40% - Accent1 2 2 2 3" xfId="879"/>
    <cellStyle name="40% - Accent1 2 2 2 3 2" xfId="1609"/>
    <cellStyle name="40% - Accent1 2 2 2 3 2 2" xfId="4584"/>
    <cellStyle name="40% - Accent1 2 2 2 3 2 2 2" xfId="52034"/>
    <cellStyle name="40% - Accent1 2 2 2 3 2 2 2 2" xfId="57842"/>
    <cellStyle name="40% - Accent1 2 2 2 3 2 2 3" xfId="54555"/>
    <cellStyle name="40% - Accent1 2 2 2 3 2 2 4" xfId="42992"/>
    <cellStyle name="40% - Accent1 2 2 2 3 2 3" xfId="33402"/>
    <cellStyle name="40% - Accent1 2 2 2 3 2 3 2" xfId="56673"/>
    <cellStyle name="40% - Accent1 2 2 2 3 2 3 3" xfId="45965"/>
    <cellStyle name="40% - Accent1 2 2 2 3 2 4" xfId="36449"/>
    <cellStyle name="40% - Accent1 2 2 2 3 2 4 2" xfId="53386"/>
    <cellStyle name="40% - Accent1 2 2 2 3 2 5" xfId="38976"/>
    <cellStyle name="40% - Accent1 2 2 2 3 3" xfId="3920"/>
    <cellStyle name="40% - Accent1 2 2 2 3 3 2" xfId="45353"/>
    <cellStyle name="40% - Accent1 2 2 2 3 3 2 2" xfId="56089"/>
    <cellStyle name="40% - Accent1 2 2 2 3 3 3" xfId="53971"/>
    <cellStyle name="40% - Accent1 2 2 2 3 3 4" xfId="42348"/>
    <cellStyle name="40% - Accent1 2 2 2 3 4" xfId="2545"/>
    <cellStyle name="40% - Accent1 2 2 2 3 4 2" xfId="57258"/>
    <cellStyle name="40% - Accent1 2 2 2 3 4 3" xfId="51450"/>
    <cellStyle name="40% - Accent1 2 2 2 3 5" xfId="32672"/>
    <cellStyle name="40% - Accent1 2 2 2 3 5 2" xfId="55139"/>
    <cellStyle name="40% - Accent1 2 2 2 3 5 3" xfId="44113"/>
    <cellStyle name="40% - Accent1 2 2 2 3 6" xfId="35719"/>
    <cellStyle name="40% - Accent1 2 2 2 3 6 2" xfId="52802"/>
    <cellStyle name="40% - Accent1 2 2 2 3 7" xfId="38246"/>
    <cellStyle name="40% - Accent1 2 2 2 4" xfId="1093"/>
    <cellStyle name="40% - Accent1 2 2 2 4 2" xfId="4110"/>
    <cellStyle name="40% - Accent1 2 2 2 4 2 2" xfId="45543"/>
    <cellStyle name="40% - Accent1 2 2 2 4 2 2 2" xfId="56271"/>
    <cellStyle name="40% - Accent1 2 2 2 4 2 3" xfId="54153"/>
    <cellStyle name="40% - Accent1 2 2 2 4 2 4" xfId="42530"/>
    <cellStyle name="40% - Accent1 2 2 2 4 3" xfId="2751"/>
    <cellStyle name="40% - Accent1 2 2 2 4 3 2" xfId="57440"/>
    <cellStyle name="40% - Accent1 2 2 2 4 3 3" xfId="51632"/>
    <cellStyle name="40% - Accent1 2 2 2 4 4" xfId="32886"/>
    <cellStyle name="40% - Accent1 2 2 2 4 4 2" xfId="55321"/>
    <cellStyle name="40% - Accent1 2 2 2 4 4 3" xfId="44295"/>
    <cellStyle name="40% - Accent1 2 2 2 4 5" xfId="35933"/>
    <cellStyle name="40% - Accent1 2 2 2 4 5 2" xfId="52984"/>
    <cellStyle name="40% - Accent1 2 2 2 4 6" xfId="38460"/>
    <cellStyle name="40% - Accent1 2 2 2 5" xfId="1308"/>
    <cellStyle name="40% - Accent1 2 2 2 5 2" xfId="4305"/>
    <cellStyle name="40% - Accent1 2 2 2 5 2 2" xfId="45738"/>
    <cellStyle name="40% - Accent1 2 2 2 5 2 2 2" xfId="56453"/>
    <cellStyle name="40% - Accent1 2 2 2 5 2 3" xfId="54335"/>
    <cellStyle name="40% - Accent1 2 2 2 5 2 4" xfId="42712"/>
    <cellStyle name="40% - Accent1 2 2 2 5 3" xfId="2216"/>
    <cellStyle name="40% - Accent1 2 2 2 5 3 2" xfId="57622"/>
    <cellStyle name="40% - Accent1 2 2 2 5 3 3" xfId="51814"/>
    <cellStyle name="40% - Accent1 2 2 2 5 4" xfId="33101"/>
    <cellStyle name="40% - Accent1 2 2 2 5 4 2" xfId="54919"/>
    <cellStyle name="40% - Accent1 2 2 2 5 4 3" xfId="43893"/>
    <cellStyle name="40% - Accent1 2 2 2 5 5" xfId="36148"/>
    <cellStyle name="40% - Accent1 2 2 2 5 5 2" xfId="53166"/>
    <cellStyle name="40% - Accent1 2 2 2 5 6" xfId="38675"/>
    <cellStyle name="40% - Accent1 2 2 2 6" xfId="3660"/>
    <cellStyle name="40% - Accent1 2 2 2 6 2" xfId="32375"/>
    <cellStyle name="40% - Accent1 2 2 2 6 2 2" xfId="51230"/>
    <cellStyle name="40% - Accent1 2 2 2 6 2 2 2" xfId="57038"/>
    <cellStyle name="40% - Accent1 2 2 2 6 2 3" xfId="53751"/>
    <cellStyle name="40% - Accent1 2 2 2 6 2 4" xfId="42116"/>
    <cellStyle name="40% - Accent1 2 2 2 6 3" xfId="35422"/>
    <cellStyle name="40% - Accent1 2 2 2 6 3 2" xfId="55869"/>
    <cellStyle name="40% - Accent1 2 2 2 6 3 3" xfId="45106"/>
    <cellStyle name="40% - Accent1 2 2 2 6 4" xfId="52582"/>
    <cellStyle name="40% - Accent1 2 2 2 6 5" xfId="37958"/>
    <cellStyle name="40% - Accent1 2 2 2 7" xfId="3420"/>
    <cellStyle name="40% - Accent1 2 2 2 7 2" xfId="44946"/>
    <cellStyle name="40% - Accent1 2 2 2 7 2 2" xfId="55723"/>
    <cellStyle name="40% - Accent1 2 2 2 7 3" xfId="52436"/>
    <cellStyle name="40% - Accent1 2 2 2 7 4" xfId="37718"/>
    <cellStyle name="40% - Accent1 2 2 2 8" xfId="3017"/>
    <cellStyle name="40% - Accent1 2 2 2 8 2" xfId="44561"/>
    <cellStyle name="40% - Accent1 2 2 2 8 2 2" xfId="55540"/>
    <cellStyle name="40% - Accent1 2 2 2 8 3" xfId="53605"/>
    <cellStyle name="40% - Accent1 2 2 2 8 4" xfId="41891"/>
    <cellStyle name="40% - Accent1 2 2 2 9" xfId="1975"/>
    <cellStyle name="40% - Accent1 2 2 2 9 2" xfId="56892"/>
    <cellStyle name="40% - Accent1 2 2 2 9 3" xfId="51084"/>
    <cellStyle name="40% - Accent1 2 2 3" xfId="669"/>
    <cellStyle name="40% - Accent1 2 2 3 10" xfId="35228"/>
    <cellStyle name="40% - Accent1 2 2 3 10 2" xfId="52289"/>
    <cellStyle name="40% - Accent1 2 2 3 11" xfId="37310"/>
    <cellStyle name="40% - Accent1 2 2 3 2" xfId="937"/>
    <cellStyle name="40% - Accent1 2 2 3 2 2" xfId="1645"/>
    <cellStyle name="40% - Accent1 2 2 3 2 2 2" xfId="4620"/>
    <cellStyle name="40% - Accent1 2 2 3 2 2 2 2" xfId="52070"/>
    <cellStyle name="40% - Accent1 2 2 3 2 2 2 2 2" xfId="57878"/>
    <cellStyle name="40% - Accent1 2 2 3 2 2 2 3" xfId="54591"/>
    <cellStyle name="40% - Accent1 2 2 3 2 2 2 4" xfId="43028"/>
    <cellStyle name="40% - Accent1 2 2 3 2 2 3" xfId="33438"/>
    <cellStyle name="40% - Accent1 2 2 3 2 2 3 2" xfId="56709"/>
    <cellStyle name="40% - Accent1 2 2 3 2 2 3 3" xfId="46001"/>
    <cellStyle name="40% - Accent1 2 2 3 2 2 4" xfId="36485"/>
    <cellStyle name="40% - Accent1 2 2 3 2 2 4 2" xfId="53422"/>
    <cellStyle name="40% - Accent1 2 2 3 2 2 5" xfId="39012"/>
    <cellStyle name="40% - Accent1 2 2 3 2 3" xfId="3962"/>
    <cellStyle name="40% - Accent1 2 2 3 2 3 2" xfId="45395"/>
    <cellStyle name="40% - Accent1 2 2 3 2 3 2 2" xfId="56125"/>
    <cellStyle name="40% - Accent1 2 2 3 2 3 3" xfId="54007"/>
    <cellStyle name="40% - Accent1 2 2 3 2 3 4" xfId="42384"/>
    <cellStyle name="40% - Accent1 2 2 3 2 4" xfId="2599"/>
    <cellStyle name="40% - Accent1 2 2 3 2 4 2" xfId="57294"/>
    <cellStyle name="40% - Accent1 2 2 3 2 4 3" xfId="51486"/>
    <cellStyle name="40% - Accent1 2 2 3 2 5" xfId="32730"/>
    <cellStyle name="40% - Accent1 2 2 3 2 5 2" xfId="55175"/>
    <cellStyle name="40% - Accent1 2 2 3 2 5 3" xfId="44149"/>
    <cellStyle name="40% - Accent1 2 2 3 2 6" xfId="35777"/>
    <cellStyle name="40% - Accent1 2 2 3 2 6 2" xfId="52838"/>
    <cellStyle name="40% - Accent1 2 2 3 2 7" xfId="38304"/>
    <cellStyle name="40% - Accent1 2 2 3 3" xfId="1129"/>
    <cellStyle name="40% - Accent1 2 2 3 3 2" xfId="4146"/>
    <cellStyle name="40% - Accent1 2 2 3 3 2 2" xfId="45579"/>
    <cellStyle name="40% - Accent1 2 2 3 3 2 2 2" xfId="56307"/>
    <cellStyle name="40% - Accent1 2 2 3 3 2 3" xfId="54189"/>
    <cellStyle name="40% - Accent1 2 2 3 3 2 4" xfId="42566"/>
    <cellStyle name="40% - Accent1 2 2 3 3 3" xfId="2787"/>
    <cellStyle name="40% - Accent1 2 2 3 3 3 2" xfId="57476"/>
    <cellStyle name="40% - Accent1 2 2 3 3 3 3" xfId="51668"/>
    <cellStyle name="40% - Accent1 2 2 3 3 4" xfId="32922"/>
    <cellStyle name="40% - Accent1 2 2 3 3 4 2" xfId="55357"/>
    <cellStyle name="40% - Accent1 2 2 3 3 4 3" xfId="44331"/>
    <cellStyle name="40% - Accent1 2 2 3 3 5" xfId="35969"/>
    <cellStyle name="40% - Accent1 2 2 3 3 5 2" xfId="53020"/>
    <cellStyle name="40% - Accent1 2 2 3 3 6" xfId="38496"/>
    <cellStyle name="40% - Accent1 2 2 3 4" xfId="1438"/>
    <cellStyle name="40% - Accent1 2 2 3 4 2" xfId="4423"/>
    <cellStyle name="40% - Accent1 2 2 3 4 2 2" xfId="45853"/>
    <cellStyle name="40% - Accent1 2 2 3 4 2 2 2" xfId="56563"/>
    <cellStyle name="40% - Accent1 2 2 3 4 2 3" xfId="54445"/>
    <cellStyle name="40% - Accent1 2 2 3 4 2 4" xfId="42826"/>
    <cellStyle name="40% - Accent1 2 2 3 4 3" xfId="2343"/>
    <cellStyle name="40% - Accent1 2 2 3 4 3 2" xfId="57732"/>
    <cellStyle name="40% - Accent1 2 2 3 4 3 3" xfId="51924"/>
    <cellStyle name="40% - Accent1 2 2 3 4 4" xfId="33231"/>
    <cellStyle name="40% - Accent1 2 2 3 4 4 2" xfId="55029"/>
    <cellStyle name="40% - Accent1 2 2 3 4 4 3" xfId="44003"/>
    <cellStyle name="40% - Accent1 2 2 3 4 5" xfId="36278"/>
    <cellStyle name="40% - Accent1 2 2 3 4 5 2" xfId="53276"/>
    <cellStyle name="40% - Accent1 2 2 3 4 6" xfId="38805"/>
    <cellStyle name="40% - Accent1 2 2 3 5" xfId="3776"/>
    <cellStyle name="40% - Accent1 2 2 3 5 2" xfId="32491"/>
    <cellStyle name="40% - Accent1 2 2 3 5 2 2" xfId="51340"/>
    <cellStyle name="40% - Accent1 2 2 3 5 2 2 2" xfId="57148"/>
    <cellStyle name="40% - Accent1 2 2 3 5 2 3" xfId="53861"/>
    <cellStyle name="40% - Accent1 2 2 3 5 2 4" xfId="42232"/>
    <cellStyle name="40% - Accent1 2 2 3 5 3" xfId="35538"/>
    <cellStyle name="40% - Accent1 2 2 3 5 3 2" xfId="55979"/>
    <cellStyle name="40% - Accent1 2 2 3 5 3 3" xfId="45216"/>
    <cellStyle name="40% - Accent1 2 2 3 5 4" xfId="52692"/>
    <cellStyle name="40% - Accent1 2 2 3 5 5" xfId="38074"/>
    <cellStyle name="40% - Accent1 2 2 3 6" xfId="3468"/>
    <cellStyle name="40% - Accent1 2 2 3 6 2" xfId="44993"/>
    <cellStyle name="40% - Accent1 2 2 3 6 2 2" xfId="55759"/>
    <cellStyle name="40% - Accent1 2 2 3 6 3" xfId="52472"/>
    <cellStyle name="40% - Accent1 2 2 3 6 4" xfId="37766"/>
    <cellStyle name="40% - Accent1 2 2 3 7" xfId="3058"/>
    <cellStyle name="40% - Accent1 2 2 3 7 2" xfId="44602"/>
    <cellStyle name="40% - Accent1 2 2 3 7 2 2" xfId="55576"/>
    <cellStyle name="40% - Accent1 2 2 3 7 3" xfId="53641"/>
    <cellStyle name="40% - Accent1 2 2 3 7 4" xfId="41927"/>
    <cellStyle name="40% - Accent1 2 2 3 8" xfId="2029"/>
    <cellStyle name="40% - Accent1 2 2 3 8 2" xfId="56928"/>
    <cellStyle name="40% - Accent1 2 2 3 8 3" xfId="51120"/>
    <cellStyle name="40% - Accent1 2 2 3 9" xfId="32181"/>
    <cellStyle name="40% - Accent1 2 2 3 9 2" xfId="54773"/>
    <cellStyle name="40% - Accent1 2 2 3 9 3" xfId="43747"/>
    <cellStyle name="40% - Accent1 2 2 4" xfId="710"/>
    <cellStyle name="40% - Accent1 2 2 4 10" xfId="35269"/>
    <cellStyle name="40% - Accent1 2 2 4 10 2" xfId="52325"/>
    <cellStyle name="40% - Accent1 2 2 4 11" xfId="37351"/>
    <cellStyle name="40% - Accent1 2 2 4 2" xfId="978"/>
    <cellStyle name="40% - Accent1 2 2 4 2 2" xfId="1681"/>
    <cellStyle name="40% - Accent1 2 2 4 2 2 2" xfId="4656"/>
    <cellStyle name="40% - Accent1 2 2 4 2 2 2 2" xfId="52106"/>
    <cellStyle name="40% - Accent1 2 2 4 2 2 2 2 2" xfId="57914"/>
    <cellStyle name="40% - Accent1 2 2 4 2 2 2 3" xfId="54627"/>
    <cellStyle name="40% - Accent1 2 2 4 2 2 2 4" xfId="43064"/>
    <cellStyle name="40% - Accent1 2 2 4 2 2 3" xfId="33474"/>
    <cellStyle name="40% - Accent1 2 2 4 2 2 3 2" xfId="56745"/>
    <cellStyle name="40% - Accent1 2 2 4 2 2 3 3" xfId="46037"/>
    <cellStyle name="40% - Accent1 2 2 4 2 2 4" xfId="36521"/>
    <cellStyle name="40% - Accent1 2 2 4 2 2 4 2" xfId="53458"/>
    <cellStyle name="40% - Accent1 2 2 4 2 2 5" xfId="39048"/>
    <cellStyle name="40% - Accent1 2 2 4 2 3" xfId="3999"/>
    <cellStyle name="40% - Accent1 2 2 4 2 3 2" xfId="45432"/>
    <cellStyle name="40% - Accent1 2 2 4 2 3 2 2" xfId="56161"/>
    <cellStyle name="40% - Accent1 2 2 4 2 3 3" xfId="54043"/>
    <cellStyle name="40% - Accent1 2 2 4 2 3 4" xfId="42420"/>
    <cellStyle name="40% - Accent1 2 2 4 2 4" xfId="2639"/>
    <cellStyle name="40% - Accent1 2 2 4 2 4 2" xfId="57330"/>
    <cellStyle name="40% - Accent1 2 2 4 2 4 3" xfId="51522"/>
    <cellStyle name="40% - Accent1 2 2 4 2 5" xfId="32771"/>
    <cellStyle name="40% - Accent1 2 2 4 2 5 2" xfId="55211"/>
    <cellStyle name="40% - Accent1 2 2 4 2 5 3" xfId="44185"/>
    <cellStyle name="40% - Accent1 2 2 4 2 6" xfId="35818"/>
    <cellStyle name="40% - Accent1 2 2 4 2 6 2" xfId="52874"/>
    <cellStyle name="40% - Accent1 2 2 4 2 7" xfId="38345"/>
    <cellStyle name="40% - Accent1 2 2 4 3" xfId="1165"/>
    <cellStyle name="40% - Accent1 2 2 4 3 2" xfId="4182"/>
    <cellStyle name="40% - Accent1 2 2 4 3 2 2" xfId="45615"/>
    <cellStyle name="40% - Accent1 2 2 4 3 2 2 2" xfId="56343"/>
    <cellStyle name="40% - Accent1 2 2 4 3 2 3" xfId="54225"/>
    <cellStyle name="40% - Accent1 2 2 4 3 2 4" xfId="42602"/>
    <cellStyle name="40% - Accent1 2 2 4 3 3" xfId="2823"/>
    <cellStyle name="40% - Accent1 2 2 4 3 3 2" xfId="57512"/>
    <cellStyle name="40% - Accent1 2 2 4 3 3 3" xfId="51704"/>
    <cellStyle name="40% - Accent1 2 2 4 3 4" xfId="32958"/>
    <cellStyle name="40% - Accent1 2 2 4 3 4 2" xfId="55393"/>
    <cellStyle name="40% - Accent1 2 2 4 3 4 3" xfId="44367"/>
    <cellStyle name="40% - Accent1 2 2 4 3 5" xfId="36005"/>
    <cellStyle name="40% - Accent1 2 2 4 3 5 2" xfId="53056"/>
    <cellStyle name="40% - Accent1 2 2 4 3 6" xfId="38532"/>
    <cellStyle name="40% - Accent1 2 2 4 4" xfId="1479"/>
    <cellStyle name="40% - Accent1 2 2 4 4 2" xfId="4461"/>
    <cellStyle name="40% - Accent1 2 2 4 4 2 2" xfId="45891"/>
    <cellStyle name="40% - Accent1 2 2 4 4 2 2 2" xfId="56599"/>
    <cellStyle name="40% - Accent1 2 2 4 4 2 3" xfId="54481"/>
    <cellStyle name="40% - Accent1 2 2 4 4 2 4" xfId="42862"/>
    <cellStyle name="40% - Accent1 2 2 4 4 3" xfId="2383"/>
    <cellStyle name="40% - Accent1 2 2 4 4 3 2" xfId="57768"/>
    <cellStyle name="40% - Accent1 2 2 4 4 3 3" xfId="51960"/>
    <cellStyle name="40% - Accent1 2 2 4 4 4" xfId="33272"/>
    <cellStyle name="40% - Accent1 2 2 4 4 4 2" xfId="55065"/>
    <cellStyle name="40% - Accent1 2 2 4 4 4 3" xfId="44039"/>
    <cellStyle name="40% - Accent1 2 2 4 4 5" xfId="36319"/>
    <cellStyle name="40% - Accent1 2 2 4 4 5 2" xfId="53312"/>
    <cellStyle name="40% - Accent1 2 2 4 4 6" xfId="38846"/>
    <cellStyle name="40% - Accent1 2 2 4 5" xfId="3814"/>
    <cellStyle name="40% - Accent1 2 2 4 5 2" xfId="32529"/>
    <cellStyle name="40% - Accent1 2 2 4 5 2 2" xfId="51376"/>
    <cellStyle name="40% - Accent1 2 2 4 5 2 2 2" xfId="57184"/>
    <cellStyle name="40% - Accent1 2 2 4 5 2 3" xfId="53897"/>
    <cellStyle name="40% - Accent1 2 2 4 5 2 4" xfId="42270"/>
    <cellStyle name="40% - Accent1 2 2 4 5 3" xfId="35576"/>
    <cellStyle name="40% - Accent1 2 2 4 5 3 2" xfId="56015"/>
    <cellStyle name="40% - Accent1 2 2 4 5 3 3" xfId="45252"/>
    <cellStyle name="40% - Accent1 2 2 4 5 4" xfId="52728"/>
    <cellStyle name="40% - Accent1 2 2 4 5 5" xfId="38112"/>
    <cellStyle name="40% - Accent1 2 2 4 6" xfId="3507"/>
    <cellStyle name="40% - Accent1 2 2 4 6 2" xfId="45032"/>
    <cellStyle name="40% - Accent1 2 2 4 6 2 2" xfId="55795"/>
    <cellStyle name="40% - Accent1 2 2 4 6 3" xfId="52508"/>
    <cellStyle name="40% - Accent1 2 2 4 6 4" xfId="37805"/>
    <cellStyle name="40% - Accent1 2 2 4 7" xfId="3095"/>
    <cellStyle name="40% - Accent1 2 2 4 7 2" xfId="44639"/>
    <cellStyle name="40% - Accent1 2 2 4 7 2 2" xfId="55612"/>
    <cellStyle name="40% - Accent1 2 2 4 7 3" xfId="53677"/>
    <cellStyle name="40% - Accent1 2 2 4 7 4" xfId="41963"/>
    <cellStyle name="40% - Accent1 2 2 4 8" xfId="2070"/>
    <cellStyle name="40% - Accent1 2 2 4 8 2" xfId="56964"/>
    <cellStyle name="40% - Accent1 2 2 4 8 3" xfId="51156"/>
    <cellStyle name="40% - Accent1 2 2 4 9" xfId="32222"/>
    <cellStyle name="40% - Accent1 2 2 4 9 2" xfId="54809"/>
    <cellStyle name="40% - Accent1 2 2 4 9 3" xfId="43783"/>
    <cellStyle name="40% - Accent1 2 2 5" xfId="574"/>
    <cellStyle name="40% - Accent1 2 2 5 10" xfId="35104"/>
    <cellStyle name="40% - Accent1 2 2 5 10 2" xfId="52216"/>
    <cellStyle name="40% - Accent1 2 2 5 11" xfId="37215"/>
    <cellStyle name="40% - Accent1 2 2 5 2" xfId="1019"/>
    <cellStyle name="40% - Accent1 2 2 5 2 2" xfId="1717"/>
    <cellStyle name="40% - Accent1 2 2 5 2 2 2" xfId="4692"/>
    <cellStyle name="40% - Accent1 2 2 5 2 2 2 2" xfId="52142"/>
    <cellStyle name="40% - Accent1 2 2 5 2 2 2 2 2" xfId="57950"/>
    <cellStyle name="40% - Accent1 2 2 5 2 2 2 3" xfId="54663"/>
    <cellStyle name="40% - Accent1 2 2 5 2 2 2 4" xfId="43100"/>
    <cellStyle name="40% - Accent1 2 2 5 2 2 3" xfId="33510"/>
    <cellStyle name="40% - Accent1 2 2 5 2 2 3 2" xfId="56781"/>
    <cellStyle name="40% - Accent1 2 2 5 2 2 3 3" xfId="46073"/>
    <cellStyle name="40% - Accent1 2 2 5 2 2 4" xfId="36557"/>
    <cellStyle name="40% - Accent1 2 2 5 2 2 4 2" xfId="53494"/>
    <cellStyle name="40% - Accent1 2 2 5 2 2 5" xfId="39084"/>
    <cellStyle name="40% - Accent1 2 2 5 2 3" xfId="4036"/>
    <cellStyle name="40% - Accent1 2 2 5 2 3 2" xfId="45469"/>
    <cellStyle name="40% - Accent1 2 2 5 2 3 2 2" xfId="56197"/>
    <cellStyle name="40% - Accent1 2 2 5 2 3 3" xfId="54079"/>
    <cellStyle name="40% - Accent1 2 2 5 2 3 4" xfId="42456"/>
    <cellStyle name="40% - Accent1 2 2 5 2 4" xfId="2677"/>
    <cellStyle name="40% - Accent1 2 2 5 2 4 2" xfId="57366"/>
    <cellStyle name="40% - Accent1 2 2 5 2 4 3" xfId="51558"/>
    <cellStyle name="40% - Accent1 2 2 5 2 5" xfId="32812"/>
    <cellStyle name="40% - Accent1 2 2 5 2 5 2" xfId="55247"/>
    <cellStyle name="40% - Accent1 2 2 5 2 5 3" xfId="44221"/>
    <cellStyle name="40% - Accent1 2 2 5 2 6" xfId="35859"/>
    <cellStyle name="40% - Accent1 2 2 5 2 6 2" xfId="52910"/>
    <cellStyle name="40% - Accent1 2 2 5 2 7" xfId="38386"/>
    <cellStyle name="40% - Accent1 2 2 5 3" xfId="1201"/>
    <cellStyle name="40% - Accent1 2 2 5 3 2" xfId="4218"/>
    <cellStyle name="40% - Accent1 2 2 5 3 2 2" xfId="45651"/>
    <cellStyle name="40% - Accent1 2 2 5 3 2 2 2" xfId="56379"/>
    <cellStyle name="40% - Accent1 2 2 5 3 2 3" xfId="54261"/>
    <cellStyle name="40% - Accent1 2 2 5 3 2 4" xfId="42638"/>
    <cellStyle name="40% - Accent1 2 2 5 3 3" xfId="2859"/>
    <cellStyle name="40% - Accent1 2 2 5 3 3 2" xfId="57548"/>
    <cellStyle name="40% - Accent1 2 2 5 3 3 3" xfId="51740"/>
    <cellStyle name="40% - Accent1 2 2 5 3 4" xfId="32994"/>
    <cellStyle name="40% - Accent1 2 2 5 3 4 2" xfId="55429"/>
    <cellStyle name="40% - Accent1 2 2 5 3 4 3" xfId="44403"/>
    <cellStyle name="40% - Accent1 2 2 5 3 5" xfId="36041"/>
    <cellStyle name="40% - Accent1 2 2 5 3 5 2" xfId="53092"/>
    <cellStyle name="40% - Accent1 2 2 5 3 6" xfId="38568"/>
    <cellStyle name="40% - Accent1 2 2 5 4" xfId="1349"/>
    <cellStyle name="40% - Accent1 2 2 5 4 2" xfId="4345"/>
    <cellStyle name="40% - Accent1 2 2 5 4 2 2" xfId="45775"/>
    <cellStyle name="40% - Accent1 2 2 5 4 2 2 2" xfId="56490"/>
    <cellStyle name="40% - Accent1 2 2 5 4 2 3" xfId="54372"/>
    <cellStyle name="40% - Accent1 2 2 5 4 2 4" xfId="42753"/>
    <cellStyle name="40% - Accent1 2 2 5 4 3" xfId="2257"/>
    <cellStyle name="40% - Accent1 2 2 5 4 3 2" xfId="57659"/>
    <cellStyle name="40% - Accent1 2 2 5 4 3 3" xfId="51851"/>
    <cellStyle name="40% - Accent1 2 2 5 4 4" xfId="33142"/>
    <cellStyle name="40% - Accent1 2 2 5 4 4 2" xfId="54956"/>
    <cellStyle name="40% - Accent1 2 2 5 4 4 3" xfId="43930"/>
    <cellStyle name="40% - Accent1 2 2 5 4 5" xfId="36189"/>
    <cellStyle name="40% - Accent1 2 2 5 4 5 2" xfId="53203"/>
    <cellStyle name="40% - Accent1 2 2 5 4 6" xfId="38716"/>
    <cellStyle name="40% - Accent1 2 2 5 5" xfId="3698"/>
    <cellStyle name="40% - Accent1 2 2 5 5 2" xfId="32413"/>
    <cellStyle name="40% - Accent1 2 2 5 5 2 2" xfId="51267"/>
    <cellStyle name="40% - Accent1 2 2 5 5 2 2 2" xfId="57075"/>
    <cellStyle name="40% - Accent1 2 2 5 5 2 3" xfId="53788"/>
    <cellStyle name="40% - Accent1 2 2 5 5 2 4" xfId="42154"/>
    <cellStyle name="40% - Accent1 2 2 5 5 3" xfId="35460"/>
    <cellStyle name="40% - Accent1 2 2 5 5 3 2" xfId="55906"/>
    <cellStyle name="40% - Accent1 2 2 5 5 3 3" xfId="45143"/>
    <cellStyle name="40% - Accent1 2 2 5 5 4" xfId="52619"/>
    <cellStyle name="40% - Accent1 2 2 5 5 5" xfId="37996"/>
    <cellStyle name="40% - Accent1 2 2 5 6" xfId="3364"/>
    <cellStyle name="40% - Accent1 2 2 5 6 2" xfId="44891"/>
    <cellStyle name="40% - Accent1 2 2 5 6 2 2" xfId="55686"/>
    <cellStyle name="40% - Accent1 2 2 5 6 3" xfId="52399"/>
    <cellStyle name="40% - Accent1 2 2 5 6 4" xfId="37662"/>
    <cellStyle name="40% - Accent1 2 2 5 7" xfId="2980"/>
    <cellStyle name="40% - Accent1 2 2 5 7 2" xfId="44524"/>
    <cellStyle name="40% - Accent1 2 2 5 7 2 2" xfId="55503"/>
    <cellStyle name="40% - Accent1 2 2 5 7 3" xfId="53568"/>
    <cellStyle name="40% - Accent1 2 2 5 7 4" xfId="41854"/>
    <cellStyle name="40% - Accent1 2 2 5 8" xfId="2110"/>
    <cellStyle name="40% - Accent1 2 2 5 8 2" xfId="56855"/>
    <cellStyle name="40% - Accent1 2 2 5 8 3" xfId="51047"/>
    <cellStyle name="40% - Accent1 2 2 5 9" xfId="32057"/>
    <cellStyle name="40% - Accent1 2 2 5 9 2" xfId="54845"/>
    <cellStyle name="40% - Accent1 2 2 5 9 3" xfId="43819"/>
    <cellStyle name="40% - Accent1 2 2 6" xfId="813"/>
    <cellStyle name="40% - Accent1 2 2 6 2" xfId="1572"/>
    <cellStyle name="40% - Accent1 2 2 6 2 2" xfId="4547"/>
    <cellStyle name="40% - Accent1 2 2 6 2 2 2" xfId="51997"/>
    <cellStyle name="40% - Accent1 2 2 6 2 2 2 2" xfId="57805"/>
    <cellStyle name="40% - Accent1 2 2 6 2 2 3" xfId="54518"/>
    <cellStyle name="40% - Accent1 2 2 6 2 2 4" xfId="42955"/>
    <cellStyle name="40% - Accent1 2 2 6 2 3" xfId="33365"/>
    <cellStyle name="40% - Accent1 2 2 6 2 3 2" xfId="56636"/>
    <cellStyle name="40% - Accent1 2 2 6 2 3 3" xfId="45928"/>
    <cellStyle name="40% - Accent1 2 2 6 2 4" xfId="36412"/>
    <cellStyle name="40% - Accent1 2 2 6 2 4 2" xfId="53349"/>
    <cellStyle name="40% - Accent1 2 2 6 2 5" xfId="38939"/>
    <cellStyle name="40% - Accent1 2 2 6 3" xfId="3876"/>
    <cellStyle name="40% - Accent1 2 2 6 3 2" xfId="45309"/>
    <cellStyle name="40% - Accent1 2 2 6 3 2 2" xfId="56052"/>
    <cellStyle name="40% - Accent1 2 2 6 3 3" xfId="53934"/>
    <cellStyle name="40% - Accent1 2 2 6 3 4" xfId="42311"/>
    <cellStyle name="40% - Accent1 2 2 6 4" xfId="2480"/>
    <cellStyle name="40% - Accent1 2 2 6 4 2" xfId="57221"/>
    <cellStyle name="40% - Accent1 2 2 6 4 3" xfId="51413"/>
    <cellStyle name="40% - Accent1 2 2 6 5" xfId="32606"/>
    <cellStyle name="40% - Accent1 2 2 6 5 2" xfId="55102"/>
    <cellStyle name="40% - Accent1 2 2 6 5 3" xfId="44076"/>
    <cellStyle name="40% - Accent1 2 2 6 6" xfId="35653"/>
    <cellStyle name="40% - Accent1 2 2 6 6 2" xfId="52765"/>
    <cellStyle name="40% - Accent1 2 2 6 7" xfId="38180"/>
    <cellStyle name="40% - Accent1 2 2 7" xfId="1056"/>
    <cellStyle name="40% - Accent1 2 2 7 2" xfId="4073"/>
    <cellStyle name="40% - Accent1 2 2 7 2 2" xfId="45506"/>
    <cellStyle name="40% - Accent1 2 2 7 2 2 2" xfId="56234"/>
    <cellStyle name="40% - Accent1 2 2 7 2 3" xfId="54116"/>
    <cellStyle name="40% - Accent1 2 2 7 2 4" xfId="42493"/>
    <cellStyle name="40% - Accent1 2 2 7 3" xfId="2714"/>
    <cellStyle name="40% - Accent1 2 2 7 3 2" xfId="57403"/>
    <cellStyle name="40% - Accent1 2 2 7 3 3" xfId="51595"/>
    <cellStyle name="40% - Accent1 2 2 7 4" xfId="32849"/>
    <cellStyle name="40% - Accent1 2 2 7 4 2" xfId="55284"/>
    <cellStyle name="40% - Accent1 2 2 7 4 3" xfId="44258"/>
    <cellStyle name="40% - Accent1 2 2 7 5" xfId="35896"/>
    <cellStyle name="40% - Accent1 2 2 7 5 2" xfId="52947"/>
    <cellStyle name="40% - Accent1 2 2 7 6" xfId="38423"/>
    <cellStyle name="40% - Accent1 2 2 8" xfId="1242"/>
    <cellStyle name="40% - Accent1 2 2 8 2" xfId="4257"/>
    <cellStyle name="40% - Accent1 2 2 8 2 2" xfId="45690"/>
    <cellStyle name="40% - Accent1 2 2 8 2 2 2" xfId="56416"/>
    <cellStyle name="40% - Accent1 2 2 8 2 3" xfId="54298"/>
    <cellStyle name="40% - Accent1 2 2 8 2 4" xfId="42675"/>
    <cellStyle name="40% - Accent1 2 2 8 3" xfId="2152"/>
    <cellStyle name="40% - Accent1 2 2 8 3 2" xfId="57585"/>
    <cellStyle name="40% - Accent1 2 2 8 3 3" xfId="51777"/>
    <cellStyle name="40% - Accent1 2 2 8 4" xfId="33035"/>
    <cellStyle name="40% - Accent1 2 2 8 4 2" xfId="54882"/>
    <cellStyle name="40% - Accent1 2 2 8 4 3" xfId="43856"/>
    <cellStyle name="40% - Accent1 2 2 8 5" xfId="36082"/>
    <cellStyle name="40% - Accent1 2 2 8 5 2" xfId="53129"/>
    <cellStyle name="40% - Accent1 2 2 8 6" xfId="38609"/>
    <cellStyle name="40% - Accent1 2 2 9" xfId="3614"/>
    <cellStyle name="40% - Accent1 2 2 9 2" xfId="32329"/>
    <cellStyle name="40% - Accent1 2 2 9 2 2" xfId="51193"/>
    <cellStyle name="40% - Accent1 2 2 9 2 2 2" xfId="57001"/>
    <cellStyle name="40% - Accent1 2 2 9 2 3" xfId="53714"/>
    <cellStyle name="40% - Accent1 2 2 9 2 4" xfId="42070"/>
    <cellStyle name="40% - Accent1 2 2 9 3" xfId="35376"/>
    <cellStyle name="40% - Accent1 2 2 9 3 2" xfId="55832"/>
    <cellStyle name="40% - Accent1 2 2 9 3 3" xfId="45069"/>
    <cellStyle name="40% - Accent1 2 2 9 4" xfId="52545"/>
    <cellStyle name="40% - Accent1 2 2 9 5" xfId="37912"/>
    <cellStyle name="40% - Accent1 2 3" xfId="510"/>
    <cellStyle name="40% - Accent1 2 3 10" xfId="32105"/>
    <cellStyle name="40% - Accent1 2 3 10 2" xfId="54719"/>
    <cellStyle name="40% - Accent1 2 3 10 3" xfId="43693"/>
    <cellStyle name="40% - Accent1 2 3 11" xfId="35152"/>
    <cellStyle name="40% - Accent1 2 3 11 2" xfId="52235"/>
    <cellStyle name="40% - Accent1 2 3 12" xfId="37234"/>
    <cellStyle name="40% - Accent1 2 3 2" xfId="593"/>
    <cellStyle name="40% - Accent1 2 3 2 2" xfId="1368"/>
    <cellStyle name="40% - Accent1 2 3 2 2 2" xfId="4364"/>
    <cellStyle name="40% - Accent1 2 3 2 2 2 2" xfId="51870"/>
    <cellStyle name="40% - Accent1 2 3 2 2 2 2 2" xfId="57678"/>
    <cellStyle name="40% - Accent1 2 3 2 2 2 3" xfId="54391"/>
    <cellStyle name="40% - Accent1 2 3 2 2 2 4" xfId="42772"/>
    <cellStyle name="40% - Accent1 2 3 2 2 3" xfId="33161"/>
    <cellStyle name="40% - Accent1 2 3 2 2 3 2" xfId="56509"/>
    <cellStyle name="40% - Accent1 2 3 2 2 3 3" xfId="45794"/>
    <cellStyle name="40% - Accent1 2 3 2 2 4" xfId="36208"/>
    <cellStyle name="40% - Accent1 2 3 2 2 4 2" xfId="53222"/>
    <cellStyle name="40% - Accent1 2 3 2 2 5" xfId="38735"/>
    <cellStyle name="40% - Accent1 2 3 2 3" xfId="3717"/>
    <cellStyle name="40% - Accent1 2 3 2 3 2" xfId="45162"/>
    <cellStyle name="40% - Accent1 2 3 2 3 2 2" xfId="55925"/>
    <cellStyle name="40% - Accent1 2 3 2 3 3" xfId="53807"/>
    <cellStyle name="40% - Accent1 2 3 2 3 4" xfId="42173"/>
    <cellStyle name="40% - Accent1 2 3 2 4" xfId="2276"/>
    <cellStyle name="40% - Accent1 2 3 2 4 2" xfId="57094"/>
    <cellStyle name="40% - Accent1 2 3 2 4 3" xfId="51286"/>
    <cellStyle name="40% - Accent1 2 3 2 5" xfId="32432"/>
    <cellStyle name="40% - Accent1 2 3 2 5 2" xfId="54975"/>
    <cellStyle name="40% - Accent1 2 3 2 5 3" xfId="43949"/>
    <cellStyle name="40% - Accent1 2 3 2 6" xfId="35479"/>
    <cellStyle name="40% - Accent1 2 3 2 6 2" xfId="52638"/>
    <cellStyle name="40% - Accent1 2 3 2 7" xfId="38015"/>
    <cellStyle name="40% - Accent1 2 3 3" xfId="861"/>
    <cellStyle name="40% - Accent1 2 3 3 2" xfId="1591"/>
    <cellStyle name="40% - Accent1 2 3 3 2 2" xfId="4566"/>
    <cellStyle name="40% - Accent1 2 3 3 2 2 2" xfId="52016"/>
    <cellStyle name="40% - Accent1 2 3 3 2 2 2 2" xfId="57824"/>
    <cellStyle name="40% - Accent1 2 3 3 2 2 3" xfId="54537"/>
    <cellStyle name="40% - Accent1 2 3 3 2 2 4" xfId="42974"/>
    <cellStyle name="40% - Accent1 2 3 3 2 3" xfId="33384"/>
    <cellStyle name="40% - Accent1 2 3 3 2 3 2" xfId="56655"/>
    <cellStyle name="40% - Accent1 2 3 3 2 3 3" xfId="45947"/>
    <cellStyle name="40% - Accent1 2 3 3 2 4" xfId="36431"/>
    <cellStyle name="40% - Accent1 2 3 3 2 4 2" xfId="53368"/>
    <cellStyle name="40% - Accent1 2 3 3 2 5" xfId="38958"/>
    <cellStyle name="40% - Accent1 2 3 3 3" xfId="3902"/>
    <cellStyle name="40% - Accent1 2 3 3 3 2" xfId="45335"/>
    <cellStyle name="40% - Accent1 2 3 3 3 2 2" xfId="56071"/>
    <cellStyle name="40% - Accent1 2 3 3 3 3" xfId="53953"/>
    <cellStyle name="40% - Accent1 2 3 3 3 4" xfId="42330"/>
    <cellStyle name="40% - Accent1 2 3 3 4" xfId="2527"/>
    <cellStyle name="40% - Accent1 2 3 3 4 2" xfId="57240"/>
    <cellStyle name="40% - Accent1 2 3 3 4 3" xfId="51432"/>
    <cellStyle name="40% - Accent1 2 3 3 5" xfId="32654"/>
    <cellStyle name="40% - Accent1 2 3 3 5 2" xfId="55121"/>
    <cellStyle name="40% - Accent1 2 3 3 5 3" xfId="44095"/>
    <cellStyle name="40% - Accent1 2 3 3 6" xfId="35701"/>
    <cellStyle name="40% - Accent1 2 3 3 6 2" xfId="52784"/>
    <cellStyle name="40% - Accent1 2 3 3 7" xfId="38228"/>
    <cellStyle name="40% - Accent1 2 3 4" xfId="1075"/>
    <cellStyle name="40% - Accent1 2 3 4 2" xfId="4092"/>
    <cellStyle name="40% - Accent1 2 3 4 2 2" xfId="45525"/>
    <cellStyle name="40% - Accent1 2 3 4 2 2 2" xfId="56253"/>
    <cellStyle name="40% - Accent1 2 3 4 2 3" xfId="54135"/>
    <cellStyle name="40% - Accent1 2 3 4 2 4" xfId="42512"/>
    <cellStyle name="40% - Accent1 2 3 4 3" xfId="2733"/>
    <cellStyle name="40% - Accent1 2 3 4 3 2" xfId="57422"/>
    <cellStyle name="40% - Accent1 2 3 4 3 3" xfId="51614"/>
    <cellStyle name="40% - Accent1 2 3 4 4" xfId="32868"/>
    <cellStyle name="40% - Accent1 2 3 4 4 2" xfId="55303"/>
    <cellStyle name="40% - Accent1 2 3 4 4 3" xfId="44277"/>
    <cellStyle name="40% - Accent1 2 3 4 5" xfId="35915"/>
    <cellStyle name="40% - Accent1 2 3 4 5 2" xfId="52966"/>
    <cellStyle name="40% - Accent1 2 3 4 6" xfId="38442"/>
    <cellStyle name="40% - Accent1 2 3 5" xfId="1290"/>
    <cellStyle name="40% - Accent1 2 3 5 2" xfId="4287"/>
    <cellStyle name="40% - Accent1 2 3 5 2 2" xfId="45720"/>
    <cellStyle name="40% - Accent1 2 3 5 2 2 2" xfId="56435"/>
    <cellStyle name="40% - Accent1 2 3 5 2 3" xfId="54317"/>
    <cellStyle name="40% - Accent1 2 3 5 2 4" xfId="42694"/>
    <cellStyle name="40% - Accent1 2 3 5 3" xfId="2198"/>
    <cellStyle name="40% - Accent1 2 3 5 3 2" xfId="57604"/>
    <cellStyle name="40% - Accent1 2 3 5 3 3" xfId="51796"/>
    <cellStyle name="40% - Accent1 2 3 5 4" xfId="33083"/>
    <cellStyle name="40% - Accent1 2 3 5 4 2" xfId="54901"/>
    <cellStyle name="40% - Accent1 2 3 5 4 3" xfId="43875"/>
    <cellStyle name="40% - Accent1 2 3 5 5" xfId="36130"/>
    <cellStyle name="40% - Accent1 2 3 5 5 2" xfId="53148"/>
    <cellStyle name="40% - Accent1 2 3 5 6" xfId="38657"/>
    <cellStyle name="40% - Accent1 2 3 6" xfId="3642"/>
    <cellStyle name="40% - Accent1 2 3 6 2" xfId="32357"/>
    <cellStyle name="40% - Accent1 2 3 6 2 2" xfId="51212"/>
    <cellStyle name="40% - Accent1 2 3 6 2 2 2" xfId="57020"/>
    <cellStyle name="40% - Accent1 2 3 6 2 3" xfId="53733"/>
    <cellStyle name="40% - Accent1 2 3 6 2 4" xfId="42098"/>
    <cellStyle name="40% - Accent1 2 3 6 3" xfId="35404"/>
    <cellStyle name="40% - Accent1 2 3 6 3 2" xfId="55851"/>
    <cellStyle name="40% - Accent1 2 3 6 3 3" xfId="45088"/>
    <cellStyle name="40% - Accent1 2 3 6 4" xfId="52564"/>
    <cellStyle name="40% - Accent1 2 3 6 5" xfId="37940"/>
    <cellStyle name="40% - Accent1 2 3 7" xfId="3402"/>
    <cellStyle name="40% - Accent1 2 3 7 2" xfId="44928"/>
    <cellStyle name="40% - Accent1 2 3 7 2 2" xfId="55705"/>
    <cellStyle name="40% - Accent1 2 3 7 3" xfId="52418"/>
    <cellStyle name="40% - Accent1 2 3 7 4" xfId="37700"/>
    <cellStyle name="40% - Accent1 2 3 8" xfId="2999"/>
    <cellStyle name="40% - Accent1 2 3 8 2" xfId="44543"/>
    <cellStyle name="40% - Accent1 2 3 8 2 2" xfId="55522"/>
    <cellStyle name="40% - Accent1 2 3 8 3" xfId="53587"/>
    <cellStyle name="40% - Accent1 2 3 8 4" xfId="41873"/>
    <cellStyle name="40% - Accent1 2 3 9" xfId="1957"/>
    <cellStyle name="40% - Accent1 2 3 9 2" xfId="56874"/>
    <cellStyle name="40% - Accent1 2 3 9 3" xfId="51066"/>
    <cellStyle name="40% - Accent1 2 4" xfId="633"/>
    <cellStyle name="40% - Accent1 2 4 10" xfId="35192"/>
    <cellStyle name="40% - Accent1 2 4 10 2" xfId="52271"/>
    <cellStyle name="40% - Accent1 2 4 11" xfId="37274"/>
    <cellStyle name="40% - Accent1 2 4 2" xfId="901"/>
    <cellStyle name="40% - Accent1 2 4 2 2" xfId="1627"/>
    <cellStyle name="40% - Accent1 2 4 2 2 2" xfId="4602"/>
    <cellStyle name="40% - Accent1 2 4 2 2 2 2" xfId="52052"/>
    <cellStyle name="40% - Accent1 2 4 2 2 2 2 2" xfId="57860"/>
    <cellStyle name="40% - Accent1 2 4 2 2 2 3" xfId="54573"/>
    <cellStyle name="40% - Accent1 2 4 2 2 2 4" xfId="43010"/>
    <cellStyle name="40% - Accent1 2 4 2 2 3" xfId="33420"/>
    <cellStyle name="40% - Accent1 2 4 2 2 3 2" xfId="56691"/>
    <cellStyle name="40% - Accent1 2 4 2 2 3 3" xfId="45983"/>
    <cellStyle name="40% - Accent1 2 4 2 2 4" xfId="36467"/>
    <cellStyle name="40% - Accent1 2 4 2 2 4 2" xfId="53404"/>
    <cellStyle name="40% - Accent1 2 4 2 2 5" xfId="38994"/>
    <cellStyle name="40% - Accent1 2 4 2 3" xfId="3938"/>
    <cellStyle name="40% - Accent1 2 4 2 3 2" xfId="45371"/>
    <cellStyle name="40% - Accent1 2 4 2 3 2 2" xfId="56107"/>
    <cellStyle name="40% - Accent1 2 4 2 3 3" xfId="53989"/>
    <cellStyle name="40% - Accent1 2 4 2 3 4" xfId="42366"/>
    <cellStyle name="40% - Accent1 2 4 2 4" xfId="2567"/>
    <cellStyle name="40% - Accent1 2 4 2 4 2" xfId="57276"/>
    <cellStyle name="40% - Accent1 2 4 2 4 3" xfId="51468"/>
    <cellStyle name="40% - Accent1 2 4 2 5" xfId="32694"/>
    <cellStyle name="40% - Accent1 2 4 2 5 2" xfId="55157"/>
    <cellStyle name="40% - Accent1 2 4 2 5 3" xfId="44131"/>
    <cellStyle name="40% - Accent1 2 4 2 6" xfId="35741"/>
    <cellStyle name="40% - Accent1 2 4 2 6 2" xfId="52820"/>
    <cellStyle name="40% - Accent1 2 4 2 7" xfId="38268"/>
    <cellStyle name="40% - Accent1 2 4 3" xfId="1111"/>
    <cellStyle name="40% - Accent1 2 4 3 2" xfId="4128"/>
    <cellStyle name="40% - Accent1 2 4 3 2 2" xfId="45561"/>
    <cellStyle name="40% - Accent1 2 4 3 2 2 2" xfId="56289"/>
    <cellStyle name="40% - Accent1 2 4 3 2 3" xfId="54171"/>
    <cellStyle name="40% - Accent1 2 4 3 2 4" xfId="42548"/>
    <cellStyle name="40% - Accent1 2 4 3 3" xfId="2769"/>
    <cellStyle name="40% - Accent1 2 4 3 3 2" xfId="57458"/>
    <cellStyle name="40% - Accent1 2 4 3 3 3" xfId="51650"/>
    <cellStyle name="40% - Accent1 2 4 3 4" xfId="32904"/>
    <cellStyle name="40% - Accent1 2 4 3 4 2" xfId="55339"/>
    <cellStyle name="40% - Accent1 2 4 3 4 3" xfId="44313"/>
    <cellStyle name="40% - Accent1 2 4 3 5" xfId="35951"/>
    <cellStyle name="40% - Accent1 2 4 3 5 2" xfId="53002"/>
    <cellStyle name="40% - Accent1 2 4 3 6" xfId="38478"/>
    <cellStyle name="40% - Accent1 2 4 4" xfId="1406"/>
    <cellStyle name="40% - Accent1 2 4 4 2" xfId="4400"/>
    <cellStyle name="40% - Accent1 2 4 4 2 2" xfId="45830"/>
    <cellStyle name="40% - Accent1 2 4 4 2 2 2" xfId="56545"/>
    <cellStyle name="40% - Accent1 2 4 4 2 3" xfId="54427"/>
    <cellStyle name="40% - Accent1 2 4 4 2 4" xfId="42808"/>
    <cellStyle name="40% - Accent1 2 4 4 3" xfId="2314"/>
    <cellStyle name="40% - Accent1 2 4 4 3 2" xfId="57714"/>
    <cellStyle name="40% - Accent1 2 4 4 3 3" xfId="51906"/>
    <cellStyle name="40% - Accent1 2 4 4 4" xfId="33199"/>
    <cellStyle name="40% - Accent1 2 4 4 4 2" xfId="55011"/>
    <cellStyle name="40% - Accent1 2 4 4 4 3" xfId="43985"/>
    <cellStyle name="40% - Accent1 2 4 4 5" xfId="36246"/>
    <cellStyle name="40% - Accent1 2 4 4 5 2" xfId="53258"/>
    <cellStyle name="40% - Accent1 2 4 4 6" xfId="38773"/>
    <cellStyle name="40% - Accent1 2 4 5" xfId="3754"/>
    <cellStyle name="40% - Accent1 2 4 5 2" xfId="32469"/>
    <cellStyle name="40% - Accent1 2 4 5 2 2" xfId="51322"/>
    <cellStyle name="40% - Accent1 2 4 5 2 2 2" xfId="57130"/>
    <cellStyle name="40% - Accent1 2 4 5 2 3" xfId="53843"/>
    <cellStyle name="40% - Accent1 2 4 5 2 4" xfId="42210"/>
    <cellStyle name="40% - Accent1 2 4 5 3" xfId="35516"/>
    <cellStyle name="40% - Accent1 2 4 5 3 2" xfId="55961"/>
    <cellStyle name="40% - Accent1 2 4 5 3 3" xfId="45198"/>
    <cellStyle name="40% - Accent1 2 4 5 4" xfId="52674"/>
    <cellStyle name="40% - Accent1 2 4 5 5" xfId="38052"/>
    <cellStyle name="40% - Accent1 2 4 6" xfId="3441"/>
    <cellStyle name="40% - Accent1 2 4 6 2" xfId="44967"/>
    <cellStyle name="40% - Accent1 2 4 6 2 2" xfId="55741"/>
    <cellStyle name="40% - Accent1 2 4 6 3" xfId="52454"/>
    <cellStyle name="40% - Accent1 2 4 6 4" xfId="37739"/>
    <cellStyle name="40% - Accent1 2 4 7" xfId="3035"/>
    <cellStyle name="40% - Accent1 2 4 7 2" xfId="44579"/>
    <cellStyle name="40% - Accent1 2 4 7 2 2" xfId="55558"/>
    <cellStyle name="40% - Accent1 2 4 7 3" xfId="53623"/>
    <cellStyle name="40% - Accent1 2 4 7 4" xfId="41909"/>
    <cellStyle name="40% - Accent1 2 4 8" xfId="1995"/>
    <cellStyle name="40% - Accent1 2 4 8 2" xfId="56910"/>
    <cellStyle name="40% - Accent1 2 4 8 3" xfId="51102"/>
    <cellStyle name="40% - Accent1 2 4 9" xfId="32145"/>
    <cellStyle name="40% - Accent1 2 4 9 2" xfId="54755"/>
    <cellStyle name="40% - Accent1 2 4 9 3" xfId="43729"/>
    <cellStyle name="40% - Accent1 2 5" xfId="687"/>
    <cellStyle name="40% - Accent1 2 5 10" xfId="35246"/>
    <cellStyle name="40% - Accent1 2 5 10 2" xfId="52307"/>
    <cellStyle name="40% - Accent1 2 5 11" xfId="37328"/>
    <cellStyle name="40% - Accent1 2 5 2" xfId="955"/>
    <cellStyle name="40% - Accent1 2 5 2 2" xfId="1663"/>
    <cellStyle name="40% - Accent1 2 5 2 2 2" xfId="4638"/>
    <cellStyle name="40% - Accent1 2 5 2 2 2 2" xfId="52088"/>
    <cellStyle name="40% - Accent1 2 5 2 2 2 2 2" xfId="57896"/>
    <cellStyle name="40% - Accent1 2 5 2 2 2 3" xfId="54609"/>
    <cellStyle name="40% - Accent1 2 5 2 2 2 4" xfId="43046"/>
    <cellStyle name="40% - Accent1 2 5 2 2 3" xfId="33456"/>
    <cellStyle name="40% - Accent1 2 5 2 2 3 2" xfId="56727"/>
    <cellStyle name="40% - Accent1 2 5 2 2 3 3" xfId="46019"/>
    <cellStyle name="40% - Accent1 2 5 2 2 4" xfId="36503"/>
    <cellStyle name="40% - Accent1 2 5 2 2 4 2" xfId="53440"/>
    <cellStyle name="40% - Accent1 2 5 2 2 5" xfId="39030"/>
    <cellStyle name="40% - Accent1 2 5 2 3" xfId="3980"/>
    <cellStyle name="40% - Accent1 2 5 2 3 2" xfId="45413"/>
    <cellStyle name="40% - Accent1 2 5 2 3 2 2" xfId="56143"/>
    <cellStyle name="40% - Accent1 2 5 2 3 3" xfId="54025"/>
    <cellStyle name="40% - Accent1 2 5 2 3 4" xfId="42402"/>
    <cellStyle name="40% - Accent1 2 5 2 4" xfId="2617"/>
    <cellStyle name="40% - Accent1 2 5 2 4 2" xfId="57312"/>
    <cellStyle name="40% - Accent1 2 5 2 4 3" xfId="51504"/>
    <cellStyle name="40% - Accent1 2 5 2 5" xfId="32748"/>
    <cellStyle name="40% - Accent1 2 5 2 5 2" xfId="55193"/>
    <cellStyle name="40% - Accent1 2 5 2 5 3" xfId="44167"/>
    <cellStyle name="40% - Accent1 2 5 2 6" xfId="35795"/>
    <cellStyle name="40% - Accent1 2 5 2 6 2" xfId="52856"/>
    <cellStyle name="40% - Accent1 2 5 2 7" xfId="38322"/>
    <cellStyle name="40% - Accent1 2 5 3" xfId="1147"/>
    <cellStyle name="40% - Accent1 2 5 3 2" xfId="4164"/>
    <cellStyle name="40% - Accent1 2 5 3 2 2" xfId="45597"/>
    <cellStyle name="40% - Accent1 2 5 3 2 2 2" xfId="56325"/>
    <cellStyle name="40% - Accent1 2 5 3 2 3" xfId="54207"/>
    <cellStyle name="40% - Accent1 2 5 3 2 4" xfId="42584"/>
    <cellStyle name="40% - Accent1 2 5 3 3" xfId="2805"/>
    <cellStyle name="40% - Accent1 2 5 3 3 2" xfId="57494"/>
    <cellStyle name="40% - Accent1 2 5 3 3 3" xfId="51686"/>
    <cellStyle name="40% - Accent1 2 5 3 4" xfId="32940"/>
    <cellStyle name="40% - Accent1 2 5 3 4 2" xfId="55375"/>
    <cellStyle name="40% - Accent1 2 5 3 4 3" xfId="44349"/>
    <cellStyle name="40% - Accent1 2 5 3 5" xfId="35987"/>
    <cellStyle name="40% - Accent1 2 5 3 5 2" xfId="53038"/>
    <cellStyle name="40% - Accent1 2 5 3 6" xfId="38514"/>
    <cellStyle name="40% - Accent1 2 5 4" xfId="1456"/>
    <cellStyle name="40% - Accent1 2 5 4 2" xfId="4441"/>
    <cellStyle name="40% - Accent1 2 5 4 2 2" xfId="45871"/>
    <cellStyle name="40% - Accent1 2 5 4 2 2 2" xfId="56581"/>
    <cellStyle name="40% - Accent1 2 5 4 2 3" xfId="54463"/>
    <cellStyle name="40% - Accent1 2 5 4 2 4" xfId="42844"/>
    <cellStyle name="40% - Accent1 2 5 4 3" xfId="2361"/>
    <cellStyle name="40% - Accent1 2 5 4 3 2" xfId="57750"/>
    <cellStyle name="40% - Accent1 2 5 4 3 3" xfId="51942"/>
    <cellStyle name="40% - Accent1 2 5 4 4" xfId="33249"/>
    <cellStyle name="40% - Accent1 2 5 4 4 2" xfId="55047"/>
    <cellStyle name="40% - Accent1 2 5 4 4 3" xfId="44021"/>
    <cellStyle name="40% - Accent1 2 5 4 5" xfId="36296"/>
    <cellStyle name="40% - Accent1 2 5 4 5 2" xfId="53294"/>
    <cellStyle name="40% - Accent1 2 5 4 6" xfId="38823"/>
    <cellStyle name="40% - Accent1 2 5 5" xfId="3794"/>
    <cellStyle name="40% - Accent1 2 5 5 2" xfId="32509"/>
    <cellStyle name="40% - Accent1 2 5 5 2 2" xfId="51358"/>
    <cellStyle name="40% - Accent1 2 5 5 2 2 2" xfId="57166"/>
    <cellStyle name="40% - Accent1 2 5 5 2 3" xfId="53879"/>
    <cellStyle name="40% - Accent1 2 5 5 2 4" xfId="42250"/>
    <cellStyle name="40% - Accent1 2 5 5 3" xfId="35556"/>
    <cellStyle name="40% - Accent1 2 5 5 3 2" xfId="55997"/>
    <cellStyle name="40% - Accent1 2 5 5 3 3" xfId="45234"/>
    <cellStyle name="40% - Accent1 2 5 5 4" xfId="52710"/>
    <cellStyle name="40% - Accent1 2 5 5 5" xfId="38092"/>
    <cellStyle name="40% - Accent1 2 5 6" xfId="3486"/>
    <cellStyle name="40% - Accent1 2 5 6 2" xfId="45011"/>
    <cellStyle name="40% - Accent1 2 5 6 2 2" xfId="55777"/>
    <cellStyle name="40% - Accent1 2 5 6 3" xfId="52490"/>
    <cellStyle name="40% - Accent1 2 5 6 4" xfId="37784"/>
    <cellStyle name="40% - Accent1 2 5 7" xfId="3076"/>
    <cellStyle name="40% - Accent1 2 5 7 2" xfId="44620"/>
    <cellStyle name="40% - Accent1 2 5 7 2 2" xfId="55594"/>
    <cellStyle name="40% - Accent1 2 5 7 3" xfId="53659"/>
    <cellStyle name="40% - Accent1 2 5 7 4" xfId="41945"/>
    <cellStyle name="40% - Accent1 2 5 8" xfId="2047"/>
    <cellStyle name="40% - Accent1 2 5 8 2" xfId="56946"/>
    <cellStyle name="40% - Accent1 2 5 8 3" xfId="51138"/>
    <cellStyle name="40% - Accent1 2 5 9" xfId="32199"/>
    <cellStyle name="40% - Accent1 2 5 9 2" xfId="54791"/>
    <cellStyle name="40% - Accent1 2 5 9 3" xfId="43765"/>
    <cellStyle name="40% - Accent1 2 6" xfId="547"/>
    <cellStyle name="40% - Accent1 2 6 10" xfId="35081"/>
    <cellStyle name="40% - Accent1 2 6 10 2" xfId="52198"/>
    <cellStyle name="40% - Accent1 2 6 11" xfId="37188"/>
    <cellStyle name="40% - Accent1 2 6 2" xfId="996"/>
    <cellStyle name="40% - Accent1 2 6 2 2" xfId="1699"/>
    <cellStyle name="40% - Accent1 2 6 2 2 2" xfId="4674"/>
    <cellStyle name="40% - Accent1 2 6 2 2 2 2" xfId="52124"/>
    <cellStyle name="40% - Accent1 2 6 2 2 2 2 2" xfId="57932"/>
    <cellStyle name="40% - Accent1 2 6 2 2 2 3" xfId="54645"/>
    <cellStyle name="40% - Accent1 2 6 2 2 2 4" xfId="43082"/>
    <cellStyle name="40% - Accent1 2 6 2 2 3" xfId="33492"/>
    <cellStyle name="40% - Accent1 2 6 2 2 3 2" xfId="56763"/>
    <cellStyle name="40% - Accent1 2 6 2 2 3 3" xfId="46055"/>
    <cellStyle name="40% - Accent1 2 6 2 2 4" xfId="36539"/>
    <cellStyle name="40% - Accent1 2 6 2 2 4 2" xfId="53476"/>
    <cellStyle name="40% - Accent1 2 6 2 2 5" xfId="39066"/>
    <cellStyle name="40% - Accent1 2 6 2 3" xfId="4017"/>
    <cellStyle name="40% - Accent1 2 6 2 3 2" xfId="45450"/>
    <cellStyle name="40% - Accent1 2 6 2 3 2 2" xfId="56179"/>
    <cellStyle name="40% - Accent1 2 6 2 3 3" xfId="54061"/>
    <cellStyle name="40% - Accent1 2 6 2 3 4" xfId="42438"/>
    <cellStyle name="40% - Accent1 2 6 2 4" xfId="2657"/>
    <cellStyle name="40% - Accent1 2 6 2 4 2" xfId="57348"/>
    <cellStyle name="40% - Accent1 2 6 2 4 3" xfId="51540"/>
    <cellStyle name="40% - Accent1 2 6 2 5" xfId="32789"/>
    <cellStyle name="40% - Accent1 2 6 2 5 2" xfId="55229"/>
    <cellStyle name="40% - Accent1 2 6 2 5 3" xfId="44203"/>
    <cellStyle name="40% - Accent1 2 6 2 6" xfId="35836"/>
    <cellStyle name="40% - Accent1 2 6 2 6 2" xfId="52892"/>
    <cellStyle name="40% - Accent1 2 6 2 7" xfId="38363"/>
    <cellStyle name="40% - Accent1 2 6 3" xfId="1183"/>
    <cellStyle name="40% - Accent1 2 6 3 2" xfId="4200"/>
    <cellStyle name="40% - Accent1 2 6 3 2 2" xfId="45633"/>
    <cellStyle name="40% - Accent1 2 6 3 2 2 2" xfId="56361"/>
    <cellStyle name="40% - Accent1 2 6 3 2 3" xfId="54243"/>
    <cellStyle name="40% - Accent1 2 6 3 2 4" xfId="42620"/>
    <cellStyle name="40% - Accent1 2 6 3 3" xfId="2841"/>
    <cellStyle name="40% - Accent1 2 6 3 3 2" xfId="57530"/>
    <cellStyle name="40% - Accent1 2 6 3 3 3" xfId="51722"/>
    <cellStyle name="40% - Accent1 2 6 3 4" xfId="32976"/>
    <cellStyle name="40% - Accent1 2 6 3 4 2" xfId="55411"/>
    <cellStyle name="40% - Accent1 2 6 3 4 3" xfId="44385"/>
    <cellStyle name="40% - Accent1 2 6 3 5" xfId="36023"/>
    <cellStyle name="40% - Accent1 2 6 3 5 2" xfId="53074"/>
    <cellStyle name="40% - Accent1 2 6 3 6" xfId="38550"/>
    <cellStyle name="40% - Accent1 2 6 4" xfId="1327"/>
    <cellStyle name="40% - Accent1 2 6 4 2" xfId="4324"/>
    <cellStyle name="40% - Accent1 2 6 4 2 2" xfId="45757"/>
    <cellStyle name="40% - Accent1 2 6 4 2 2 2" xfId="56472"/>
    <cellStyle name="40% - Accent1 2 6 4 2 3" xfId="54354"/>
    <cellStyle name="40% - Accent1 2 6 4 2 4" xfId="42731"/>
    <cellStyle name="40% - Accent1 2 6 4 3" xfId="2235"/>
    <cellStyle name="40% - Accent1 2 6 4 3 2" xfId="57641"/>
    <cellStyle name="40% - Accent1 2 6 4 3 3" xfId="51833"/>
    <cellStyle name="40% - Accent1 2 6 4 4" xfId="33120"/>
    <cellStyle name="40% - Accent1 2 6 4 4 2" xfId="54938"/>
    <cellStyle name="40% - Accent1 2 6 4 4 3" xfId="43912"/>
    <cellStyle name="40% - Accent1 2 6 4 5" xfId="36167"/>
    <cellStyle name="40% - Accent1 2 6 4 5 2" xfId="53185"/>
    <cellStyle name="40% - Accent1 2 6 4 6" xfId="38694"/>
    <cellStyle name="40% - Accent1 2 6 5" xfId="3679"/>
    <cellStyle name="40% - Accent1 2 6 5 2" xfId="32394"/>
    <cellStyle name="40% - Accent1 2 6 5 2 2" xfId="51249"/>
    <cellStyle name="40% - Accent1 2 6 5 2 2 2" xfId="57057"/>
    <cellStyle name="40% - Accent1 2 6 5 2 3" xfId="53770"/>
    <cellStyle name="40% - Accent1 2 6 5 2 4" xfId="42135"/>
    <cellStyle name="40% - Accent1 2 6 5 3" xfId="35441"/>
    <cellStyle name="40% - Accent1 2 6 5 3 2" xfId="55888"/>
    <cellStyle name="40% - Accent1 2 6 5 3 3" xfId="45125"/>
    <cellStyle name="40% - Accent1 2 6 5 4" xfId="52601"/>
    <cellStyle name="40% - Accent1 2 6 5 5" xfId="37977"/>
    <cellStyle name="40% - Accent1 2 6 6" xfId="3343"/>
    <cellStyle name="40% - Accent1 2 6 6 2" xfId="44870"/>
    <cellStyle name="40% - Accent1 2 6 6 2 2" xfId="55668"/>
    <cellStyle name="40% - Accent1 2 6 6 3" xfId="52381"/>
    <cellStyle name="40% - Accent1 2 6 6 4" xfId="37641"/>
    <cellStyle name="40% - Accent1 2 6 7" xfId="2958"/>
    <cellStyle name="40% - Accent1 2 6 7 2" xfId="44502"/>
    <cellStyle name="40% - Accent1 2 6 7 2 2" xfId="55485"/>
    <cellStyle name="40% - Accent1 2 6 7 3" xfId="53550"/>
    <cellStyle name="40% - Accent1 2 6 7 4" xfId="41836"/>
    <cellStyle name="40% - Accent1 2 6 8" xfId="2088"/>
    <cellStyle name="40% - Accent1 2 6 8 2" xfId="56837"/>
    <cellStyle name="40% - Accent1 2 6 8 3" xfId="51029"/>
    <cellStyle name="40% - Accent1 2 6 9" xfId="32034"/>
    <cellStyle name="40% - Accent1 2 6 9 2" xfId="54827"/>
    <cellStyle name="40% - Accent1 2 6 9 3" xfId="43801"/>
    <cellStyle name="40% - Accent1 2 7" xfId="790"/>
    <cellStyle name="40% - Accent1 2 7 2" xfId="1554"/>
    <cellStyle name="40% - Accent1 2 7 2 2" xfId="4529"/>
    <cellStyle name="40% - Accent1 2 7 2 2 2" xfId="51979"/>
    <cellStyle name="40% - Accent1 2 7 2 2 2 2" xfId="57787"/>
    <cellStyle name="40% - Accent1 2 7 2 2 3" xfId="54500"/>
    <cellStyle name="40% - Accent1 2 7 2 2 4" xfId="42937"/>
    <cellStyle name="40% - Accent1 2 7 2 3" xfId="33347"/>
    <cellStyle name="40% - Accent1 2 7 2 3 2" xfId="56618"/>
    <cellStyle name="40% - Accent1 2 7 2 3 3" xfId="45910"/>
    <cellStyle name="40% - Accent1 2 7 2 4" xfId="36394"/>
    <cellStyle name="40% - Accent1 2 7 2 4 2" xfId="53331"/>
    <cellStyle name="40% - Accent1 2 7 2 5" xfId="38921"/>
    <cellStyle name="40% - Accent1 2 7 3" xfId="3857"/>
    <cellStyle name="40% - Accent1 2 7 3 2" xfId="45290"/>
    <cellStyle name="40% - Accent1 2 7 3 2 2" xfId="56034"/>
    <cellStyle name="40% - Accent1 2 7 3 3" xfId="53916"/>
    <cellStyle name="40% - Accent1 2 7 3 4" xfId="42293"/>
    <cellStyle name="40% - Accent1 2 7 4" xfId="2457"/>
    <cellStyle name="40% - Accent1 2 7 4 2" xfId="57203"/>
    <cellStyle name="40% - Accent1 2 7 4 3" xfId="51395"/>
    <cellStyle name="40% - Accent1 2 7 5" xfId="32583"/>
    <cellStyle name="40% - Accent1 2 7 5 2" xfId="55084"/>
    <cellStyle name="40% - Accent1 2 7 5 3" xfId="44058"/>
    <cellStyle name="40% - Accent1 2 7 6" xfId="35630"/>
    <cellStyle name="40% - Accent1 2 7 6 2" xfId="52747"/>
    <cellStyle name="40% - Accent1 2 7 7" xfId="38157"/>
    <cellStyle name="40% - Accent1 2 8" xfId="1038"/>
    <cellStyle name="40% - Accent1 2 8 2" xfId="4055"/>
    <cellStyle name="40% - Accent1 2 8 2 2" xfId="45488"/>
    <cellStyle name="40% - Accent1 2 8 2 2 2" xfId="56216"/>
    <cellStyle name="40% - Accent1 2 8 2 3" xfId="54098"/>
    <cellStyle name="40% - Accent1 2 8 2 4" xfId="42475"/>
    <cellStyle name="40% - Accent1 2 8 3" xfId="2696"/>
    <cellStyle name="40% - Accent1 2 8 3 2" xfId="57385"/>
    <cellStyle name="40% - Accent1 2 8 3 3" xfId="51577"/>
    <cellStyle name="40% - Accent1 2 8 4" xfId="32831"/>
    <cellStyle name="40% - Accent1 2 8 4 2" xfId="55266"/>
    <cellStyle name="40% - Accent1 2 8 4 3" xfId="44240"/>
    <cellStyle name="40% - Accent1 2 8 5" xfId="35878"/>
    <cellStyle name="40% - Accent1 2 8 5 2" xfId="52929"/>
    <cellStyle name="40% - Accent1 2 8 6" xfId="38405"/>
    <cellStyle name="40% - Accent1 2 9" xfId="1224"/>
    <cellStyle name="40% - Accent1 2 9 2" xfId="4239"/>
    <cellStyle name="40% - Accent1 2 9 2 2" xfId="45672"/>
    <cellStyle name="40% - Accent1 2 9 2 2 2" xfId="56398"/>
    <cellStyle name="40% - Accent1 2 9 2 3" xfId="54280"/>
    <cellStyle name="40% - Accent1 2 9 2 4" xfId="42657"/>
    <cellStyle name="40% - Accent1 2 9 3" xfId="2134"/>
    <cellStyle name="40% - Accent1 2 9 3 2" xfId="57567"/>
    <cellStyle name="40% - Accent1 2 9 3 3" xfId="51759"/>
    <cellStyle name="40% - Accent1 2 9 4" xfId="33017"/>
    <cellStyle name="40% - Accent1 2 9 4 2" xfId="54864"/>
    <cellStyle name="40% - Accent1 2 9 4 3" xfId="43838"/>
    <cellStyle name="40% - Accent1 2 9 5" xfId="36064"/>
    <cellStyle name="40% - Accent1 2 9 5 2" xfId="53111"/>
    <cellStyle name="40% - Accent1 2 9 6" xfId="38591"/>
    <cellStyle name="40% - Accent1 3" xfId="208"/>
    <cellStyle name="40% - Accent2 2" xfId="209"/>
    <cellStyle name="40% - Accent2 2 10" xfId="3538"/>
    <cellStyle name="40% - Accent2 2 10 2" xfId="32253"/>
    <cellStyle name="40% - Accent2 2 10 2 2" xfId="51176"/>
    <cellStyle name="40% - Accent2 2 10 2 2 2" xfId="56984"/>
    <cellStyle name="40% - Accent2 2 10 2 3" xfId="53697"/>
    <cellStyle name="40% - Accent2 2 10 2 4" xfId="41994"/>
    <cellStyle name="40% - Accent2 2 10 3" xfId="35300"/>
    <cellStyle name="40% - Accent2 2 10 3 2" xfId="55815"/>
    <cellStyle name="40% - Accent2 2 10 3 3" xfId="45052"/>
    <cellStyle name="40% - Accent2 2 10 4" xfId="52528"/>
    <cellStyle name="40% - Accent2 2 10 5" xfId="37836"/>
    <cellStyle name="40% - Accent2 2 11" xfId="3151"/>
    <cellStyle name="40% - Accent2 2 11 2" xfId="44691"/>
    <cellStyle name="40% - Accent2 2 11 2 2" xfId="55632"/>
    <cellStyle name="40% - Accent2 2 11 3" xfId="52345"/>
    <cellStyle name="40% - Accent2 2 11 4" xfId="37449"/>
    <cellStyle name="40% - Accent2 2 12" xfId="2888"/>
    <cellStyle name="40% - Accent2 2 12 2" xfId="44432"/>
    <cellStyle name="40% - Accent2 2 12 2 2" xfId="55449"/>
    <cellStyle name="40% - Accent2 2 12 3" xfId="53514"/>
    <cellStyle name="40% - Accent2 2 12 4" xfId="41800"/>
    <cellStyle name="40% - Accent2 2 13" xfId="1763"/>
    <cellStyle name="40% - Accent2 2 13 2" xfId="56801"/>
    <cellStyle name="40% - Accent2 2 13 3" xfId="50993"/>
    <cellStyle name="40% - Accent2 2 14" xfId="31954"/>
    <cellStyle name="40% - Accent2 2 14 2" xfId="54683"/>
    <cellStyle name="40% - Accent2 2 14 3" xfId="43657"/>
    <cellStyle name="40% - Accent2 2 15" xfId="35007"/>
    <cellStyle name="40% - Accent2 2 15 2" xfId="52162"/>
    <cellStyle name="40% - Accent2 2 16" xfId="37118"/>
    <cellStyle name="40% - Accent2 2 2" xfId="463"/>
    <cellStyle name="40% - Accent2 2 2 10" xfId="3310"/>
    <cellStyle name="40% - Accent2 2 2 10 2" xfId="44837"/>
    <cellStyle name="40% - Accent2 2 2 10 2 2" xfId="55650"/>
    <cellStyle name="40% - Accent2 2 2 10 3" xfId="52363"/>
    <cellStyle name="40% - Accent2 2 2 10 4" xfId="37608"/>
    <cellStyle name="40% - Accent2 2 2 11" xfId="2933"/>
    <cellStyle name="40% - Accent2 2 2 11 2" xfId="44477"/>
    <cellStyle name="40% - Accent2 2 2 11 2 2" xfId="55467"/>
    <cellStyle name="40% - Accent2 2 2 11 3" xfId="53532"/>
    <cellStyle name="40% - Accent2 2 2 11 4" xfId="41818"/>
    <cellStyle name="40% - Accent2 2 2 12" xfId="1914"/>
    <cellStyle name="40% - Accent2 2 2 12 2" xfId="56819"/>
    <cellStyle name="40% - Accent2 2 2 12 3" xfId="51011"/>
    <cellStyle name="40% - Accent2 2 2 13" xfId="31983"/>
    <cellStyle name="40% - Accent2 2 2 13 2" xfId="54701"/>
    <cellStyle name="40% - Accent2 2 2 13 3" xfId="43675"/>
    <cellStyle name="40% - Accent2 2 2 14" xfId="35030"/>
    <cellStyle name="40% - Accent2 2 2 14 2" xfId="52180"/>
    <cellStyle name="40% - Accent2 2 2 15" xfId="37141"/>
    <cellStyle name="40% - Accent2 2 2 2" xfId="529"/>
    <cellStyle name="40% - Accent2 2 2 2 10" xfId="32124"/>
    <cellStyle name="40% - Accent2 2 2 2 10 2" xfId="54738"/>
    <cellStyle name="40% - Accent2 2 2 2 10 3" xfId="43712"/>
    <cellStyle name="40% - Accent2 2 2 2 11" xfId="35171"/>
    <cellStyle name="40% - Accent2 2 2 2 11 2" xfId="52254"/>
    <cellStyle name="40% - Accent2 2 2 2 12" xfId="37253"/>
    <cellStyle name="40% - Accent2 2 2 2 2" xfId="612"/>
    <cellStyle name="40% - Accent2 2 2 2 2 2" xfId="1387"/>
    <cellStyle name="40% - Accent2 2 2 2 2 2 2" xfId="4383"/>
    <cellStyle name="40% - Accent2 2 2 2 2 2 2 2" xfId="51889"/>
    <cellStyle name="40% - Accent2 2 2 2 2 2 2 2 2" xfId="57697"/>
    <cellStyle name="40% - Accent2 2 2 2 2 2 2 3" xfId="54410"/>
    <cellStyle name="40% - Accent2 2 2 2 2 2 2 4" xfId="42791"/>
    <cellStyle name="40% - Accent2 2 2 2 2 2 3" xfId="33180"/>
    <cellStyle name="40% - Accent2 2 2 2 2 2 3 2" xfId="56528"/>
    <cellStyle name="40% - Accent2 2 2 2 2 2 3 3" xfId="45813"/>
    <cellStyle name="40% - Accent2 2 2 2 2 2 4" xfId="36227"/>
    <cellStyle name="40% - Accent2 2 2 2 2 2 4 2" xfId="53241"/>
    <cellStyle name="40% - Accent2 2 2 2 2 2 5" xfId="38754"/>
    <cellStyle name="40% - Accent2 2 2 2 2 3" xfId="3736"/>
    <cellStyle name="40% - Accent2 2 2 2 2 3 2" xfId="45181"/>
    <cellStyle name="40% - Accent2 2 2 2 2 3 2 2" xfId="55944"/>
    <cellStyle name="40% - Accent2 2 2 2 2 3 3" xfId="53826"/>
    <cellStyle name="40% - Accent2 2 2 2 2 3 4" xfId="42192"/>
    <cellStyle name="40% - Accent2 2 2 2 2 4" xfId="2295"/>
    <cellStyle name="40% - Accent2 2 2 2 2 4 2" xfId="57113"/>
    <cellStyle name="40% - Accent2 2 2 2 2 4 3" xfId="51305"/>
    <cellStyle name="40% - Accent2 2 2 2 2 5" xfId="32451"/>
    <cellStyle name="40% - Accent2 2 2 2 2 5 2" xfId="54994"/>
    <cellStyle name="40% - Accent2 2 2 2 2 5 3" xfId="43968"/>
    <cellStyle name="40% - Accent2 2 2 2 2 6" xfId="35498"/>
    <cellStyle name="40% - Accent2 2 2 2 2 6 2" xfId="52657"/>
    <cellStyle name="40% - Accent2 2 2 2 2 7" xfId="38034"/>
    <cellStyle name="40% - Accent2 2 2 2 3" xfId="880"/>
    <cellStyle name="40% - Accent2 2 2 2 3 2" xfId="1610"/>
    <cellStyle name="40% - Accent2 2 2 2 3 2 2" xfId="4585"/>
    <cellStyle name="40% - Accent2 2 2 2 3 2 2 2" xfId="52035"/>
    <cellStyle name="40% - Accent2 2 2 2 3 2 2 2 2" xfId="57843"/>
    <cellStyle name="40% - Accent2 2 2 2 3 2 2 3" xfId="54556"/>
    <cellStyle name="40% - Accent2 2 2 2 3 2 2 4" xfId="42993"/>
    <cellStyle name="40% - Accent2 2 2 2 3 2 3" xfId="33403"/>
    <cellStyle name="40% - Accent2 2 2 2 3 2 3 2" xfId="56674"/>
    <cellStyle name="40% - Accent2 2 2 2 3 2 3 3" xfId="45966"/>
    <cellStyle name="40% - Accent2 2 2 2 3 2 4" xfId="36450"/>
    <cellStyle name="40% - Accent2 2 2 2 3 2 4 2" xfId="53387"/>
    <cellStyle name="40% - Accent2 2 2 2 3 2 5" xfId="38977"/>
    <cellStyle name="40% - Accent2 2 2 2 3 3" xfId="3921"/>
    <cellStyle name="40% - Accent2 2 2 2 3 3 2" xfId="45354"/>
    <cellStyle name="40% - Accent2 2 2 2 3 3 2 2" xfId="56090"/>
    <cellStyle name="40% - Accent2 2 2 2 3 3 3" xfId="53972"/>
    <cellStyle name="40% - Accent2 2 2 2 3 3 4" xfId="42349"/>
    <cellStyle name="40% - Accent2 2 2 2 3 4" xfId="2546"/>
    <cellStyle name="40% - Accent2 2 2 2 3 4 2" xfId="57259"/>
    <cellStyle name="40% - Accent2 2 2 2 3 4 3" xfId="51451"/>
    <cellStyle name="40% - Accent2 2 2 2 3 5" xfId="32673"/>
    <cellStyle name="40% - Accent2 2 2 2 3 5 2" xfId="55140"/>
    <cellStyle name="40% - Accent2 2 2 2 3 5 3" xfId="44114"/>
    <cellStyle name="40% - Accent2 2 2 2 3 6" xfId="35720"/>
    <cellStyle name="40% - Accent2 2 2 2 3 6 2" xfId="52803"/>
    <cellStyle name="40% - Accent2 2 2 2 3 7" xfId="38247"/>
    <cellStyle name="40% - Accent2 2 2 2 4" xfId="1094"/>
    <cellStyle name="40% - Accent2 2 2 2 4 2" xfId="4111"/>
    <cellStyle name="40% - Accent2 2 2 2 4 2 2" xfId="45544"/>
    <cellStyle name="40% - Accent2 2 2 2 4 2 2 2" xfId="56272"/>
    <cellStyle name="40% - Accent2 2 2 2 4 2 3" xfId="54154"/>
    <cellStyle name="40% - Accent2 2 2 2 4 2 4" xfId="42531"/>
    <cellStyle name="40% - Accent2 2 2 2 4 3" xfId="2752"/>
    <cellStyle name="40% - Accent2 2 2 2 4 3 2" xfId="57441"/>
    <cellStyle name="40% - Accent2 2 2 2 4 3 3" xfId="51633"/>
    <cellStyle name="40% - Accent2 2 2 2 4 4" xfId="32887"/>
    <cellStyle name="40% - Accent2 2 2 2 4 4 2" xfId="55322"/>
    <cellStyle name="40% - Accent2 2 2 2 4 4 3" xfId="44296"/>
    <cellStyle name="40% - Accent2 2 2 2 4 5" xfId="35934"/>
    <cellStyle name="40% - Accent2 2 2 2 4 5 2" xfId="52985"/>
    <cellStyle name="40% - Accent2 2 2 2 4 6" xfId="38461"/>
    <cellStyle name="40% - Accent2 2 2 2 5" xfId="1309"/>
    <cellStyle name="40% - Accent2 2 2 2 5 2" xfId="4306"/>
    <cellStyle name="40% - Accent2 2 2 2 5 2 2" xfId="45739"/>
    <cellStyle name="40% - Accent2 2 2 2 5 2 2 2" xfId="56454"/>
    <cellStyle name="40% - Accent2 2 2 2 5 2 3" xfId="54336"/>
    <cellStyle name="40% - Accent2 2 2 2 5 2 4" xfId="42713"/>
    <cellStyle name="40% - Accent2 2 2 2 5 3" xfId="2217"/>
    <cellStyle name="40% - Accent2 2 2 2 5 3 2" xfId="57623"/>
    <cellStyle name="40% - Accent2 2 2 2 5 3 3" xfId="51815"/>
    <cellStyle name="40% - Accent2 2 2 2 5 4" xfId="33102"/>
    <cellStyle name="40% - Accent2 2 2 2 5 4 2" xfId="54920"/>
    <cellStyle name="40% - Accent2 2 2 2 5 4 3" xfId="43894"/>
    <cellStyle name="40% - Accent2 2 2 2 5 5" xfId="36149"/>
    <cellStyle name="40% - Accent2 2 2 2 5 5 2" xfId="53167"/>
    <cellStyle name="40% - Accent2 2 2 2 5 6" xfId="38676"/>
    <cellStyle name="40% - Accent2 2 2 2 6" xfId="3661"/>
    <cellStyle name="40% - Accent2 2 2 2 6 2" xfId="32376"/>
    <cellStyle name="40% - Accent2 2 2 2 6 2 2" xfId="51231"/>
    <cellStyle name="40% - Accent2 2 2 2 6 2 2 2" xfId="57039"/>
    <cellStyle name="40% - Accent2 2 2 2 6 2 3" xfId="53752"/>
    <cellStyle name="40% - Accent2 2 2 2 6 2 4" xfId="42117"/>
    <cellStyle name="40% - Accent2 2 2 2 6 3" xfId="35423"/>
    <cellStyle name="40% - Accent2 2 2 2 6 3 2" xfId="55870"/>
    <cellStyle name="40% - Accent2 2 2 2 6 3 3" xfId="45107"/>
    <cellStyle name="40% - Accent2 2 2 2 6 4" xfId="52583"/>
    <cellStyle name="40% - Accent2 2 2 2 6 5" xfId="37959"/>
    <cellStyle name="40% - Accent2 2 2 2 7" xfId="3421"/>
    <cellStyle name="40% - Accent2 2 2 2 7 2" xfId="44947"/>
    <cellStyle name="40% - Accent2 2 2 2 7 2 2" xfId="55724"/>
    <cellStyle name="40% - Accent2 2 2 2 7 3" xfId="52437"/>
    <cellStyle name="40% - Accent2 2 2 2 7 4" xfId="37719"/>
    <cellStyle name="40% - Accent2 2 2 2 8" xfId="3018"/>
    <cellStyle name="40% - Accent2 2 2 2 8 2" xfId="44562"/>
    <cellStyle name="40% - Accent2 2 2 2 8 2 2" xfId="55541"/>
    <cellStyle name="40% - Accent2 2 2 2 8 3" xfId="53606"/>
    <cellStyle name="40% - Accent2 2 2 2 8 4" xfId="41892"/>
    <cellStyle name="40% - Accent2 2 2 2 9" xfId="1976"/>
    <cellStyle name="40% - Accent2 2 2 2 9 2" xfId="56893"/>
    <cellStyle name="40% - Accent2 2 2 2 9 3" xfId="51085"/>
    <cellStyle name="40% - Accent2 2 2 3" xfId="670"/>
    <cellStyle name="40% - Accent2 2 2 3 10" xfId="35229"/>
    <cellStyle name="40% - Accent2 2 2 3 10 2" xfId="52290"/>
    <cellStyle name="40% - Accent2 2 2 3 11" xfId="37311"/>
    <cellStyle name="40% - Accent2 2 2 3 2" xfId="938"/>
    <cellStyle name="40% - Accent2 2 2 3 2 2" xfId="1646"/>
    <cellStyle name="40% - Accent2 2 2 3 2 2 2" xfId="4621"/>
    <cellStyle name="40% - Accent2 2 2 3 2 2 2 2" xfId="52071"/>
    <cellStyle name="40% - Accent2 2 2 3 2 2 2 2 2" xfId="57879"/>
    <cellStyle name="40% - Accent2 2 2 3 2 2 2 3" xfId="54592"/>
    <cellStyle name="40% - Accent2 2 2 3 2 2 2 4" xfId="43029"/>
    <cellStyle name="40% - Accent2 2 2 3 2 2 3" xfId="33439"/>
    <cellStyle name="40% - Accent2 2 2 3 2 2 3 2" xfId="56710"/>
    <cellStyle name="40% - Accent2 2 2 3 2 2 3 3" xfId="46002"/>
    <cellStyle name="40% - Accent2 2 2 3 2 2 4" xfId="36486"/>
    <cellStyle name="40% - Accent2 2 2 3 2 2 4 2" xfId="53423"/>
    <cellStyle name="40% - Accent2 2 2 3 2 2 5" xfId="39013"/>
    <cellStyle name="40% - Accent2 2 2 3 2 3" xfId="3963"/>
    <cellStyle name="40% - Accent2 2 2 3 2 3 2" xfId="45396"/>
    <cellStyle name="40% - Accent2 2 2 3 2 3 2 2" xfId="56126"/>
    <cellStyle name="40% - Accent2 2 2 3 2 3 3" xfId="54008"/>
    <cellStyle name="40% - Accent2 2 2 3 2 3 4" xfId="42385"/>
    <cellStyle name="40% - Accent2 2 2 3 2 4" xfId="2600"/>
    <cellStyle name="40% - Accent2 2 2 3 2 4 2" xfId="57295"/>
    <cellStyle name="40% - Accent2 2 2 3 2 4 3" xfId="51487"/>
    <cellStyle name="40% - Accent2 2 2 3 2 5" xfId="32731"/>
    <cellStyle name="40% - Accent2 2 2 3 2 5 2" xfId="55176"/>
    <cellStyle name="40% - Accent2 2 2 3 2 5 3" xfId="44150"/>
    <cellStyle name="40% - Accent2 2 2 3 2 6" xfId="35778"/>
    <cellStyle name="40% - Accent2 2 2 3 2 6 2" xfId="52839"/>
    <cellStyle name="40% - Accent2 2 2 3 2 7" xfId="38305"/>
    <cellStyle name="40% - Accent2 2 2 3 3" xfId="1130"/>
    <cellStyle name="40% - Accent2 2 2 3 3 2" xfId="4147"/>
    <cellStyle name="40% - Accent2 2 2 3 3 2 2" xfId="45580"/>
    <cellStyle name="40% - Accent2 2 2 3 3 2 2 2" xfId="56308"/>
    <cellStyle name="40% - Accent2 2 2 3 3 2 3" xfId="54190"/>
    <cellStyle name="40% - Accent2 2 2 3 3 2 4" xfId="42567"/>
    <cellStyle name="40% - Accent2 2 2 3 3 3" xfId="2788"/>
    <cellStyle name="40% - Accent2 2 2 3 3 3 2" xfId="57477"/>
    <cellStyle name="40% - Accent2 2 2 3 3 3 3" xfId="51669"/>
    <cellStyle name="40% - Accent2 2 2 3 3 4" xfId="32923"/>
    <cellStyle name="40% - Accent2 2 2 3 3 4 2" xfId="55358"/>
    <cellStyle name="40% - Accent2 2 2 3 3 4 3" xfId="44332"/>
    <cellStyle name="40% - Accent2 2 2 3 3 5" xfId="35970"/>
    <cellStyle name="40% - Accent2 2 2 3 3 5 2" xfId="53021"/>
    <cellStyle name="40% - Accent2 2 2 3 3 6" xfId="38497"/>
    <cellStyle name="40% - Accent2 2 2 3 4" xfId="1439"/>
    <cellStyle name="40% - Accent2 2 2 3 4 2" xfId="4424"/>
    <cellStyle name="40% - Accent2 2 2 3 4 2 2" xfId="45854"/>
    <cellStyle name="40% - Accent2 2 2 3 4 2 2 2" xfId="56564"/>
    <cellStyle name="40% - Accent2 2 2 3 4 2 3" xfId="54446"/>
    <cellStyle name="40% - Accent2 2 2 3 4 2 4" xfId="42827"/>
    <cellStyle name="40% - Accent2 2 2 3 4 3" xfId="2344"/>
    <cellStyle name="40% - Accent2 2 2 3 4 3 2" xfId="57733"/>
    <cellStyle name="40% - Accent2 2 2 3 4 3 3" xfId="51925"/>
    <cellStyle name="40% - Accent2 2 2 3 4 4" xfId="33232"/>
    <cellStyle name="40% - Accent2 2 2 3 4 4 2" xfId="55030"/>
    <cellStyle name="40% - Accent2 2 2 3 4 4 3" xfId="44004"/>
    <cellStyle name="40% - Accent2 2 2 3 4 5" xfId="36279"/>
    <cellStyle name="40% - Accent2 2 2 3 4 5 2" xfId="53277"/>
    <cellStyle name="40% - Accent2 2 2 3 4 6" xfId="38806"/>
    <cellStyle name="40% - Accent2 2 2 3 5" xfId="3777"/>
    <cellStyle name="40% - Accent2 2 2 3 5 2" xfId="32492"/>
    <cellStyle name="40% - Accent2 2 2 3 5 2 2" xfId="51341"/>
    <cellStyle name="40% - Accent2 2 2 3 5 2 2 2" xfId="57149"/>
    <cellStyle name="40% - Accent2 2 2 3 5 2 3" xfId="53862"/>
    <cellStyle name="40% - Accent2 2 2 3 5 2 4" xfId="42233"/>
    <cellStyle name="40% - Accent2 2 2 3 5 3" xfId="35539"/>
    <cellStyle name="40% - Accent2 2 2 3 5 3 2" xfId="55980"/>
    <cellStyle name="40% - Accent2 2 2 3 5 3 3" xfId="45217"/>
    <cellStyle name="40% - Accent2 2 2 3 5 4" xfId="52693"/>
    <cellStyle name="40% - Accent2 2 2 3 5 5" xfId="38075"/>
    <cellStyle name="40% - Accent2 2 2 3 6" xfId="3469"/>
    <cellStyle name="40% - Accent2 2 2 3 6 2" xfId="44994"/>
    <cellStyle name="40% - Accent2 2 2 3 6 2 2" xfId="55760"/>
    <cellStyle name="40% - Accent2 2 2 3 6 3" xfId="52473"/>
    <cellStyle name="40% - Accent2 2 2 3 6 4" xfId="37767"/>
    <cellStyle name="40% - Accent2 2 2 3 7" xfId="3059"/>
    <cellStyle name="40% - Accent2 2 2 3 7 2" xfId="44603"/>
    <cellStyle name="40% - Accent2 2 2 3 7 2 2" xfId="55577"/>
    <cellStyle name="40% - Accent2 2 2 3 7 3" xfId="53642"/>
    <cellStyle name="40% - Accent2 2 2 3 7 4" xfId="41928"/>
    <cellStyle name="40% - Accent2 2 2 3 8" xfId="2030"/>
    <cellStyle name="40% - Accent2 2 2 3 8 2" xfId="56929"/>
    <cellStyle name="40% - Accent2 2 2 3 8 3" xfId="51121"/>
    <cellStyle name="40% - Accent2 2 2 3 9" xfId="32182"/>
    <cellStyle name="40% - Accent2 2 2 3 9 2" xfId="54774"/>
    <cellStyle name="40% - Accent2 2 2 3 9 3" xfId="43748"/>
    <cellStyle name="40% - Accent2 2 2 4" xfId="711"/>
    <cellStyle name="40% - Accent2 2 2 4 10" xfId="35270"/>
    <cellStyle name="40% - Accent2 2 2 4 10 2" xfId="52326"/>
    <cellStyle name="40% - Accent2 2 2 4 11" xfId="37352"/>
    <cellStyle name="40% - Accent2 2 2 4 2" xfId="979"/>
    <cellStyle name="40% - Accent2 2 2 4 2 2" xfId="1682"/>
    <cellStyle name="40% - Accent2 2 2 4 2 2 2" xfId="4657"/>
    <cellStyle name="40% - Accent2 2 2 4 2 2 2 2" xfId="52107"/>
    <cellStyle name="40% - Accent2 2 2 4 2 2 2 2 2" xfId="57915"/>
    <cellStyle name="40% - Accent2 2 2 4 2 2 2 3" xfId="54628"/>
    <cellStyle name="40% - Accent2 2 2 4 2 2 2 4" xfId="43065"/>
    <cellStyle name="40% - Accent2 2 2 4 2 2 3" xfId="33475"/>
    <cellStyle name="40% - Accent2 2 2 4 2 2 3 2" xfId="56746"/>
    <cellStyle name="40% - Accent2 2 2 4 2 2 3 3" xfId="46038"/>
    <cellStyle name="40% - Accent2 2 2 4 2 2 4" xfId="36522"/>
    <cellStyle name="40% - Accent2 2 2 4 2 2 4 2" xfId="53459"/>
    <cellStyle name="40% - Accent2 2 2 4 2 2 5" xfId="39049"/>
    <cellStyle name="40% - Accent2 2 2 4 2 3" xfId="4000"/>
    <cellStyle name="40% - Accent2 2 2 4 2 3 2" xfId="45433"/>
    <cellStyle name="40% - Accent2 2 2 4 2 3 2 2" xfId="56162"/>
    <cellStyle name="40% - Accent2 2 2 4 2 3 3" xfId="54044"/>
    <cellStyle name="40% - Accent2 2 2 4 2 3 4" xfId="42421"/>
    <cellStyle name="40% - Accent2 2 2 4 2 4" xfId="2640"/>
    <cellStyle name="40% - Accent2 2 2 4 2 4 2" xfId="57331"/>
    <cellStyle name="40% - Accent2 2 2 4 2 4 3" xfId="51523"/>
    <cellStyle name="40% - Accent2 2 2 4 2 5" xfId="32772"/>
    <cellStyle name="40% - Accent2 2 2 4 2 5 2" xfId="55212"/>
    <cellStyle name="40% - Accent2 2 2 4 2 5 3" xfId="44186"/>
    <cellStyle name="40% - Accent2 2 2 4 2 6" xfId="35819"/>
    <cellStyle name="40% - Accent2 2 2 4 2 6 2" xfId="52875"/>
    <cellStyle name="40% - Accent2 2 2 4 2 7" xfId="38346"/>
    <cellStyle name="40% - Accent2 2 2 4 3" xfId="1166"/>
    <cellStyle name="40% - Accent2 2 2 4 3 2" xfId="4183"/>
    <cellStyle name="40% - Accent2 2 2 4 3 2 2" xfId="45616"/>
    <cellStyle name="40% - Accent2 2 2 4 3 2 2 2" xfId="56344"/>
    <cellStyle name="40% - Accent2 2 2 4 3 2 3" xfId="54226"/>
    <cellStyle name="40% - Accent2 2 2 4 3 2 4" xfId="42603"/>
    <cellStyle name="40% - Accent2 2 2 4 3 3" xfId="2824"/>
    <cellStyle name="40% - Accent2 2 2 4 3 3 2" xfId="57513"/>
    <cellStyle name="40% - Accent2 2 2 4 3 3 3" xfId="51705"/>
    <cellStyle name="40% - Accent2 2 2 4 3 4" xfId="32959"/>
    <cellStyle name="40% - Accent2 2 2 4 3 4 2" xfId="55394"/>
    <cellStyle name="40% - Accent2 2 2 4 3 4 3" xfId="44368"/>
    <cellStyle name="40% - Accent2 2 2 4 3 5" xfId="36006"/>
    <cellStyle name="40% - Accent2 2 2 4 3 5 2" xfId="53057"/>
    <cellStyle name="40% - Accent2 2 2 4 3 6" xfId="38533"/>
    <cellStyle name="40% - Accent2 2 2 4 4" xfId="1480"/>
    <cellStyle name="40% - Accent2 2 2 4 4 2" xfId="4462"/>
    <cellStyle name="40% - Accent2 2 2 4 4 2 2" xfId="45892"/>
    <cellStyle name="40% - Accent2 2 2 4 4 2 2 2" xfId="56600"/>
    <cellStyle name="40% - Accent2 2 2 4 4 2 3" xfId="54482"/>
    <cellStyle name="40% - Accent2 2 2 4 4 2 4" xfId="42863"/>
    <cellStyle name="40% - Accent2 2 2 4 4 3" xfId="2384"/>
    <cellStyle name="40% - Accent2 2 2 4 4 3 2" xfId="57769"/>
    <cellStyle name="40% - Accent2 2 2 4 4 3 3" xfId="51961"/>
    <cellStyle name="40% - Accent2 2 2 4 4 4" xfId="33273"/>
    <cellStyle name="40% - Accent2 2 2 4 4 4 2" xfId="55066"/>
    <cellStyle name="40% - Accent2 2 2 4 4 4 3" xfId="44040"/>
    <cellStyle name="40% - Accent2 2 2 4 4 5" xfId="36320"/>
    <cellStyle name="40% - Accent2 2 2 4 4 5 2" xfId="53313"/>
    <cellStyle name="40% - Accent2 2 2 4 4 6" xfId="38847"/>
    <cellStyle name="40% - Accent2 2 2 4 5" xfId="3815"/>
    <cellStyle name="40% - Accent2 2 2 4 5 2" xfId="32530"/>
    <cellStyle name="40% - Accent2 2 2 4 5 2 2" xfId="51377"/>
    <cellStyle name="40% - Accent2 2 2 4 5 2 2 2" xfId="57185"/>
    <cellStyle name="40% - Accent2 2 2 4 5 2 3" xfId="53898"/>
    <cellStyle name="40% - Accent2 2 2 4 5 2 4" xfId="42271"/>
    <cellStyle name="40% - Accent2 2 2 4 5 3" xfId="35577"/>
    <cellStyle name="40% - Accent2 2 2 4 5 3 2" xfId="56016"/>
    <cellStyle name="40% - Accent2 2 2 4 5 3 3" xfId="45253"/>
    <cellStyle name="40% - Accent2 2 2 4 5 4" xfId="52729"/>
    <cellStyle name="40% - Accent2 2 2 4 5 5" xfId="38113"/>
    <cellStyle name="40% - Accent2 2 2 4 6" xfId="3508"/>
    <cellStyle name="40% - Accent2 2 2 4 6 2" xfId="45033"/>
    <cellStyle name="40% - Accent2 2 2 4 6 2 2" xfId="55796"/>
    <cellStyle name="40% - Accent2 2 2 4 6 3" xfId="52509"/>
    <cellStyle name="40% - Accent2 2 2 4 6 4" xfId="37806"/>
    <cellStyle name="40% - Accent2 2 2 4 7" xfId="3096"/>
    <cellStyle name="40% - Accent2 2 2 4 7 2" xfId="44640"/>
    <cellStyle name="40% - Accent2 2 2 4 7 2 2" xfId="55613"/>
    <cellStyle name="40% - Accent2 2 2 4 7 3" xfId="53678"/>
    <cellStyle name="40% - Accent2 2 2 4 7 4" xfId="41964"/>
    <cellStyle name="40% - Accent2 2 2 4 8" xfId="2071"/>
    <cellStyle name="40% - Accent2 2 2 4 8 2" xfId="56965"/>
    <cellStyle name="40% - Accent2 2 2 4 8 3" xfId="51157"/>
    <cellStyle name="40% - Accent2 2 2 4 9" xfId="32223"/>
    <cellStyle name="40% - Accent2 2 2 4 9 2" xfId="54810"/>
    <cellStyle name="40% - Accent2 2 2 4 9 3" xfId="43784"/>
    <cellStyle name="40% - Accent2 2 2 5" xfId="575"/>
    <cellStyle name="40% - Accent2 2 2 5 10" xfId="35105"/>
    <cellStyle name="40% - Accent2 2 2 5 10 2" xfId="52217"/>
    <cellStyle name="40% - Accent2 2 2 5 11" xfId="37216"/>
    <cellStyle name="40% - Accent2 2 2 5 2" xfId="1020"/>
    <cellStyle name="40% - Accent2 2 2 5 2 2" xfId="1718"/>
    <cellStyle name="40% - Accent2 2 2 5 2 2 2" xfId="4693"/>
    <cellStyle name="40% - Accent2 2 2 5 2 2 2 2" xfId="52143"/>
    <cellStyle name="40% - Accent2 2 2 5 2 2 2 2 2" xfId="57951"/>
    <cellStyle name="40% - Accent2 2 2 5 2 2 2 3" xfId="54664"/>
    <cellStyle name="40% - Accent2 2 2 5 2 2 2 4" xfId="43101"/>
    <cellStyle name="40% - Accent2 2 2 5 2 2 3" xfId="33511"/>
    <cellStyle name="40% - Accent2 2 2 5 2 2 3 2" xfId="56782"/>
    <cellStyle name="40% - Accent2 2 2 5 2 2 3 3" xfId="46074"/>
    <cellStyle name="40% - Accent2 2 2 5 2 2 4" xfId="36558"/>
    <cellStyle name="40% - Accent2 2 2 5 2 2 4 2" xfId="53495"/>
    <cellStyle name="40% - Accent2 2 2 5 2 2 5" xfId="39085"/>
    <cellStyle name="40% - Accent2 2 2 5 2 3" xfId="4037"/>
    <cellStyle name="40% - Accent2 2 2 5 2 3 2" xfId="45470"/>
    <cellStyle name="40% - Accent2 2 2 5 2 3 2 2" xfId="56198"/>
    <cellStyle name="40% - Accent2 2 2 5 2 3 3" xfId="54080"/>
    <cellStyle name="40% - Accent2 2 2 5 2 3 4" xfId="42457"/>
    <cellStyle name="40% - Accent2 2 2 5 2 4" xfId="2678"/>
    <cellStyle name="40% - Accent2 2 2 5 2 4 2" xfId="57367"/>
    <cellStyle name="40% - Accent2 2 2 5 2 4 3" xfId="51559"/>
    <cellStyle name="40% - Accent2 2 2 5 2 5" xfId="32813"/>
    <cellStyle name="40% - Accent2 2 2 5 2 5 2" xfId="55248"/>
    <cellStyle name="40% - Accent2 2 2 5 2 5 3" xfId="44222"/>
    <cellStyle name="40% - Accent2 2 2 5 2 6" xfId="35860"/>
    <cellStyle name="40% - Accent2 2 2 5 2 6 2" xfId="52911"/>
    <cellStyle name="40% - Accent2 2 2 5 2 7" xfId="38387"/>
    <cellStyle name="40% - Accent2 2 2 5 3" xfId="1202"/>
    <cellStyle name="40% - Accent2 2 2 5 3 2" xfId="4219"/>
    <cellStyle name="40% - Accent2 2 2 5 3 2 2" xfId="45652"/>
    <cellStyle name="40% - Accent2 2 2 5 3 2 2 2" xfId="56380"/>
    <cellStyle name="40% - Accent2 2 2 5 3 2 3" xfId="54262"/>
    <cellStyle name="40% - Accent2 2 2 5 3 2 4" xfId="42639"/>
    <cellStyle name="40% - Accent2 2 2 5 3 3" xfId="2860"/>
    <cellStyle name="40% - Accent2 2 2 5 3 3 2" xfId="57549"/>
    <cellStyle name="40% - Accent2 2 2 5 3 3 3" xfId="51741"/>
    <cellStyle name="40% - Accent2 2 2 5 3 4" xfId="32995"/>
    <cellStyle name="40% - Accent2 2 2 5 3 4 2" xfId="55430"/>
    <cellStyle name="40% - Accent2 2 2 5 3 4 3" xfId="44404"/>
    <cellStyle name="40% - Accent2 2 2 5 3 5" xfId="36042"/>
    <cellStyle name="40% - Accent2 2 2 5 3 5 2" xfId="53093"/>
    <cellStyle name="40% - Accent2 2 2 5 3 6" xfId="38569"/>
    <cellStyle name="40% - Accent2 2 2 5 4" xfId="1350"/>
    <cellStyle name="40% - Accent2 2 2 5 4 2" xfId="4346"/>
    <cellStyle name="40% - Accent2 2 2 5 4 2 2" xfId="45776"/>
    <cellStyle name="40% - Accent2 2 2 5 4 2 2 2" xfId="56491"/>
    <cellStyle name="40% - Accent2 2 2 5 4 2 3" xfId="54373"/>
    <cellStyle name="40% - Accent2 2 2 5 4 2 4" xfId="42754"/>
    <cellStyle name="40% - Accent2 2 2 5 4 3" xfId="2258"/>
    <cellStyle name="40% - Accent2 2 2 5 4 3 2" xfId="57660"/>
    <cellStyle name="40% - Accent2 2 2 5 4 3 3" xfId="51852"/>
    <cellStyle name="40% - Accent2 2 2 5 4 4" xfId="33143"/>
    <cellStyle name="40% - Accent2 2 2 5 4 4 2" xfId="54957"/>
    <cellStyle name="40% - Accent2 2 2 5 4 4 3" xfId="43931"/>
    <cellStyle name="40% - Accent2 2 2 5 4 5" xfId="36190"/>
    <cellStyle name="40% - Accent2 2 2 5 4 5 2" xfId="53204"/>
    <cellStyle name="40% - Accent2 2 2 5 4 6" xfId="38717"/>
    <cellStyle name="40% - Accent2 2 2 5 5" xfId="3699"/>
    <cellStyle name="40% - Accent2 2 2 5 5 2" xfId="32414"/>
    <cellStyle name="40% - Accent2 2 2 5 5 2 2" xfId="51268"/>
    <cellStyle name="40% - Accent2 2 2 5 5 2 2 2" xfId="57076"/>
    <cellStyle name="40% - Accent2 2 2 5 5 2 3" xfId="53789"/>
    <cellStyle name="40% - Accent2 2 2 5 5 2 4" xfId="42155"/>
    <cellStyle name="40% - Accent2 2 2 5 5 3" xfId="35461"/>
    <cellStyle name="40% - Accent2 2 2 5 5 3 2" xfId="55907"/>
    <cellStyle name="40% - Accent2 2 2 5 5 3 3" xfId="45144"/>
    <cellStyle name="40% - Accent2 2 2 5 5 4" xfId="52620"/>
    <cellStyle name="40% - Accent2 2 2 5 5 5" xfId="37997"/>
    <cellStyle name="40% - Accent2 2 2 5 6" xfId="3365"/>
    <cellStyle name="40% - Accent2 2 2 5 6 2" xfId="44892"/>
    <cellStyle name="40% - Accent2 2 2 5 6 2 2" xfId="55687"/>
    <cellStyle name="40% - Accent2 2 2 5 6 3" xfId="52400"/>
    <cellStyle name="40% - Accent2 2 2 5 6 4" xfId="37663"/>
    <cellStyle name="40% - Accent2 2 2 5 7" xfId="2981"/>
    <cellStyle name="40% - Accent2 2 2 5 7 2" xfId="44525"/>
    <cellStyle name="40% - Accent2 2 2 5 7 2 2" xfId="55504"/>
    <cellStyle name="40% - Accent2 2 2 5 7 3" xfId="53569"/>
    <cellStyle name="40% - Accent2 2 2 5 7 4" xfId="41855"/>
    <cellStyle name="40% - Accent2 2 2 5 8" xfId="2111"/>
    <cellStyle name="40% - Accent2 2 2 5 8 2" xfId="56856"/>
    <cellStyle name="40% - Accent2 2 2 5 8 3" xfId="51048"/>
    <cellStyle name="40% - Accent2 2 2 5 9" xfId="32058"/>
    <cellStyle name="40% - Accent2 2 2 5 9 2" xfId="54846"/>
    <cellStyle name="40% - Accent2 2 2 5 9 3" xfId="43820"/>
    <cellStyle name="40% - Accent2 2 2 6" xfId="814"/>
    <cellStyle name="40% - Accent2 2 2 6 2" xfId="1573"/>
    <cellStyle name="40% - Accent2 2 2 6 2 2" xfId="4548"/>
    <cellStyle name="40% - Accent2 2 2 6 2 2 2" xfId="51998"/>
    <cellStyle name="40% - Accent2 2 2 6 2 2 2 2" xfId="57806"/>
    <cellStyle name="40% - Accent2 2 2 6 2 2 3" xfId="54519"/>
    <cellStyle name="40% - Accent2 2 2 6 2 2 4" xfId="42956"/>
    <cellStyle name="40% - Accent2 2 2 6 2 3" xfId="33366"/>
    <cellStyle name="40% - Accent2 2 2 6 2 3 2" xfId="56637"/>
    <cellStyle name="40% - Accent2 2 2 6 2 3 3" xfId="45929"/>
    <cellStyle name="40% - Accent2 2 2 6 2 4" xfId="36413"/>
    <cellStyle name="40% - Accent2 2 2 6 2 4 2" xfId="53350"/>
    <cellStyle name="40% - Accent2 2 2 6 2 5" xfId="38940"/>
    <cellStyle name="40% - Accent2 2 2 6 3" xfId="3877"/>
    <cellStyle name="40% - Accent2 2 2 6 3 2" xfId="45310"/>
    <cellStyle name="40% - Accent2 2 2 6 3 2 2" xfId="56053"/>
    <cellStyle name="40% - Accent2 2 2 6 3 3" xfId="53935"/>
    <cellStyle name="40% - Accent2 2 2 6 3 4" xfId="42312"/>
    <cellStyle name="40% - Accent2 2 2 6 4" xfId="2481"/>
    <cellStyle name="40% - Accent2 2 2 6 4 2" xfId="57222"/>
    <cellStyle name="40% - Accent2 2 2 6 4 3" xfId="51414"/>
    <cellStyle name="40% - Accent2 2 2 6 5" xfId="32607"/>
    <cellStyle name="40% - Accent2 2 2 6 5 2" xfId="55103"/>
    <cellStyle name="40% - Accent2 2 2 6 5 3" xfId="44077"/>
    <cellStyle name="40% - Accent2 2 2 6 6" xfId="35654"/>
    <cellStyle name="40% - Accent2 2 2 6 6 2" xfId="52766"/>
    <cellStyle name="40% - Accent2 2 2 6 7" xfId="38181"/>
    <cellStyle name="40% - Accent2 2 2 7" xfId="1057"/>
    <cellStyle name="40% - Accent2 2 2 7 2" xfId="4074"/>
    <cellStyle name="40% - Accent2 2 2 7 2 2" xfId="45507"/>
    <cellStyle name="40% - Accent2 2 2 7 2 2 2" xfId="56235"/>
    <cellStyle name="40% - Accent2 2 2 7 2 3" xfId="54117"/>
    <cellStyle name="40% - Accent2 2 2 7 2 4" xfId="42494"/>
    <cellStyle name="40% - Accent2 2 2 7 3" xfId="2715"/>
    <cellStyle name="40% - Accent2 2 2 7 3 2" xfId="57404"/>
    <cellStyle name="40% - Accent2 2 2 7 3 3" xfId="51596"/>
    <cellStyle name="40% - Accent2 2 2 7 4" xfId="32850"/>
    <cellStyle name="40% - Accent2 2 2 7 4 2" xfId="55285"/>
    <cellStyle name="40% - Accent2 2 2 7 4 3" xfId="44259"/>
    <cellStyle name="40% - Accent2 2 2 7 5" xfId="35897"/>
    <cellStyle name="40% - Accent2 2 2 7 5 2" xfId="52948"/>
    <cellStyle name="40% - Accent2 2 2 7 6" xfId="38424"/>
    <cellStyle name="40% - Accent2 2 2 8" xfId="1243"/>
    <cellStyle name="40% - Accent2 2 2 8 2" xfId="4258"/>
    <cellStyle name="40% - Accent2 2 2 8 2 2" xfId="45691"/>
    <cellStyle name="40% - Accent2 2 2 8 2 2 2" xfId="56417"/>
    <cellStyle name="40% - Accent2 2 2 8 2 3" xfId="54299"/>
    <cellStyle name="40% - Accent2 2 2 8 2 4" xfId="42676"/>
    <cellStyle name="40% - Accent2 2 2 8 3" xfId="2153"/>
    <cellStyle name="40% - Accent2 2 2 8 3 2" xfId="57586"/>
    <cellStyle name="40% - Accent2 2 2 8 3 3" xfId="51778"/>
    <cellStyle name="40% - Accent2 2 2 8 4" xfId="33036"/>
    <cellStyle name="40% - Accent2 2 2 8 4 2" xfId="54883"/>
    <cellStyle name="40% - Accent2 2 2 8 4 3" xfId="43857"/>
    <cellStyle name="40% - Accent2 2 2 8 5" xfId="36083"/>
    <cellStyle name="40% - Accent2 2 2 8 5 2" xfId="53130"/>
    <cellStyle name="40% - Accent2 2 2 8 6" xfId="38610"/>
    <cellStyle name="40% - Accent2 2 2 9" xfId="3615"/>
    <cellStyle name="40% - Accent2 2 2 9 2" xfId="32330"/>
    <cellStyle name="40% - Accent2 2 2 9 2 2" xfId="51194"/>
    <cellStyle name="40% - Accent2 2 2 9 2 2 2" xfId="57002"/>
    <cellStyle name="40% - Accent2 2 2 9 2 3" xfId="53715"/>
    <cellStyle name="40% - Accent2 2 2 9 2 4" xfId="42071"/>
    <cellStyle name="40% - Accent2 2 2 9 3" xfId="35377"/>
    <cellStyle name="40% - Accent2 2 2 9 3 2" xfId="55833"/>
    <cellStyle name="40% - Accent2 2 2 9 3 3" xfId="45070"/>
    <cellStyle name="40% - Accent2 2 2 9 4" xfId="52546"/>
    <cellStyle name="40% - Accent2 2 2 9 5" xfId="37913"/>
    <cellStyle name="40% - Accent2 2 3" xfId="511"/>
    <cellStyle name="40% - Accent2 2 3 10" xfId="32106"/>
    <cellStyle name="40% - Accent2 2 3 10 2" xfId="54720"/>
    <cellStyle name="40% - Accent2 2 3 10 3" xfId="43694"/>
    <cellStyle name="40% - Accent2 2 3 11" xfId="35153"/>
    <cellStyle name="40% - Accent2 2 3 11 2" xfId="52236"/>
    <cellStyle name="40% - Accent2 2 3 12" xfId="37235"/>
    <cellStyle name="40% - Accent2 2 3 2" xfId="594"/>
    <cellStyle name="40% - Accent2 2 3 2 2" xfId="1369"/>
    <cellStyle name="40% - Accent2 2 3 2 2 2" xfId="4365"/>
    <cellStyle name="40% - Accent2 2 3 2 2 2 2" xfId="51871"/>
    <cellStyle name="40% - Accent2 2 3 2 2 2 2 2" xfId="57679"/>
    <cellStyle name="40% - Accent2 2 3 2 2 2 3" xfId="54392"/>
    <cellStyle name="40% - Accent2 2 3 2 2 2 4" xfId="42773"/>
    <cellStyle name="40% - Accent2 2 3 2 2 3" xfId="33162"/>
    <cellStyle name="40% - Accent2 2 3 2 2 3 2" xfId="56510"/>
    <cellStyle name="40% - Accent2 2 3 2 2 3 3" xfId="45795"/>
    <cellStyle name="40% - Accent2 2 3 2 2 4" xfId="36209"/>
    <cellStyle name="40% - Accent2 2 3 2 2 4 2" xfId="53223"/>
    <cellStyle name="40% - Accent2 2 3 2 2 5" xfId="38736"/>
    <cellStyle name="40% - Accent2 2 3 2 3" xfId="3718"/>
    <cellStyle name="40% - Accent2 2 3 2 3 2" xfId="45163"/>
    <cellStyle name="40% - Accent2 2 3 2 3 2 2" xfId="55926"/>
    <cellStyle name="40% - Accent2 2 3 2 3 3" xfId="53808"/>
    <cellStyle name="40% - Accent2 2 3 2 3 4" xfId="42174"/>
    <cellStyle name="40% - Accent2 2 3 2 4" xfId="2277"/>
    <cellStyle name="40% - Accent2 2 3 2 4 2" xfId="57095"/>
    <cellStyle name="40% - Accent2 2 3 2 4 3" xfId="51287"/>
    <cellStyle name="40% - Accent2 2 3 2 5" xfId="32433"/>
    <cellStyle name="40% - Accent2 2 3 2 5 2" xfId="54976"/>
    <cellStyle name="40% - Accent2 2 3 2 5 3" xfId="43950"/>
    <cellStyle name="40% - Accent2 2 3 2 6" xfId="35480"/>
    <cellStyle name="40% - Accent2 2 3 2 6 2" xfId="52639"/>
    <cellStyle name="40% - Accent2 2 3 2 7" xfId="38016"/>
    <cellStyle name="40% - Accent2 2 3 3" xfId="862"/>
    <cellStyle name="40% - Accent2 2 3 3 2" xfId="1592"/>
    <cellStyle name="40% - Accent2 2 3 3 2 2" xfId="4567"/>
    <cellStyle name="40% - Accent2 2 3 3 2 2 2" xfId="52017"/>
    <cellStyle name="40% - Accent2 2 3 3 2 2 2 2" xfId="57825"/>
    <cellStyle name="40% - Accent2 2 3 3 2 2 3" xfId="54538"/>
    <cellStyle name="40% - Accent2 2 3 3 2 2 4" xfId="42975"/>
    <cellStyle name="40% - Accent2 2 3 3 2 3" xfId="33385"/>
    <cellStyle name="40% - Accent2 2 3 3 2 3 2" xfId="56656"/>
    <cellStyle name="40% - Accent2 2 3 3 2 3 3" xfId="45948"/>
    <cellStyle name="40% - Accent2 2 3 3 2 4" xfId="36432"/>
    <cellStyle name="40% - Accent2 2 3 3 2 4 2" xfId="53369"/>
    <cellStyle name="40% - Accent2 2 3 3 2 5" xfId="38959"/>
    <cellStyle name="40% - Accent2 2 3 3 3" xfId="3903"/>
    <cellStyle name="40% - Accent2 2 3 3 3 2" xfId="45336"/>
    <cellStyle name="40% - Accent2 2 3 3 3 2 2" xfId="56072"/>
    <cellStyle name="40% - Accent2 2 3 3 3 3" xfId="53954"/>
    <cellStyle name="40% - Accent2 2 3 3 3 4" xfId="42331"/>
    <cellStyle name="40% - Accent2 2 3 3 4" xfId="2528"/>
    <cellStyle name="40% - Accent2 2 3 3 4 2" xfId="57241"/>
    <cellStyle name="40% - Accent2 2 3 3 4 3" xfId="51433"/>
    <cellStyle name="40% - Accent2 2 3 3 5" xfId="32655"/>
    <cellStyle name="40% - Accent2 2 3 3 5 2" xfId="55122"/>
    <cellStyle name="40% - Accent2 2 3 3 5 3" xfId="44096"/>
    <cellStyle name="40% - Accent2 2 3 3 6" xfId="35702"/>
    <cellStyle name="40% - Accent2 2 3 3 6 2" xfId="52785"/>
    <cellStyle name="40% - Accent2 2 3 3 7" xfId="38229"/>
    <cellStyle name="40% - Accent2 2 3 4" xfId="1076"/>
    <cellStyle name="40% - Accent2 2 3 4 2" xfId="4093"/>
    <cellStyle name="40% - Accent2 2 3 4 2 2" xfId="45526"/>
    <cellStyle name="40% - Accent2 2 3 4 2 2 2" xfId="56254"/>
    <cellStyle name="40% - Accent2 2 3 4 2 3" xfId="54136"/>
    <cellStyle name="40% - Accent2 2 3 4 2 4" xfId="42513"/>
    <cellStyle name="40% - Accent2 2 3 4 3" xfId="2734"/>
    <cellStyle name="40% - Accent2 2 3 4 3 2" xfId="57423"/>
    <cellStyle name="40% - Accent2 2 3 4 3 3" xfId="51615"/>
    <cellStyle name="40% - Accent2 2 3 4 4" xfId="32869"/>
    <cellStyle name="40% - Accent2 2 3 4 4 2" xfId="55304"/>
    <cellStyle name="40% - Accent2 2 3 4 4 3" xfId="44278"/>
    <cellStyle name="40% - Accent2 2 3 4 5" xfId="35916"/>
    <cellStyle name="40% - Accent2 2 3 4 5 2" xfId="52967"/>
    <cellStyle name="40% - Accent2 2 3 4 6" xfId="38443"/>
    <cellStyle name="40% - Accent2 2 3 5" xfId="1291"/>
    <cellStyle name="40% - Accent2 2 3 5 2" xfId="4288"/>
    <cellStyle name="40% - Accent2 2 3 5 2 2" xfId="45721"/>
    <cellStyle name="40% - Accent2 2 3 5 2 2 2" xfId="56436"/>
    <cellStyle name="40% - Accent2 2 3 5 2 3" xfId="54318"/>
    <cellStyle name="40% - Accent2 2 3 5 2 4" xfId="42695"/>
    <cellStyle name="40% - Accent2 2 3 5 3" xfId="2199"/>
    <cellStyle name="40% - Accent2 2 3 5 3 2" xfId="57605"/>
    <cellStyle name="40% - Accent2 2 3 5 3 3" xfId="51797"/>
    <cellStyle name="40% - Accent2 2 3 5 4" xfId="33084"/>
    <cellStyle name="40% - Accent2 2 3 5 4 2" xfId="54902"/>
    <cellStyle name="40% - Accent2 2 3 5 4 3" xfId="43876"/>
    <cellStyle name="40% - Accent2 2 3 5 5" xfId="36131"/>
    <cellStyle name="40% - Accent2 2 3 5 5 2" xfId="53149"/>
    <cellStyle name="40% - Accent2 2 3 5 6" xfId="38658"/>
    <cellStyle name="40% - Accent2 2 3 6" xfId="3643"/>
    <cellStyle name="40% - Accent2 2 3 6 2" xfId="32358"/>
    <cellStyle name="40% - Accent2 2 3 6 2 2" xfId="51213"/>
    <cellStyle name="40% - Accent2 2 3 6 2 2 2" xfId="57021"/>
    <cellStyle name="40% - Accent2 2 3 6 2 3" xfId="53734"/>
    <cellStyle name="40% - Accent2 2 3 6 2 4" xfId="42099"/>
    <cellStyle name="40% - Accent2 2 3 6 3" xfId="35405"/>
    <cellStyle name="40% - Accent2 2 3 6 3 2" xfId="55852"/>
    <cellStyle name="40% - Accent2 2 3 6 3 3" xfId="45089"/>
    <cellStyle name="40% - Accent2 2 3 6 4" xfId="52565"/>
    <cellStyle name="40% - Accent2 2 3 6 5" xfId="37941"/>
    <cellStyle name="40% - Accent2 2 3 7" xfId="3403"/>
    <cellStyle name="40% - Accent2 2 3 7 2" xfId="44929"/>
    <cellStyle name="40% - Accent2 2 3 7 2 2" xfId="55706"/>
    <cellStyle name="40% - Accent2 2 3 7 3" xfId="52419"/>
    <cellStyle name="40% - Accent2 2 3 7 4" xfId="37701"/>
    <cellStyle name="40% - Accent2 2 3 8" xfId="3000"/>
    <cellStyle name="40% - Accent2 2 3 8 2" xfId="44544"/>
    <cellStyle name="40% - Accent2 2 3 8 2 2" xfId="55523"/>
    <cellStyle name="40% - Accent2 2 3 8 3" xfId="53588"/>
    <cellStyle name="40% - Accent2 2 3 8 4" xfId="41874"/>
    <cellStyle name="40% - Accent2 2 3 9" xfId="1958"/>
    <cellStyle name="40% - Accent2 2 3 9 2" xfId="56875"/>
    <cellStyle name="40% - Accent2 2 3 9 3" xfId="51067"/>
    <cellStyle name="40% - Accent2 2 4" xfId="634"/>
    <cellStyle name="40% - Accent2 2 4 10" xfId="35193"/>
    <cellStyle name="40% - Accent2 2 4 10 2" xfId="52272"/>
    <cellStyle name="40% - Accent2 2 4 11" xfId="37275"/>
    <cellStyle name="40% - Accent2 2 4 2" xfId="902"/>
    <cellStyle name="40% - Accent2 2 4 2 2" xfId="1628"/>
    <cellStyle name="40% - Accent2 2 4 2 2 2" xfId="4603"/>
    <cellStyle name="40% - Accent2 2 4 2 2 2 2" xfId="52053"/>
    <cellStyle name="40% - Accent2 2 4 2 2 2 2 2" xfId="57861"/>
    <cellStyle name="40% - Accent2 2 4 2 2 2 3" xfId="54574"/>
    <cellStyle name="40% - Accent2 2 4 2 2 2 4" xfId="43011"/>
    <cellStyle name="40% - Accent2 2 4 2 2 3" xfId="33421"/>
    <cellStyle name="40% - Accent2 2 4 2 2 3 2" xfId="56692"/>
    <cellStyle name="40% - Accent2 2 4 2 2 3 3" xfId="45984"/>
    <cellStyle name="40% - Accent2 2 4 2 2 4" xfId="36468"/>
    <cellStyle name="40% - Accent2 2 4 2 2 4 2" xfId="53405"/>
    <cellStyle name="40% - Accent2 2 4 2 2 5" xfId="38995"/>
    <cellStyle name="40% - Accent2 2 4 2 3" xfId="3939"/>
    <cellStyle name="40% - Accent2 2 4 2 3 2" xfId="45372"/>
    <cellStyle name="40% - Accent2 2 4 2 3 2 2" xfId="56108"/>
    <cellStyle name="40% - Accent2 2 4 2 3 3" xfId="53990"/>
    <cellStyle name="40% - Accent2 2 4 2 3 4" xfId="42367"/>
    <cellStyle name="40% - Accent2 2 4 2 4" xfId="2568"/>
    <cellStyle name="40% - Accent2 2 4 2 4 2" xfId="57277"/>
    <cellStyle name="40% - Accent2 2 4 2 4 3" xfId="51469"/>
    <cellStyle name="40% - Accent2 2 4 2 5" xfId="32695"/>
    <cellStyle name="40% - Accent2 2 4 2 5 2" xfId="55158"/>
    <cellStyle name="40% - Accent2 2 4 2 5 3" xfId="44132"/>
    <cellStyle name="40% - Accent2 2 4 2 6" xfId="35742"/>
    <cellStyle name="40% - Accent2 2 4 2 6 2" xfId="52821"/>
    <cellStyle name="40% - Accent2 2 4 2 7" xfId="38269"/>
    <cellStyle name="40% - Accent2 2 4 3" xfId="1112"/>
    <cellStyle name="40% - Accent2 2 4 3 2" xfId="4129"/>
    <cellStyle name="40% - Accent2 2 4 3 2 2" xfId="45562"/>
    <cellStyle name="40% - Accent2 2 4 3 2 2 2" xfId="56290"/>
    <cellStyle name="40% - Accent2 2 4 3 2 3" xfId="54172"/>
    <cellStyle name="40% - Accent2 2 4 3 2 4" xfId="42549"/>
    <cellStyle name="40% - Accent2 2 4 3 3" xfId="2770"/>
    <cellStyle name="40% - Accent2 2 4 3 3 2" xfId="57459"/>
    <cellStyle name="40% - Accent2 2 4 3 3 3" xfId="51651"/>
    <cellStyle name="40% - Accent2 2 4 3 4" xfId="32905"/>
    <cellStyle name="40% - Accent2 2 4 3 4 2" xfId="55340"/>
    <cellStyle name="40% - Accent2 2 4 3 4 3" xfId="44314"/>
    <cellStyle name="40% - Accent2 2 4 3 5" xfId="35952"/>
    <cellStyle name="40% - Accent2 2 4 3 5 2" xfId="53003"/>
    <cellStyle name="40% - Accent2 2 4 3 6" xfId="38479"/>
    <cellStyle name="40% - Accent2 2 4 4" xfId="1407"/>
    <cellStyle name="40% - Accent2 2 4 4 2" xfId="4401"/>
    <cellStyle name="40% - Accent2 2 4 4 2 2" xfId="45831"/>
    <cellStyle name="40% - Accent2 2 4 4 2 2 2" xfId="56546"/>
    <cellStyle name="40% - Accent2 2 4 4 2 3" xfId="54428"/>
    <cellStyle name="40% - Accent2 2 4 4 2 4" xfId="42809"/>
    <cellStyle name="40% - Accent2 2 4 4 3" xfId="2315"/>
    <cellStyle name="40% - Accent2 2 4 4 3 2" xfId="57715"/>
    <cellStyle name="40% - Accent2 2 4 4 3 3" xfId="51907"/>
    <cellStyle name="40% - Accent2 2 4 4 4" xfId="33200"/>
    <cellStyle name="40% - Accent2 2 4 4 4 2" xfId="55012"/>
    <cellStyle name="40% - Accent2 2 4 4 4 3" xfId="43986"/>
    <cellStyle name="40% - Accent2 2 4 4 5" xfId="36247"/>
    <cellStyle name="40% - Accent2 2 4 4 5 2" xfId="53259"/>
    <cellStyle name="40% - Accent2 2 4 4 6" xfId="38774"/>
    <cellStyle name="40% - Accent2 2 4 5" xfId="3755"/>
    <cellStyle name="40% - Accent2 2 4 5 2" xfId="32470"/>
    <cellStyle name="40% - Accent2 2 4 5 2 2" xfId="51323"/>
    <cellStyle name="40% - Accent2 2 4 5 2 2 2" xfId="57131"/>
    <cellStyle name="40% - Accent2 2 4 5 2 3" xfId="53844"/>
    <cellStyle name="40% - Accent2 2 4 5 2 4" xfId="42211"/>
    <cellStyle name="40% - Accent2 2 4 5 3" xfId="35517"/>
    <cellStyle name="40% - Accent2 2 4 5 3 2" xfId="55962"/>
    <cellStyle name="40% - Accent2 2 4 5 3 3" xfId="45199"/>
    <cellStyle name="40% - Accent2 2 4 5 4" xfId="52675"/>
    <cellStyle name="40% - Accent2 2 4 5 5" xfId="38053"/>
    <cellStyle name="40% - Accent2 2 4 6" xfId="3442"/>
    <cellStyle name="40% - Accent2 2 4 6 2" xfId="44968"/>
    <cellStyle name="40% - Accent2 2 4 6 2 2" xfId="55742"/>
    <cellStyle name="40% - Accent2 2 4 6 3" xfId="52455"/>
    <cellStyle name="40% - Accent2 2 4 6 4" xfId="37740"/>
    <cellStyle name="40% - Accent2 2 4 7" xfId="3036"/>
    <cellStyle name="40% - Accent2 2 4 7 2" xfId="44580"/>
    <cellStyle name="40% - Accent2 2 4 7 2 2" xfId="55559"/>
    <cellStyle name="40% - Accent2 2 4 7 3" xfId="53624"/>
    <cellStyle name="40% - Accent2 2 4 7 4" xfId="41910"/>
    <cellStyle name="40% - Accent2 2 4 8" xfId="1996"/>
    <cellStyle name="40% - Accent2 2 4 8 2" xfId="56911"/>
    <cellStyle name="40% - Accent2 2 4 8 3" xfId="51103"/>
    <cellStyle name="40% - Accent2 2 4 9" xfId="32146"/>
    <cellStyle name="40% - Accent2 2 4 9 2" xfId="54756"/>
    <cellStyle name="40% - Accent2 2 4 9 3" xfId="43730"/>
    <cellStyle name="40% - Accent2 2 5" xfId="688"/>
    <cellStyle name="40% - Accent2 2 5 10" xfId="35247"/>
    <cellStyle name="40% - Accent2 2 5 10 2" xfId="52308"/>
    <cellStyle name="40% - Accent2 2 5 11" xfId="37329"/>
    <cellStyle name="40% - Accent2 2 5 2" xfId="956"/>
    <cellStyle name="40% - Accent2 2 5 2 2" xfId="1664"/>
    <cellStyle name="40% - Accent2 2 5 2 2 2" xfId="4639"/>
    <cellStyle name="40% - Accent2 2 5 2 2 2 2" xfId="52089"/>
    <cellStyle name="40% - Accent2 2 5 2 2 2 2 2" xfId="57897"/>
    <cellStyle name="40% - Accent2 2 5 2 2 2 3" xfId="54610"/>
    <cellStyle name="40% - Accent2 2 5 2 2 2 4" xfId="43047"/>
    <cellStyle name="40% - Accent2 2 5 2 2 3" xfId="33457"/>
    <cellStyle name="40% - Accent2 2 5 2 2 3 2" xfId="56728"/>
    <cellStyle name="40% - Accent2 2 5 2 2 3 3" xfId="46020"/>
    <cellStyle name="40% - Accent2 2 5 2 2 4" xfId="36504"/>
    <cellStyle name="40% - Accent2 2 5 2 2 4 2" xfId="53441"/>
    <cellStyle name="40% - Accent2 2 5 2 2 5" xfId="39031"/>
    <cellStyle name="40% - Accent2 2 5 2 3" xfId="3981"/>
    <cellStyle name="40% - Accent2 2 5 2 3 2" xfId="45414"/>
    <cellStyle name="40% - Accent2 2 5 2 3 2 2" xfId="56144"/>
    <cellStyle name="40% - Accent2 2 5 2 3 3" xfId="54026"/>
    <cellStyle name="40% - Accent2 2 5 2 3 4" xfId="42403"/>
    <cellStyle name="40% - Accent2 2 5 2 4" xfId="2618"/>
    <cellStyle name="40% - Accent2 2 5 2 4 2" xfId="57313"/>
    <cellStyle name="40% - Accent2 2 5 2 4 3" xfId="51505"/>
    <cellStyle name="40% - Accent2 2 5 2 5" xfId="32749"/>
    <cellStyle name="40% - Accent2 2 5 2 5 2" xfId="55194"/>
    <cellStyle name="40% - Accent2 2 5 2 5 3" xfId="44168"/>
    <cellStyle name="40% - Accent2 2 5 2 6" xfId="35796"/>
    <cellStyle name="40% - Accent2 2 5 2 6 2" xfId="52857"/>
    <cellStyle name="40% - Accent2 2 5 2 7" xfId="38323"/>
    <cellStyle name="40% - Accent2 2 5 3" xfId="1148"/>
    <cellStyle name="40% - Accent2 2 5 3 2" xfId="4165"/>
    <cellStyle name="40% - Accent2 2 5 3 2 2" xfId="45598"/>
    <cellStyle name="40% - Accent2 2 5 3 2 2 2" xfId="56326"/>
    <cellStyle name="40% - Accent2 2 5 3 2 3" xfId="54208"/>
    <cellStyle name="40% - Accent2 2 5 3 2 4" xfId="42585"/>
    <cellStyle name="40% - Accent2 2 5 3 3" xfId="2806"/>
    <cellStyle name="40% - Accent2 2 5 3 3 2" xfId="57495"/>
    <cellStyle name="40% - Accent2 2 5 3 3 3" xfId="51687"/>
    <cellStyle name="40% - Accent2 2 5 3 4" xfId="32941"/>
    <cellStyle name="40% - Accent2 2 5 3 4 2" xfId="55376"/>
    <cellStyle name="40% - Accent2 2 5 3 4 3" xfId="44350"/>
    <cellStyle name="40% - Accent2 2 5 3 5" xfId="35988"/>
    <cellStyle name="40% - Accent2 2 5 3 5 2" xfId="53039"/>
    <cellStyle name="40% - Accent2 2 5 3 6" xfId="38515"/>
    <cellStyle name="40% - Accent2 2 5 4" xfId="1457"/>
    <cellStyle name="40% - Accent2 2 5 4 2" xfId="4442"/>
    <cellStyle name="40% - Accent2 2 5 4 2 2" xfId="45872"/>
    <cellStyle name="40% - Accent2 2 5 4 2 2 2" xfId="56582"/>
    <cellStyle name="40% - Accent2 2 5 4 2 3" xfId="54464"/>
    <cellStyle name="40% - Accent2 2 5 4 2 4" xfId="42845"/>
    <cellStyle name="40% - Accent2 2 5 4 3" xfId="2362"/>
    <cellStyle name="40% - Accent2 2 5 4 3 2" xfId="57751"/>
    <cellStyle name="40% - Accent2 2 5 4 3 3" xfId="51943"/>
    <cellStyle name="40% - Accent2 2 5 4 4" xfId="33250"/>
    <cellStyle name="40% - Accent2 2 5 4 4 2" xfId="55048"/>
    <cellStyle name="40% - Accent2 2 5 4 4 3" xfId="44022"/>
    <cellStyle name="40% - Accent2 2 5 4 5" xfId="36297"/>
    <cellStyle name="40% - Accent2 2 5 4 5 2" xfId="53295"/>
    <cellStyle name="40% - Accent2 2 5 4 6" xfId="38824"/>
    <cellStyle name="40% - Accent2 2 5 5" xfId="3795"/>
    <cellStyle name="40% - Accent2 2 5 5 2" xfId="32510"/>
    <cellStyle name="40% - Accent2 2 5 5 2 2" xfId="51359"/>
    <cellStyle name="40% - Accent2 2 5 5 2 2 2" xfId="57167"/>
    <cellStyle name="40% - Accent2 2 5 5 2 3" xfId="53880"/>
    <cellStyle name="40% - Accent2 2 5 5 2 4" xfId="42251"/>
    <cellStyle name="40% - Accent2 2 5 5 3" xfId="35557"/>
    <cellStyle name="40% - Accent2 2 5 5 3 2" xfId="55998"/>
    <cellStyle name="40% - Accent2 2 5 5 3 3" xfId="45235"/>
    <cellStyle name="40% - Accent2 2 5 5 4" xfId="52711"/>
    <cellStyle name="40% - Accent2 2 5 5 5" xfId="38093"/>
    <cellStyle name="40% - Accent2 2 5 6" xfId="3487"/>
    <cellStyle name="40% - Accent2 2 5 6 2" xfId="45012"/>
    <cellStyle name="40% - Accent2 2 5 6 2 2" xfId="55778"/>
    <cellStyle name="40% - Accent2 2 5 6 3" xfId="52491"/>
    <cellStyle name="40% - Accent2 2 5 6 4" xfId="37785"/>
    <cellStyle name="40% - Accent2 2 5 7" xfId="3077"/>
    <cellStyle name="40% - Accent2 2 5 7 2" xfId="44621"/>
    <cellStyle name="40% - Accent2 2 5 7 2 2" xfId="55595"/>
    <cellStyle name="40% - Accent2 2 5 7 3" xfId="53660"/>
    <cellStyle name="40% - Accent2 2 5 7 4" xfId="41946"/>
    <cellStyle name="40% - Accent2 2 5 8" xfId="2048"/>
    <cellStyle name="40% - Accent2 2 5 8 2" xfId="56947"/>
    <cellStyle name="40% - Accent2 2 5 8 3" xfId="51139"/>
    <cellStyle name="40% - Accent2 2 5 9" xfId="32200"/>
    <cellStyle name="40% - Accent2 2 5 9 2" xfId="54792"/>
    <cellStyle name="40% - Accent2 2 5 9 3" xfId="43766"/>
    <cellStyle name="40% - Accent2 2 6" xfId="548"/>
    <cellStyle name="40% - Accent2 2 6 10" xfId="35082"/>
    <cellStyle name="40% - Accent2 2 6 10 2" xfId="52199"/>
    <cellStyle name="40% - Accent2 2 6 11" xfId="37189"/>
    <cellStyle name="40% - Accent2 2 6 2" xfId="997"/>
    <cellStyle name="40% - Accent2 2 6 2 2" xfId="1700"/>
    <cellStyle name="40% - Accent2 2 6 2 2 2" xfId="4675"/>
    <cellStyle name="40% - Accent2 2 6 2 2 2 2" xfId="52125"/>
    <cellStyle name="40% - Accent2 2 6 2 2 2 2 2" xfId="57933"/>
    <cellStyle name="40% - Accent2 2 6 2 2 2 3" xfId="54646"/>
    <cellStyle name="40% - Accent2 2 6 2 2 2 4" xfId="43083"/>
    <cellStyle name="40% - Accent2 2 6 2 2 3" xfId="33493"/>
    <cellStyle name="40% - Accent2 2 6 2 2 3 2" xfId="56764"/>
    <cellStyle name="40% - Accent2 2 6 2 2 3 3" xfId="46056"/>
    <cellStyle name="40% - Accent2 2 6 2 2 4" xfId="36540"/>
    <cellStyle name="40% - Accent2 2 6 2 2 4 2" xfId="53477"/>
    <cellStyle name="40% - Accent2 2 6 2 2 5" xfId="39067"/>
    <cellStyle name="40% - Accent2 2 6 2 3" xfId="4018"/>
    <cellStyle name="40% - Accent2 2 6 2 3 2" xfId="45451"/>
    <cellStyle name="40% - Accent2 2 6 2 3 2 2" xfId="56180"/>
    <cellStyle name="40% - Accent2 2 6 2 3 3" xfId="54062"/>
    <cellStyle name="40% - Accent2 2 6 2 3 4" xfId="42439"/>
    <cellStyle name="40% - Accent2 2 6 2 4" xfId="2658"/>
    <cellStyle name="40% - Accent2 2 6 2 4 2" xfId="57349"/>
    <cellStyle name="40% - Accent2 2 6 2 4 3" xfId="51541"/>
    <cellStyle name="40% - Accent2 2 6 2 5" xfId="32790"/>
    <cellStyle name="40% - Accent2 2 6 2 5 2" xfId="55230"/>
    <cellStyle name="40% - Accent2 2 6 2 5 3" xfId="44204"/>
    <cellStyle name="40% - Accent2 2 6 2 6" xfId="35837"/>
    <cellStyle name="40% - Accent2 2 6 2 6 2" xfId="52893"/>
    <cellStyle name="40% - Accent2 2 6 2 7" xfId="38364"/>
    <cellStyle name="40% - Accent2 2 6 3" xfId="1184"/>
    <cellStyle name="40% - Accent2 2 6 3 2" xfId="4201"/>
    <cellStyle name="40% - Accent2 2 6 3 2 2" xfId="45634"/>
    <cellStyle name="40% - Accent2 2 6 3 2 2 2" xfId="56362"/>
    <cellStyle name="40% - Accent2 2 6 3 2 3" xfId="54244"/>
    <cellStyle name="40% - Accent2 2 6 3 2 4" xfId="42621"/>
    <cellStyle name="40% - Accent2 2 6 3 3" xfId="2842"/>
    <cellStyle name="40% - Accent2 2 6 3 3 2" xfId="57531"/>
    <cellStyle name="40% - Accent2 2 6 3 3 3" xfId="51723"/>
    <cellStyle name="40% - Accent2 2 6 3 4" xfId="32977"/>
    <cellStyle name="40% - Accent2 2 6 3 4 2" xfId="55412"/>
    <cellStyle name="40% - Accent2 2 6 3 4 3" xfId="44386"/>
    <cellStyle name="40% - Accent2 2 6 3 5" xfId="36024"/>
    <cellStyle name="40% - Accent2 2 6 3 5 2" xfId="53075"/>
    <cellStyle name="40% - Accent2 2 6 3 6" xfId="38551"/>
    <cellStyle name="40% - Accent2 2 6 4" xfId="1328"/>
    <cellStyle name="40% - Accent2 2 6 4 2" xfId="4325"/>
    <cellStyle name="40% - Accent2 2 6 4 2 2" xfId="45758"/>
    <cellStyle name="40% - Accent2 2 6 4 2 2 2" xfId="56473"/>
    <cellStyle name="40% - Accent2 2 6 4 2 3" xfId="54355"/>
    <cellStyle name="40% - Accent2 2 6 4 2 4" xfId="42732"/>
    <cellStyle name="40% - Accent2 2 6 4 3" xfId="2236"/>
    <cellStyle name="40% - Accent2 2 6 4 3 2" xfId="57642"/>
    <cellStyle name="40% - Accent2 2 6 4 3 3" xfId="51834"/>
    <cellStyle name="40% - Accent2 2 6 4 4" xfId="33121"/>
    <cellStyle name="40% - Accent2 2 6 4 4 2" xfId="54939"/>
    <cellStyle name="40% - Accent2 2 6 4 4 3" xfId="43913"/>
    <cellStyle name="40% - Accent2 2 6 4 5" xfId="36168"/>
    <cellStyle name="40% - Accent2 2 6 4 5 2" xfId="53186"/>
    <cellStyle name="40% - Accent2 2 6 4 6" xfId="38695"/>
    <cellStyle name="40% - Accent2 2 6 5" xfId="3680"/>
    <cellStyle name="40% - Accent2 2 6 5 2" xfId="32395"/>
    <cellStyle name="40% - Accent2 2 6 5 2 2" xfId="51250"/>
    <cellStyle name="40% - Accent2 2 6 5 2 2 2" xfId="57058"/>
    <cellStyle name="40% - Accent2 2 6 5 2 3" xfId="53771"/>
    <cellStyle name="40% - Accent2 2 6 5 2 4" xfId="42136"/>
    <cellStyle name="40% - Accent2 2 6 5 3" xfId="35442"/>
    <cellStyle name="40% - Accent2 2 6 5 3 2" xfId="55889"/>
    <cellStyle name="40% - Accent2 2 6 5 3 3" xfId="45126"/>
    <cellStyle name="40% - Accent2 2 6 5 4" xfId="52602"/>
    <cellStyle name="40% - Accent2 2 6 5 5" xfId="37978"/>
    <cellStyle name="40% - Accent2 2 6 6" xfId="3344"/>
    <cellStyle name="40% - Accent2 2 6 6 2" xfId="44871"/>
    <cellStyle name="40% - Accent2 2 6 6 2 2" xfId="55669"/>
    <cellStyle name="40% - Accent2 2 6 6 3" xfId="52382"/>
    <cellStyle name="40% - Accent2 2 6 6 4" xfId="37642"/>
    <cellStyle name="40% - Accent2 2 6 7" xfId="2959"/>
    <cellStyle name="40% - Accent2 2 6 7 2" xfId="44503"/>
    <cellStyle name="40% - Accent2 2 6 7 2 2" xfId="55486"/>
    <cellStyle name="40% - Accent2 2 6 7 3" xfId="53551"/>
    <cellStyle name="40% - Accent2 2 6 7 4" xfId="41837"/>
    <cellStyle name="40% - Accent2 2 6 8" xfId="2089"/>
    <cellStyle name="40% - Accent2 2 6 8 2" xfId="56838"/>
    <cellStyle name="40% - Accent2 2 6 8 3" xfId="51030"/>
    <cellStyle name="40% - Accent2 2 6 9" xfId="32035"/>
    <cellStyle name="40% - Accent2 2 6 9 2" xfId="54828"/>
    <cellStyle name="40% - Accent2 2 6 9 3" xfId="43802"/>
    <cellStyle name="40% - Accent2 2 7" xfId="791"/>
    <cellStyle name="40% - Accent2 2 7 2" xfId="1555"/>
    <cellStyle name="40% - Accent2 2 7 2 2" xfId="4530"/>
    <cellStyle name="40% - Accent2 2 7 2 2 2" xfId="51980"/>
    <cellStyle name="40% - Accent2 2 7 2 2 2 2" xfId="57788"/>
    <cellStyle name="40% - Accent2 2 7 2 2 3" xfId="54501"/>
    <cellStyle name="40% - Accent2 2 7 2 2 4" xfId="42938"/>
    <cellStyle name="40% - Accent2 2 7 2 3" xfId="33348"/>
    <cellStyle name="40% - Accent2 2 7 2 3 2" xfId="56619"/>
    <cellStyle name="40% - Accent2 2 7 2 3 3" xfId="45911"/>
    <cellStyle name="40% - Accent2 2 7 2 4" xfId="36395"/>
    <cellStyle name="40% - Accent2 2 7 2 4 2" xfId="53332"/>
    <cellStyle name="40% - Accent2 2 7 2 5" xfId="38922"/>
    <cellStyle name="40% - Accent2 2 7 3" xfId="3858"/>
    <cellStyle name="40% - Accent2 2 7 3 2" xfId="45291"/>
    <cellStyle name="40% - Accent2 2 7 3 2 2" xfId="56035"/>
    <cellStyle name="40% - Accent2 2 7 3 3" xfId="53917"/>
    <cellStyle name="40% - Accent2 2 7 3 4" xfId="42294"/>
    <cellStyle name="40% - Accent2 2 7 4" xfId="2458"/>
    <cellStyle name="40% - Accent2 2 7 4 2" xfId="57204"/>
    <cellStyle name="40% - Accent2 2 7 4 3" xfId="51396"/>
    <cellStyle name="40% - Accent2 2 7 5" xfId="32584"/>
    <cellStyle name="40% - Accent2 2 7 5 2" xfId="55085"/>
    <cellStyle name="40% - Accent2 2 7 5 3" xfId="44059"/>
    <cellStyle name="40% - Accent2 2 7 6" xfId="35631"/>
    <cellStyle name="40% - Accent2 2 7 6 2" xfId="52748"/>
    <cellStyle name="40% - Accent2 2 7 7" xfId="38158"/>
    <cellStyle name="40% - Accent2 2 8" xfId="1039"/>
    <cellStyle name="40% - Accent2 2 8 2" xfId="4056"/>
    <cellStyle name="40% - Accent2 2 8 2 2" xfId="45489"/>
    <cellStyle name="40% - Accent2 2 8 2 2 2" xfId="56217"/>
    <cellStyle name="40% - Accent2 2 8 2 3" xfId="54099"/>
    <cellStyle name="40% - Accent2 2 8 2 4" xfId="42476"/>
    <cellStyle name="40% - Accent2 2 8 3" xfId="2697"/>
    <cellStyle name="40% - Accent2 2 8 3 2" xfId="57386"/>
    <cellStyle name="40% - Accent2 2 8 3 3" xfId="51578"/>
    <cellStyle name="40% - Accent2 2 8 4" xfId="32832"/>
    <cellStyle name="40% - Accent2 2 8 4 2" xfId="55267"/>
    <cellStyle name="40% - Accent2 2 8 4 3" xfId="44241"/>
    <cellStyle name="40% - Accent2 2 8 5" xfId="35879"/>
    <cellStyle name="40% - Accent2 2 8 5 2" xfId="52930"/>
    <cellStyle name="40% - Accent2 2 8 6" xfId="38406"/>
    <cellStyle name="40% - Accent2 2 9" xfId="1225"/>
    <cellStyle name="40% - Accent2 2 9 2" xfId="4240"/>
    <cellStyle name="40% - Accent2 2 9 2 2" xfId="45673"/>
    <cellStyle name="40% - Accent2 2 9 2 2 2" xfId="56399"/>
    <cellStyle name="40% - Accent2 2 9 2 3" xfId="54281"/>
    <cellStyle name="40% - Accent2 2 9 2 4" xfId="42658"/>
    <cellStyle name="40% - Accent2 2 9 3" xfId="2135"/>
    <cellStyle name="40% - Accent2 2 9 3 2" xfId="57568"/>
    <cellStyle name="40% - Accent2 2 9 3 3" xfId="51760"/>
    <cellStyle name="40% - Accent2 2 9 4" xfId="33018"/>
    <cellStyle name="40% - Accent2 2 9 4 2" xfId="54865"/>
    <cellStyle name="40% - Accent2 2 9 4 3" xfId="43839"/>
    <cellStyle name="40% - Accent2 2 9 5" xfId="36065"/>
    <cellStyle name="40% - Accent2 2 9 5 2" xfId="53112"/>
    <cellStyle name="40% - Accent2 2 9 6" xfId="38592"/>
    <cellStyle name="40% - Accent2 3" xfId="210"/>
    <cellStyle name="40% - Accent3 2" xfId="211"/>
    <cellStyle name="40% - Accent3 2 10" xfId="3539"/>
    <cellStyle name="40% - Accent3 2 10 2" xfId="32254"/>
    <cellStyle name="40% - Accent3 2 10 2 2" xfId="51177"/>
    <cellStyle name="40% - Accent3 2 10 2 2 2" xfId="56985"/>
    <cellStyle name="40% - Accent3 2 10 2 3" xfId="53698"/>
    <cellStyle name="40% - Accent3 2 10 2 4" xfId="41995"/>
    <cellStyle name="40% - Accent3 2 10 3" xfId="35301"/>
    <cellStyle name="40% - Accent3 2 10 3 2" xfId="55816"/>
    <cellStyle name="40% - Accent3 2 10 3 3" xfId="45053"/>
    <cellStyle name="40% - Accent3 2 10 4" xfId="52529"/>
    <cellStyle name="40% - Accent3 2 10 5" xfId="37837"/>
    <cellStyle name="40% - Accent3 2 11" xfId="3152"/>
    <cellStyle name="40% - Accent3 2 11 2" xfId="44692"/>
    <cellStyle name="40% - Accent3 2 11 2 2" xfId="55633"/>
    <cellStyle name="40% - Accent3 2 11 3" xfId="52346"/>
    <cellStyle name="40% - Accent3 2 11 4" xfId="37450"/>
    <cellStyle name="40% - Accent3 2 12" xfId="2890"/>
    <cellStyle name="40% - Accent3 2 12 2" xfId="44434"/>
    <cellStyle name="40% - Accent3 2 12 2 2" xfId="55450"/>
    <cellStyle name="40% - Accent3 2 12 3" xfId="53515"/>
    <cellStyle name="40% - Accent3 2 12 4" xfId="41801"/>
    <cellStyle name="40% - Accent3 2 13" xfId="1765"/>
    <cellStyle name="40% - Accent3 2 13 2" xfId="56802"/>
    <cellStyle name="40% - Accent3 2 13 3" xfId="50994"/>
    <cellStyle name="40% - Accent3 2 14" xfId="31955"/>
    <cellStyle name="40% - Accent3 2 14 2" xfId="54684"/>
    <cellStyle name="40% - Accent3 2 14 3" xfId="43658"/>
    <cellStyle name="40% - Accent3 2 15" xfId="35008"/>
    <cellStyle name="40% - Accent3 2 15 2" xfId="52163"/>
    <cellStyle name="40% - Accent3 2 16" xfId="37119"/>
    <cellStyle name="40% - Accent3 2 2" xfId="464"/>
    <cellStyle name="40% - Accent3 2 2 10" xfId="3311"/>
    <cellStyle name="40% - Accent3 2 2 10 2" xfId="44838"/>
    <cellStyle name="40% - Accent3 2 2 10 2 2" xfId="55651"/>
    <cellStyle name="40% - Accent3 2 2 10 3" xfId="52364"/>
    <cellStyle name="40% - Accent3 2 2 10 4" xfId="37609"/>
    <cellStyle name="40% - Accent3 2 2 11" xfId="2934"/>
    <cellStyle name="40% - Accent3 2 2 11 2" xfId="44478"/>
    <cellStyle name="40% - Accent3 2 2 11 2 2" xfId="55468"/>
    <cellStyle name="40% - Accent3 2 2 11 3" xfId="53533"/>
    <cellStyle name="40% - Accent3 2 2 11 4" xfId="41819"/>
    <cellStyle name="40% - Accent3 2 2 12" xfId="1915"/>
    <cellStyle name="40% - Accent3 2 2 12 2" xfId="56820"/>
    <cellStyle name="40% - Accent3 2 2 12 3" xfId="51012"/>
    <cellStyle name="40% - Accent3 2 2 13" xfId="31984"/>
    <cellStyle name="40% - Accent3 2 2 13 2" xfId="54702"/>
    <cellStyle name="40% - Accent3 2 2 13 3" xfId="43676"/>
    <cellStyle name="40% - Accent3 2 2 14" xfId="35031"/>
    <cellStyle name="40% - Accent3 2 2 14 2" xfId="52181"/>
    <cellStyle name="40% - Accent3 2 2 15" xfId="37142"/>
    <cellStyle name="40% - Accent3 2 2 2" xfId="530"/>
    <cellStyle name="40% - Accent3 2 2 2 10" xfId="32125"/>
    <cellStyle name="40% - Accent3 2 2 2 10 2" xfId="54739"/>
    <cellStyle name="40% - Accent3 2 2 2 10 3" xfId="43713"/>
    <cellStyle name="40% - Accent3 2 2 2 11" xfId="35172"/>
    <cellStyle name="40% - Accent3 2 2 2 11 2" xfId="52255"/>
    <cellStyle name="40% - Accent3 2 2 2 12" xfId="37254"/>
    <cellStyle name="40% - Accent3 2 2 2 2" xfId="613"/>
    <cellStyle name="40% - Accent3 2 2 2 2 2" xfId="1388"/>
    <cellStyle name="40% - Accent3 2 2 2 2 2 2" xfId="4384"/>
    <cellStyle name="40% - Accent3 2 2 2 2 2 2 2" xfId="51890"/>
    <cellStyle name="40% - Accent3 2 2 2 2 2 2 2 2" xfId="57698"/>
    <cellStyle name="40% - Accent3 2 2 2 2 2 2 3" xfId="54411"/>
    <cellStyle name="40% - Accent3 2 2 2 2 2 2 4" xfId="42792"/>
    <cellStyle name="40% - Accent3 2 2 2 2 2 3" xfId="33181"/>
    <cellStyle name="40% - Accent3 2 2 2 2 2 3 2" xfId="56529"/>
    <cellStyle name="40% - Accent3 2 2 2 2 2 3 3" xfId="45814"/>
    <cellStyle name="40% - Accent3 2 2 2 2 2 4" xfId="36228"/>
    <cellStyle name="40% - Accent3 2 2 2 2 2 4 2" xfId="53242"/>
    <cellStyle name="40% - Accent3 2 2 2 2 2 5" xfId="38755"/>
    <cellStyle name="40% - Accent3 2 2 2 2 3" xfId="3737"/>
    <cellStyle name="40% - Accent3 2 2 2 2 3 2" xfId="45182"/>
    <cellStyle name="40% - Accent3 2 2 2 2 3 2 2" xfId="55945"/>
    <cellStyle name="40% - Accent3 2 2 2 2 3 3" xfId="53827"/>
    <cellStyle name="40% - Accent3 2 2 2 2 3 4" xfId="42193"/>
    <cellStyle name="40% - Accent3 2 2 2 2 4" xfId="2296"/>
    <cellStyle name="40% - Accent3 2 2 2 2 4 2" xfId="57114"/>
    <cellStyle name="40% - Accent3 2 2 2 2 4 3" xfId="51306"/>
    <cellStyle name="40% - Accent3 2 2 2 2 5" xfId="32452"/>
    <cellStyle name="40% - Accent3 2 2 2 2 5 2" xfId="54995"/>
    <cellStyle name="40% - Accent3 2 2 2 2 5 3" xfId="43969"/>
    <cellStyle name="40% - Accent3 2 2 2 2 6" xfId="35499"/>
    <cellStyle name="40% - Accent3 2 2 2 2 6 2" xfId="52658"/>
    <cellStyle name="40% - Accent3 2 2 2 2 7" xfId="38035"/>
    <cellStyle name="40% - Accent3 2 2 2 3" xfId="881"/>
    <cellStyle name="40% - Accent3 2 2 2 3 2" xfId="1611"/>
    <cellStyle name="40% - Accent3 2 2 2 3 2 2" xfId="4586"/>
    <cellStyle name="40% - Accent3 2 2 2 3 2 2 2" xfId="52036"/>
    <cellStyle name="40% - Accent3 2 2 2 3 2 2 2 2" xfId="57844"/>
    <cellStyle name="40% - Accent3 2 2 2 3 2 2 3" xfId="54557"/>
    <cellStyle name="40% - Accent3 2 2 2 3 2 2 4" xfId="42994"/>
    <cellStyle name="40% - Accent3 2 2 2 3 2 3" xfId="33404"/>
    <cellStyle name="40% - Accent3 2 2 2 3 2 3 2" xfId="56675"/>
    <cellStyle name="40% - Accent3 2 2 2 3 2 3 3" xfId="45967"/>
    <cellStyle name="40% - Accent3 2 2 2 3 2 4" xfId="36451"/>
    <cellStyle name="40% - Accent3 2 2 2 3 2 4 2" xfId="53388"/>
    <cellStyle name="40% - Accent3 2 2 2 3 2 5" xfId="38978"/>
    <cellStyle name="40% - Accent3 2 2 2 3 3" xfId="3922"/>
    <cellStyle name="40% - Accent3 2 2 2 3 3 2" xfId="45355"/>
    <cellStyle name="40% - Accent3 2 2 2 3 3 2 2" xfId="56091"/>
    <cellStyle name="40% - Accent3 2 2 2 3 3 3" xfId="53973"/>
    <cellStyle name="40% - Accent3 2 2 2 3 3 4" xfId="42350"/>
    <cellStyle name="40% - Accent3 2 2 2 3 4" xfId="2547"/>
    <cellStyle name="40% - Accent3 2 2 2 3 4 2" xfId="57260"/>
    <cellStyle name="40% - Accent3 2 2 2 3 4 3" xfId="51452"/>
    <cellStyle name="40% - Accent3 2 2 2 3 5" xfId="32674"/>
    <cellStyle name="40% - Accent3 2 2 2 3 5 2" xfId="55141"/>
    <cellStyle name="40% - Accent3 2 2 2 3 5 3" xfId="44115"/>
    <cellStyle name="40% - Accent3 2 2 2 3 6" xfId="35721"/>
    <cellStyle name="40% - Accent3 2 2 2 3 6 2" xfId="52804"/>
    <cellStyle name="40% - Accent3 2 2 2 3 7" xfId="38248"/>
    <cellStyle name="40% - Accent3 2 2 2 4" xfId="1095"/>
    <cellStyle name="40% - Accent3 2 2 2 4 2" xfId="4112"/>
    <cellStyle name="40% - Accent3 2 2 2 4 2 2" xfId="45545"/>
    <cellStyle name="40% - Accent3 2 2 2 4 2 2 2" xfId="56273"/>
    <cellStyle name="40% - Accent3 2 2 2 4 2 3" xfId="54155"/>
    <cellStyle name="40% - Accent3 2 2 2 4 2 4" xfId="42532"/>
    <cellStyle name="40% - Accent3 2 2 2 4 3" xfId="2753"/>
    <cellStyle name="40% - Accent3 2 2 2 4 3 2" xfId="57442"/>
    <cellStyle name="40% - Accent3 2 2 2 4 3 3" xfId="51634"/>
    <cellStyle name="40% - Accent3 2 2 2 4 4" xfId="32888"/>
    <cellStyle name="40% - Accent3 2 2 2 4 4 2" xfId="55323"/>
    <cellStyle name="40% - Accent3 2 2 2 4 4 3" xfId="44297"/>
    <cellStyle name="40% - Accent3 2 2 2 4 5" xfId="35935"/>
    <cellStyle name="40% - Accent3 2 2 2 4 5 2" xfId="52986"/>
    <cellStyle name="40% - Accent3 2 2 2 4 6" xfId="38462"/>
    <cellStyle name="40% - Accent3 2 2 2 5" xfId="1310"/>
    <cellStyle name="40% - Accent3 2 2 2 5 2" xfId="4307"/>
    <cellStyle name="40% - Accent3 2 2 2 5 2 2" xfId="45740"/>
    <cellStyle name="40% - Accent3 2 2 2 5 2 2 2" xfId="56455"/>
    <cellStyle name="40% - Accent3 2 2 2 5 2 3" xfId="54337"/>
    <cellStyle name="40% - Accent3 2 2 2 5 2 4" xfId="42714"/>
    <cellStyle name="40% - Accent3 2 2 2 5 3" xfId="2218"/>
    <cellStyle name="40% - Accent3 2 2 2 5 3 2" xfId="57624"/>
    <cellStyle name="40% - Accent3 2 2 2 5 3 3" xfId="51816"/>
    <cellStyle name="40% - Accent3 2 2 2 5 4" xfId="33103"/>
    <cellStyle name="40% - Accent3 2 2 2 5 4 2" xfId="54921"/>
    <cellStyle name="40% - Accent3 2 2 2 5 4 3" xfId="43895"/>
    <cellStyle name="40% - Accent3 2 2 2 5 5" xfId="36150"/>
    <cellStyle name="40% - Accent3 2 2 2 5 5 2" xfId="53168"/>
    <cellStyle name="40% - Accent3 2 2 2 5 6" xfId="38677"/>
    <cellStyle name="40% - Accent3 2 2 2 6" xfId="3662"/>
    <cellStyle name="40% - Accent3 2 2 2 6 2" xfId="32377"/>
    <cellStyle name="40% - Accent3 2 2 2 6 2 2" xfId="51232"/>
    <cellStyle name="40% - Accent3 2 2 2 6 2 2 2" xfId="57040"/>
    <cellStyle name="40% - Accent3 2 2 2 6 2 3" xfId="53753"/>
    <cellStyle name="40% - Accent3 2 2 2 6 2 4" xfId="42118"/>
    <cellStyle name="40% - Accent3 2 2 2 6 3" xfId="35424"/>
    <cellStyle name="40% - Accent3 2 2 2 6 3 2" xfId="55871"/>
    <cellStyle name="40% - Accent3 2 2 2 6 3 3" xfId="45108"/>
    <cellStyle name="40% - Accent3 2 2 2 6 4" xfId="52584"/>
    <cellStyle name="40% - Accent3 2 2 2 6 5" xfId="37960"/>
    <cellStyle name="40% - Accent3 2 2 2 7" xfId="3422"/>
    <cellStyle name="40% - Accent3 2 2 2 7 2" xfId="44948"/>
    <cellStyle name="40% - Accent3 2 2 2 7 2 2" xfId="55725"/>
    <cellStyle name="40% - Accent3 2 2 2 7 3" xfId="52438"/>
    <cellStyle name="40% - Accent3 2 2 2 7 4" xfId="37720"/>
    <cellStyle name="40% - Accent3 2 2 2 8" xfId="3019"/>
    <cellStyle name="40% - Accent3 2 2 2 8 2" xfId="44563"/>
    <cellStyle name="40% - Accent3 2 2 2 8 2 2" xfId="55542"/>
    <cellStyle name="40% - Accent3 2 2 2 8 3" xfId="53607"/>
    <cellStyle name="40% - Accent3 2 2 2 8 4" xfId="41893"/>
    <cellStyle name="40% - Accent3 2 2 2 9" xfId="1977"/>
    <cellStyle name="40% - Accent3 2 2 2 9 2" xfId="56894"/>
    <cellStyle name="40% - Accent3 2 2 2 9 3" xfId="51086"/>
    <cellStyle name="40% - Accent3 2 2 3" xfId="671"/>
    <cellStyle name="40% - Accent3 2 2 3 10" xfId="35230"/>
    <cellStyle name="40% - Accent3 2 2 3 10 2" xfId="52291"/>
    <cellStyle name="40% - Accent3 2 2 3 11" xfId="37312"/>
    <cellStyle name="40% - Accent3 2 2 3 2" xfId="939"/>
    <cellStyle name="40% - Accent3 2 2 3 2 2" xfId="1647"/>
    <cellStyle name="40% - Accent3 2 2 3 2 2 2" xfId="4622"/>
    <cellStyle name="40% - Accent3 2 2 3 2 2 2 2" xfId="52072"/>
    <cellStyle name="40% - Accent3 2 2 3 2 2 2 2 2" xfId="57880"/>
    <cellStyle name="40% - Accent3 2 2 3 2 2 2 3" xfId="54593"/>
    <cellStyle name="40% - Accent3 2 2 3 2 2 2 4" xfId="43030"/>
    <cellStyle name="40% - Accent3 2 2 3 2 2 3" xfId="33440"/>
    <cellStyle name="40% - Accent3 2 2 3 2 2 3 2" xfId="56711"/>
    <cellStyle name="40% - Accent3 2 2 3 2 2 3 3" xfId="46003"/>
    <cellStyle name="40% - Accent3 2 2 3 2 2 4" xfId="36487"/>
    <cellStyle name="40% - Accent3 2 2 3 2 2 4 2" xfId="53424"/>
    <cellStyle name="40% - Accent3 2 2 3 2 2 5" xfId="39014"/>
    <cellStyle name="40% - Accent3 2 2 3 2 3" xfId="3964"/>
    <cellStyle name="40% - Accent3 2 2 3 2 3 2" xfId="45397"/>
    <cellStyle name="40% - Accent3 2 2 3 2 3 2 2" xfId="56127"/>
    <cellStyle name="40% - Accent3 2 2 3 2 3 3" xfId="54009"/>
    <cellStyle name="40% - Accent3 2 2 3 2 3 4" xfId="42386"/>
    <cellStyle name="40% - Accent3 2 2 3 2 4" xfId="2601"/>
    <cellStyle name="40% - Accent3 2 2 3 2 4 2" xfId="57296"/>
    <cellStyle name="40% - Accent3 2 2 3 2 4 3" xfId="51488"/>
    <cellStyle name="40% - Accent3 2 2 3 2 5" xfId="32732"/>
    <cellStyle name="40% - Accent3 2 2 3 2 5 2" xfId="55177"/>
    <cellStyle name="40% - Accent3 2 2 3 2 5 3" xfId="44151"/>
    <cellStyle name="40% - Accent3 2 2 3 2 6" xfId="35779"/>
    <cellStyle name="40% - Accent3 2 2 3 2 6 2" xfId="52840"/>
    <cellStyle name="40% - Accent3 2 2 3 2 7" xfId="38306"/>
    <cellStyle name="40% - Accent3 2 2 3 3" xfId="1131"/>
    <cellStyle name="40% - Accent3 2 2 3 3 2" xfId="4148"/>
    <cellStyle name="40% - Accent3 2 2 3 3 2 2" xfId="45581"/>
    <cellStyle name="40% - Accent3 2 2 3 3 2 2 2" xfId="56309"/>
    <cellStyle name="40% - Accent3 2 2 3 3 2 3" xfId="54191"/>
    <cellStyle name="40% - Accent3 2 2 3 3 2 4" xfId="42568"/>
    <cellStyle name="40% - Accent3 2 2 3 3 3" xfId="2789"/>
    <cellStyle name="40% - Accent3 2 2 3 3 3 2" xfId="57478"/>
    <cellStyle name="40% - Accent3 2 2 3 3 3 3" xfId="51670"/>
    <cellStyle name="40% - Accent3 2 2 3 3 4" xfId="32924"/>
    <cellStyle name="40% - Accent3 2 2 3 3 4 2" xfId="55359"/>
    <cellStyle name="40% - Accent3 2 2 3 3 4 3" xfId="44333"/>
    <cellStyle name="40% - Accent3 2 2 3 3 5" xfId="35971"/>
    <cellStyle name="40% - Accent3 2 2 3 3 5 2" xfId="53022"/>
    <cellStyle name="40% - Accent3 2 2 3 3 6" xfId="38498"/>
    <cellStyle name="40% - Accent3 2 2 3 4" xfId="1440"/>
    <cellStyle name="40% - Accent3 2 2 3 4 2" xfId="4425"/>
    <cellStyle name="40% - Accent3 2 2 3 4 2 2" xfId="45855"/>
    <cellStyle name="40% - Accent3 2 2 3 4 2 2 2" xfId="56565"/>
    <cellStyle name="40% - Accent3 2 2 3 4 2 3" xfId="54447"/>
    <cellStyle name="40% - Accent3 2 2 3 4 2 4" xfId="42828"/>
    <cellStyle name="40% - Accent3 2 2 3 4 3" xfId="2345"/>
    <cellStyle name="40% - Accent3 2 2 3 4 3 2" xfId="57734"/>
    <cellStyle name="40% - Accent3 2 2 3 4 3 3" xfId="51926"/>
    <cellStyle name="40% - Accent3 2 2 3 4 4" xfId="33233"/>
    <cellStyle name="40% - Accent3 2 2 3 4 4 2" xfId="55031"/>
    <cellStyle name="40% - Accent3 2 2 3 4 4 3" xfId="44005"/>
    <cellStyle name="40% - Accent3 2 2 3 4 5" xfId="36280"/>
    <cellStyle name="40% - Accent3 2 2 3 4 5 2" xfId="53278"/>
    <cellStyle name="40% - Accent3 2 2 3 4 6" xfId="38807"/>
    <cellStyle name="40% - Accent3 2 2 3 5" xfId="3778"/>
    <cellStyle name="40% - Accent3 2 2 3 5 2" xfId="32493"/>
    <cellStyle name="40% - Accent3 2 2 3 5 2 2" xfId="51342"/>
    <cellStyle name="40% - Accent3 2 2 3 5 2 2 2" xfId="57150"/>
    <cellStyle name="40% - Accent3 2 2 3 5 2 3" xfId="53863"/>
    <cellStyle name="40% - Accent3 2 2 3 5 2 4" xfId="42234"/>
    <cellStyle name="40% - Accent3 2 2 3 5 3" xfId="35540"/>
    <cellStyle name="40% - Accent3 2 2 3 5 3 2" xfId="55981"/>
    <cellStyle name="40% - Accent3 2 2 3 5 3 3" xfId="45218"/>
    <cellStyle name="40% - Accent3 2 2 3 5 4" xfId="52694"/>
    <cellStyle name="40% - Accent3 2 2 3 5 5" xfId="38076"/>
    <cellStyle name="40% - Accent3 2 2 3 6" xfId="3470"/>
    <cellStyle name="40% - Accent3 2 2 3 6 2" xfId="44995"/>
    <cellStyle name="40% - Accent3 2 2 3 6 2 2" xfId="55761"/>
    <cellStyle name="40% - Accent3 2 2 3 6 3" xfId="52474"/>
    <cellStyle name="40% - Accent3 2 2 3 6 4" xfId="37768"/>
    <cellStyle name="40% - Accent3 2 2 3 7" xfId="3060"/>
    <cellStyle name="40% - Accent3 2 2 3 7 2" xfId="44604"/>
    <cellStyle name="40% - Accent3 2 2 3 7 2 2" xfId="55578"/>
    <cellStyle name="40% - Accent3 2 2 3 7 3" xfId="53643"/>
    <cellStyle name="40% - Accent3 2 2 3 7 4" xfId="41929"/>
    <cellStyle name="40% - Accent3 2 2 3 8" xfId="2031"/>
    <cellStyle name="40% - Accent3 2 2 3 8 2" xfId="56930"/>
    <cellStyle name="40% - Accent3 2 2 3 8 3" xfId="51122"/>
    <cellStyle name="40% - Accent3 2 2 3 9" xfId="32183"/>
    <cellStyle name="40% - Accent3 2 2 3 9 2" xfId="54775"/>
    <cellStyle name="40% - Accent3 2 2 3 9 3" xfId="43749"/>
    <cellStyle name="40% - Accent3 2 2 4" xfId="712"/>
    <cellStyle name="40% - Accent3 2 2 4 10" xfId="35271"/>
    <cellStyle name="40% - Accent3 2 2 4 10 2" xfId="52327"/>
    <cellStyle name="40% - Accent3 2 2 4 11" xfId="37353"/>
    <cellStyle name="40% - Accent3 2 2 4 2" xfId="980"/>
    <cellStyle name="40% - Accent3 2 2 4 2 2" xfId="1683"/>
    <cellStyle name="40% - Accent3 2 2 4 2 2 2" xfId="4658"/>
    <cellStyle name="40% - Accent3 2 2 4 2 2 2 2" xfId="52108"/>
    <cellStyle name="40% - Accent3 2 2 4 2 2 2 2 2" xfId="57916"/>
    <cellStyle name="40% - Accent3 2 2 4 2 2 2 3" xfId="54629"/>
    <cellStyle name="40% - Accent3 2 2 4 2 2 2 4" xfId="43066"/>
    <cellStyle name="40% - Accent3 2 2 4 2 2 3" xfId="33476"/>
    <cellStyle name="40% - Accent3 2 2 4 2 2 3 2" xfId="56747"/>
    <cellStyle name="40% - Accent3 2 2 4 2 2 3 3" xfId="46039"/>
    <cellStyle name="40% - Accent3 2 2 4 2 2 4" xfId="36523"/>
    <cellStyle name="40% - Accent3 2 2 4 2 2 4 2" xfId="53460"/>
    <cellStyle name="40% - Accent3 2 2 4 2 2 5" xfId="39050"/>
    <cellStyle name="40% - Accent3 2 2 4 2 3" xfId="4001"/>
    <cellStyle name="40% - Accent3 2 2 4 2 3 2" xfId="45434"/>
    <cellStyle name="40% - Accent3 2 2 4 2 3 2 2" xfId="56163"/>
    <cellStyle name="40% - Accent3 2 2 4 2 3 3" xfId="54045"/>
    <cellStyle name="40% - Accent3 2 2 4 2 3 4" xfId="42422"/>
    <cellStyle name="40% - Accent3 2 2 4 2 4" xfId="2641"/>
    <cellStyle name="40% - Accent3 2 2 4 2 4 2" xfId="57332"/>
    <cellStyle name="40% - Accent3 2 2 4 2 4 3" xfId="51524"/>
    <cellStyle name="40% - Accent3 2 2 4 2 5" xfId="32773"/>
    <cellStyle name="40% - Accent3 2 2 4 2 5 2" xfId="55213"/>
    <cellStyle name="40% - Accent3 2 2 4 2 5 3" xfId="44187"/>
    <cellStyle name="40% - Accent3 2 2 4 2 6" xfId="35820"/>
    <cellStyle name="40% - Accent3 2 2 4 2 6 2" xfId="52876"/>
    <cellStyle name="40% - Accent3 2 2 4 2 7" xfId="38347"/>
    <cellStyle name="40% - Accent3 2 2 4 3" xfId="1167"/>
    <cellStyle name="40% - Accent3 2 2 4 3 2" xfId="4184"/>
    <cellStyle name="40% - Accent3 2 2 4 3 2 2" xfId="45617"/>
    <cellStyle name="40% - Accent3 2 2 4 3 2 2 2" xfId="56345"/>
    <cellStyle name="40% - Accent3 2 2 4 3 2 3" xfId="54227"/>
    <cellStyle name="40% - Accent3 2 2 4 3 2 4" xfId="42604"/>
    <cellStyle name="40% - Accent3 2 2 4 3 3" xfId="2825"/>
    <cellStyle name="40% - Accent3 2 2 4 3 3 2" xfId="57514"/>
    <cellStyle name="40% - Accent3 2 2 4 3 3 3" xfId="51706"/>
    <cellStyle name="40% - Accent3 2 2 4 3 4" xfId="32960"/>
    <cellStyle name="40% - Accent3 2 2 4 3 4 2" xfId="55395"/>
    <cellStyle name="40% - Accent3 2 2 4 3 4 3" xfId="44369"/>
    <cellStyle name="40% - Accent3 2 2 4 3 5" xfId="36007"/>
    <cellStyle name="40% - Accent3 2 2 4 3 5 2" xfId="53058"/>
    <cellStyle name="40% - Accent3 2 2 4 3 6" xfId="38534"/>
    <cellStyle name="40% - Accent3 2 2 4 4" xfId="1481"/>
    <cellStyle name="40% - Accent3 2 2 4 4 2" xfId="4463"/>
    <cellStyle name="40% - Accent3 2 2 4 4 2 2" xfId="45893"/>
    <cellStyle name="40% - Accent3 2 2 4 4 2 2 2" xfId="56601"/>
    <cellStyle name="40% - Accent3 2 2 4 4 2 3" xfId="54483"/>
    <cellStyle name="40% - Accent3 2 2 4 4 2 4" xfId="42864"/>
    <cellStyle name="40% - Accent3 2 2 4 4 3" xfId="2385"/>
    <cellStyle name="40% - Accent3 2 2 4 4 3 2" xfId="57770"/>
    <cellStyle name="40% - Accent3 2 2 4 4 3 3" xfId="51962"/>
    <cellStyle name="40% - Accent3 2 2 4 4 4" xfId="33274"/>
    <cellStyle name="40% - Accent3 2 2 4 4 4 2" xfId="55067"/>
    <cellStyle name="40% - Accent3 2 2 4 4 4 3" xfId="44041"/>
    <cellStyle name="40% - Accent3 2 2 4 4 5" xfId="36321"/>
    <cellStyle name="40% - Accent3 2 2 4 4 5 2" xfId="53314"/>
    <cellStyle name="40% - Accent3 2 2 4 4 6" xfId="38848"/>
    <cellStyle name="40% - Accent3 2 2 4 5" xfId="3816"/>
    <cellStyle name="40% - Accent3 2 2 4 5 2" xfId="32531"/>
    <cellStyle name="40% - Accent3 2 2 4 5 2 2" xfId="51378"/>
    <cellStyle name="40% - Accent3 2 2 4 5 2 2 2" xfId="57186"/>
    <cellStyle name="40% - Accent3 2 2 4 5 2 3" xfId="53899"/>
    <cellStyle name="40% - Accent3 2 2 4 5 2 4" xfId="42272"/>
    <cellStyle name="40% - Accent3 2 2 4 5 3" xfId="35578"/>
    <cellStyle name="40% - Accent3 2 2 4 5 3 2" xfId="56017"/>
    <cellStyle name="40% - Accent3 2 2 4 5 3 3" xfId="45254"/>
    <cellStyle name="40% - Accent3 2 2 4 5 4" xfId="52730"/>
    <cellStyle name="40% - Accent3 2 2 4 5 5" xfId="38114"/>
    <cellStyle name="40% - Accent3 2 2 4 6" xfId="3509"/>
    <cellStyle name="40% - Accent3 2 2 4 6 2" xfId="45034"/>
    <cellStyle name="40% - Accent3 2 2 4 6 2 2" xfId="55797"/>
    <cellStyle name="40% - Accent3 2 2 4 6 3" xfId="52510"/>
    <cellStyle name="40% - Accent3 2 2 4 6 4" xfId="37807"/>
    <cellStyle name="40% - Accent3 2 2 4 7" xfId="3097"/>
    <cellStyle name="40% - Accent3 2 2 4 7 2" xfId="44641"/>
    <cellStyle name="40% - Accent3 2 2 4 7 2 2" xfId="55614"/>
    <cellStyle name="40% - Accent3 2 2 4 7 3" xfId="53679"/>
    <cellStyle name="40% - Accent3 2 2 4 7 4" xfId="41965"/>
    <cellStyle name="40% - Accent3 2 2 4 8" xfId="2072"/>
    <cellStyle name="40% - Accent3 2 2 4 8 2" xfId="56966"/>
    <cellStyle name="40% - Accent3 2 2 4 8 3" xfId="51158"/>
    <cellStyle name="40% - Accent3 2 2 4 9" xfId="32224"/>
    <cellStyle name="40% - Accent3 2 2 4 9 2" xfId="54811"/>
    <cellStyle name="40% - Accent3 2 2 4 9 3" xfId="43785"/>
    <cellStyle name="40% - Accent3 2 2 5" xfId="576"/>
    <cellStyle name="40% - Accent3 2 2 5 10" xfId="35106"/>
    <cellStyle name="40% - Accent3 2 2 5 10 2" xfId="52218"/>
    <cellStyle name="40% - Accent3 2 2 5 11" xfId="37217"/>
    <cellStyle name="40% - Accent3 2 2 5 2" xfId="1021"/>
    <cellStyle name="40% - Accent3 2 2 5 2 2" xfId="1719"/>
    <cellStyle name="40% - Accent3 2 2 5 2 2 2" xfId="4694"/>
    <cellStyle name="40% - Accent3 2 2 5 2 2 2 2" xfId="52144"/>
    <cellStyle name="40% - Accent3 2 2 5 2 2 2 2 2" xfId="57952"/>
    <cellStyle name="40% - Accent3 2 2 5 2 2 2 3" xfId="54665"/>
    <cellStyle name="40% - Accent3 2 2 5 2 2 2 4" xfId="43102"/>
    <cellStyle name="40% - Accent3 2 2 5 2 2 3" xfId="33512"/>
    <cellStyle name="40% - Accent3 2 2 5 2 2 3 2" xfId="56783"/>
    <cellStyle name="40% - Accent3 2 2 5 2 2 3 3" xfId="46075"/>
    <cellStyle name="40% - Accent3 2 2 5 2 2 4" xfId="36559"/>
    <cellStyle name="40% - Accent3 2 2 5 2 2 4 2" xfId="53496"/>
    <cellStyle name="40% - Accent3 2 2 5 2 2 5" xfId="39086"/>
    <cellStyle name="40% - Accent3 2 2 5 2 3" xfId="4038"/>
    <cellStyle name="40% - Accent3 2 2 5 2 3 2" xfId="45471"/>
    <cellStyle name="40% - Accent3 2 2 5 2 3 2 2" xfId="56199"/>
    <cellStyle name="40% - Accent3 2 2 5 2 3 3" xfId="54081"/>
    <cellStyle name="40% - Accent3 2 2 5 2 3 4" xfId="42458"/>
    <cellStyle name="40% - Accent3 2 2 5 2 4" xfId="2679"/>
    <cellStyle name="40% - Accent3 2 2 5 2 4 2" xfId="57368"/>
    <cellStyle name="40% - Accent3 2 2 5 2 4 3" xfId="51560"/>
    <cellStyle name="40% - Accent3 2 2 5 2 5" xfId="32814"/>
    <cellStyle name="40% - Accent3 2 2 5 2 5 2" xfId="55249"/>
    <cellStyle name="40% - Accent3 2 2 5 2 5 3" xfId="44223"/>
    <cellStyle name="40% - Accent3 2 2 5 2 6" xfId="35861"/>
    <cellStyle name="40% - Accent3 2 2 5 2 6 2" xfId="52912"/>
    <cellStyle name="40% - Accent3 2 2 5 2 7" xfId="38388"/>
    <cellStyle name="40% - Accent3 2 2 5 3" xfId="1203"/>
    <cellStyle name="40% - Accent3 2 2 5 3 2" xfId="4220"/>
    <cellStyle name="40% - Accent3 2 2 5 3 2 2" xfId="45653"/>
    <cellStyle name="40% - Accent3 2 2 5 3 2 2 2" xfId="56381"/>
    <cellStyle name="40% - Accent3 2 2 5 3 2 3" xfId="54263"/>
    <cellStyle name="40% - Accent3 2 2 5 3 2 4" xfId="42640"/>
    <cellStyle name="40% - Accent3 2 2 5 3 3" xfId="2861"/>
    <cellStyle name="40% - Accent3 2 2 5 3 3 2" xfId="57550"/>
    <cellStyle name="40% - Accent3 2 2 5 3 3 3" xfId="51742"/>
    <cellStyle name="40% - Accent3 2 2 5 3 4" xfId="32996"/>
    <cellStyle name="40% - Accent3 2 2 5 3 4 2" xfId="55431"/>
    <cellStyle name="40% - Accent3 2 2 5 3 4 3" xfId="44405"/>
    <cellStyle name="40% - Accent3 2 2 5 3 5" xfId="36043"/>
    <cellStyle name="40% - Accent3 2 2 5 3 5 2" xfId="53094"/>
    <cellStyle name="40% - Accent3 2 2 5 3 6" xfId="38570"/>
    <cellStyle name="40% - Accent3 2 2 5 4" xfId="1351"/>
    <cellStyle name="40% - Accent3 2 2 5 4 2" xfId="4347"/>
    <cellStyle name="40% - Accent3 2 2 5 4 2 2" xfId="45777"/>
    <cellStyle name="40% - Accent3 2 2 5 4 2 2 2" xfId="56492"/>
    <cellStyle name="40% - Accent3 2 2 5 4 2 3" xfId="54374"/>
    <cellStyle name="40% - Accent3 2 2 5 4 2 4" xfId="42755"/>
    <cellStyle name="40% - Accent3 2 2 5 4 3" xfId="2259"/>
    <cellStyle name="40% - Accent3 2 2 5 4 3 2" xfId="57661"/>
    <cellStyle name="40% - Accent3 2 2 5 4 3 3" xfId="51853"/>
    <cellStyle name="40% - Accent3 2 2 5 4 4" xfId="33144"/>
    <cellStyle name="40% - Accent3 2 2 5 4 4 2" xfId="54958"/>
    <cellStyle name="40% - Accent3 2 2 5 4 4 3" xfId="43932"/>
    <cellStyle name="40% - Accent3 2 2 5 4 5" xfId="36191"/>
    <cellStyle name="40% - Accent3 2 2 5 4 5 2" xfId="53205"/>
    <cellStyle name="40% - Accent3 2 2 5 4 6" xfId="38718"/>
    <cellStyle name="40% - Accent3 2 2 5 5" xfId="3700"/>
    <cellStyle name="40% - Accent3 2 2 5 5 2" xfId="32415"/>
    <cellStyle name="40% - Accent3 2 2 5 5 2 2" xfId="51269"/>
    <cellStyle name="40% - Accent3 2 2 5 5 2 2 2" xfId="57077"/>
    <cellStyle name="40% - Accent3 2 2 5 5 2 3" xfId="53790"/>
    <cellStyle name="40% - Accent3 2 2 5 5 2 4" xfId="42156"/>
    <cellStyle name="40% - Accent3 2 2 5 5 3" xfId="35462"/>
    <cellStyle name="40% - Accent3 2 2 5 5 3 2" xfId="55908"/>
    <cellStyle name="40% - Accent3 2 2 5 5 3 3" xfId="45145"/>
    <cellStyle name="40% - Accent3 2 2 5 5 4" xfId="52621"/>
    <cellStyle name="40% - Accent3 2 2 5 5 5" xfId="37998"/>
    <cellStyle name="40% - Accent3 2 2 5 6" xfId="3366"/>
    <cellStyle name="40% - Accent3 2 2 5 6 2" xfId="44893"/>
    <cellStyle name="40% - Accent3 2 2 5 6 2 2" xfId="55688"/>
    <cellStyle name="40% - Accent3 2 2 5 6 3" xfId="52401"/>
    <cellStyle name="40% - Accent3 2 2 5 6 4" xfId="37664"/>
    <cellStyle name="40% - Accent3 2 2 5 7" xfId="2982"/>
    <cellStyle name="40% - Accent3 2 2 5 7 2" xfId="44526"/>
    <cellStyle name="40% - Accent3 2 2 5 7 2 2" xfId="55505"/>
    <cellStyle name="40% - Accent3 2 2 5 7 3" xfId="53570"/>
    <cellStyle name="40% - Accent3 2 2 5 7 4" xfId="41856"/>
    <cellStyle name="40% - Accent3 2 2 5 8" xfId="2112"/>
    <cellStyle name="40% - Accent3 2 2 5 8 2" xfId="56857"/>
    <cellStyle name="40% - Accent3 2 2 5 8 3" xfId="51049"/>
    <cellStyle name="40% - Accent3 2 2 5 9" xfId="32059"/>
    <cellStyle name="40% - Accent3 2 2 5 9 2" xfId="54847"/>
    <cellStyle name="40% - Accent3 2 2 5 9 3" xfId="43821"/>
    <cellStyle name="40% - Accent3 2 2 6" xfId="815"/>
    <cellStyle name="40% - Accent3 2 2 6 2" xfId="1574"/>
    <cellStyle name="40% - Accent3 2 2 6 2 2" xfId="4549"/>
    <cellStyle name="40% - Accent3 2 2 6 2 2 2" xfId="51999"/>
    <cellStyle name="40% - Accent3 2 2 6 2 2 2 2" xfId="57807"/>
    <cellStyle name="40% - Accent3 2 2 6 2 2 3" xfId="54520"/>
    <cellStyle name="40% - Accent3 2 2 6 2 2 4" xfId="42957"/>
    <cellStyle name="40% - Accent3 2 2 6 2 3" xfId="33367"/>
    <cellStyle name="40% - Accent3 2 2 6 2 3 2" xfId="56638"/>
    <cellStyle name="40% - Accent3 2 2 6 2 3 3" xfId="45930"/>
    <cellStyle name="40% - Accent3 2 2 6 2 4" xfId="36414"/>
    <cellStyle name="40% - Accent3 2 2 6 2 4 2" xfId="53351"/>
    <cellStyle name="40% - Accent3 2 2 6 2 5" xfId="38941"/>
    <cellStyle name="40% - Accent3 2 2 6 3" xfId="3878"/>
    <cellStyle name="40% - Accent3 2 2 6 3 2" xfId="45311"/>
    <cellStyle name="40% - Accent3 2 2 6 3 2 2" xfId="56054"/>
    <cellStyle name="40% - Accent3 2 2 6 3 3" xfId="53936"/>
    <cellStyle name="40% - Accent3 2 2 6 3 4" xfId="42313"/>
    <cellStyle name="40% - Accent3 2 2 6 4" xfId="2482"/>
    <cellStyle name="40% - Accent3 2 2 6 4 2" xfId="57223"/>
    <cellStyle name="40% - Accent3 2 2 6 4 3" xfId="51415"/>
    <cellStyle name="40% - Accent3 2 2 6 5" xfId="32608"/>
    <cellStyle name="40% - Accent3 2 2 6 5 2" xfId="55104"/>
    <cellStyle name="40% - Accent3 2 2 6 5 3" xfId="44078"/>
    <cellStyle name="40% - Accent3 2 2 6 6" xfId="35655"/>
    <cellStyle name="40% - Accent3 2 2 6 6 2" xfId="52767"/>
    <cellStyle name="40% - Accent3 2 2 6 7" xfId="38182"/>
    <cellStyle name="40% - Accent3 2 2 7" xfId="1058"/>
    <cellStyle name="40% - Accent3 2 2 7 2" xfId="4075"/>
    <cellStyle name="40% - Accent3 2 2 7 2 2" xfId="45508"/>
    <cellStyle name="40% - Accent3 2 2 7 2 2 2" xfId="56236"/>
    <cellStyle name="40% - Accent3 2 2 7 2 3" xfId="54118"/>
    <cellStyle name="40% - Accent3 2 2 7 2 4" xfId="42495"/>
    <cellStyle name="40% - Accent3 2 2 7 3" xfId="2716"/>
    <cellStyle name="40% - Accent3 2 2 7 3 2" xfId="57405"/>
    <cellStyle name="40% - Accent3 2 2 7 3 3" xfId="51597"/>
    <cellStyle name="40% - Accent3 2 2 7 4" xfId="32851"/>
    <cellStyle name="40% - Accent3 2 2 7 4 2" xfId="55286"/>
    <cellStyle name="40% - Accent3 2 2 7 4 3" xfId="44260"/>
    <cellStyle name="40% - Accent3 2 2 7 5" xfId="35898"/>
    <cellStyle name="40% - Accent3 2 2 7 5 2" xfId="52949"/>
    <cellStyle name="40% - Accent3 2 2 7 6" xfId="38425"/>
    <cellStyle name="40% - Accent3 2 2 8" xfId="1244"/>
    <cellStyle name="40% - Accent3 2 2 8 2" xfId="4259"/>
    <cellStyle name="40% - Accent3 2 2 8 2 2" xfId="45692"/>
    <cellStyle name="40% - Accent3 2 2 8 2 2 2" xfId="56418"/>
    <cellStyle name="40% - Accent3 2 2 8 2 3" xfId="54300"/>
    <cellStyle name="40% - Accent3 2 2 8 2 4" xfId="42677"/>
    <cellStyle name="40% - Accent3 2 2 8 3" xfId="2154"/>
    <cellStyle name="40% - Accent3 2 2 8 3 2" xfId="57587"/>
    <cellStyle name="40% - Accent3 2 2 8 3 3" xfId="51779"/>
    <cellStyle name="40% - Accent3 2 2 8 4" xfId="33037"/>
    <cellStyle name="40% - Accent3 2 2 8 4 2" xfId="54884"/>
    <cellStyle name="40% - Accent3 2 2 8 4 3" xfId="43858"/>
    <cellStyle name="40% - Accent3 2 2 8 5" xfId="36084"/>
    <cellStyle name="40% - Accent3 2 2 8 5 2" xfId="53131"/>
    <cellStyle name="40% - Accent3 2 2 8 6" xfId="38611"/>
    <cellStyle name="40% - Accent3 2 2 9" xfId="3616"/>
    <cellStyle name="40% - Accent3 2 2 9 2" xfId="32331"/>
    <cellStyle name="40% - Accent3 2 2 9 2 2" xfId="51195"/>
    <cellStyle name="40% - Accent3 2 2 9 2 2 2" xfId="57003"/>
    <cellStyle name="40% - Accent3 2 2 9 2 3" xfId="53716"/>
    <cellStyle name="40% - Accent3 2 2 9 2 4" xfId="42072"/>
    <cellStyle name="40% - Accent3 2 2 9 3" xfId="35378"/>
    <cellStyle name="40% - Accent3 2 2 9 3 2" xfId="55834"/>
    <cellStyle name="40% - Accent3 2 2 9 3 3" xfId="45071"/>
    <cellStyle name="40% - Accent3 2 2 9 4" xfId="52547"/>
    <cellStyle name="40% - Accent3 2 2 9 5" xfId="37914"/>
    <cellStyle name="40% - Accent3 2 3" xfId="512"/>
    <cellStyle name="40% - Accent3 2 3 10" xfId="32107"/>
    <cellStyle name="40% - Accent3 2 3 10 2" xfId="54721"/>
    <cellStyle name="40% - Accent3 2 3 10 3" xfId="43695"/>
    <cellStyle name="40% - Accent3 2 3 11" xfId="35154"/>
    <cellStyle name="40% - Accent3 2 3 11 2" xfId="52237"/>
    <cellStyle name="40% - Accent3 2 3 12" xfId="37236"/>
    <cellStyle name="40% - Accent3 2 3 2" xfId="595"/>
    <cellStyle name="40% - Accent3 2 3 2 2" xfId="1370"/>
    <cellStyle name="40% - Accent3 2 3 2 2 2" xfId="4366"/>
    <cellStyle name="40% - Accent3 2 3 2 2 2 2" xfId="51872"/>
    <cellStyle name="40% - Accent3 2 3 2 2 2 2 2" xfId="57680"/>
    <cellStyle name="40% - Accent3 2 3 2 2 2 3" xfId="54393"/>
    <cellStyle name="40% - Accent3 2 3 2 2 2 4" xfId="42774"/>
    <cellStyle name="40% - Accent3 2 3 2 2 3" xfId="33163"/>
    <cellStyle name="40% - Accent3 2 3 2 2 3 2" xfId="56511"/>
    <cellStyle name="40% - Accent3 2 3 2 2 3 3" xfId="45796"/>
    <cellStyle name="40% - Accent3 2 3 2 2 4" xfId="36210"/>
    <cellStyle name="40% - Accent3 2 3 2 2 4 2" xfId="53224"/>
    <cellStyle name="40% - Accent3 2 3 2 2 5" xfId="38737"/>
    <cellStyle name="40% - Accent3 2 3 2 3" xfId="3719"/>
    <cellStyle name="40% - Accent3 2 3 2 3 2" xfId="45164"/>
    <cellStyle name="40% - Accent3 2 3 2 3 2 2" xfId="55927"/>
    <cellStyle name="40% - Accent3 2 3 2 3 3" xfId="53809"/>
    <cellStyle name="40% - Accent3 2 3 2 3 4" xfId="42175"/>
    <cellStyle name="40% - Accent3 2 3 2 4" xfId="2278"/>
    <cellStyle name="40% - Accent3 2 3 2 4 2" xfId="57096"/>
    <cellStyle name="40% - Accent3 2 3 2 4 3" xfId="51288"/>
    <cellStyle name="40% - Accent3 2 3 2 5" xfId="32434"/>
    <cellStyle name="40% - Accent3 2 3 2 5 2" xfId="54977"/>
    <cellStyle name="40% - Accent3 2 3 2 5 3" xfId="43951"/>
    <cellStyle name="40% - Accent3 2 3 2 6" xfId="35481"/>
    <cellStyle name="40% - Accent3 2 3 2 6 2" xfId="52640"/>
    <cellStyle name="40% - Accent3 2 3 2 7" xfId="38017"/>
    <cellStyle name="40% - Accent3 2 3 3" xfId="863"/>
    <cellStyle name="40% - Accent3 2 3 3 2" xfId="1593"/>
    <cellStyle name="40% - Accent3 2 3 3 2 2" xfId="4568"/>
    <cellStyle name="40% - Accent3 2 3 3 2 2 2" xfId="52018"/>
    <cellStyle name="40% - Accent3 2 3 3 2 2 2 2" xfId="57826"/>
    <cellStyle name="40% - Accent3 2 3 3 2 2 3" xfId="54539"/>
    <cellStyle name="40% - Accent3 2 3 3 2 2 4" xfId="42976"/>
    <cellStyle name="40% - Accent3 2 3 3 2 3" xfId="33386"/>
    <cellStyle name="40% - Accent3 2 3 3 2 3 2" xfId="56657"/>
    <cellStyle name="40% - Accent3 2 3 3 2 3 3" xfId="45949"/>
    <cellStyle name="40% - Accent3 2 3 3 2 4" xfId="36433"/>
    <cellStyle name="40% - Accent3 2 3 3 2 4 2" xfId="53370"/>
    <cellStyle name="40% - Accent3 2 3 3 2 5" xfId="38960"/>
    <cellStyle name="40% - Accent3 2 3 3 3" xfId="3904"/>
    <cellStyle name="40% - Accent3 2 3 3 3 2" xfId="45337"/>
    <cellStyle name="40% - Accent3 2 3 3 3 2 2" xfId="56073"/>
    <cellStyle name="40% - Accent3 2 3 3 3 3" xfId="53955"/>
    <cellStyle name="40% - Accent3 2 3 3 3 4" xfId="42332"/>
    <cellStyle name="40% - Accent3 2 3 3 4" xfId="2529"/>
    <cellStyle name="40% - Accent3 2 3 3 4 2" xfId="57242"/>
    <cellStyle name="40% - Accent3 2 3 3 4 3" xfId="51434"/>
    <cellStyle name="40% - Accent3 2 3 3 5" xfId="32656"/>
    <cellStyle name="40% - Accent3 2 3 3 5 2" xfId="55123"/>
    <cellStyle name="40% - Accent3 2 3 3 5 3" xfId="44097"/>
    <cellStyle name="40% - Accent3 2 3 3 6" xfId="35703"/>
    <cellStyle name="40% - Accent3 2 3 3 6 2" xfId="52786"/>
    <cellStyle name="40% - Accent3 2 3 3 7" xfId="38230"/>
    <cellStyle name="40% - Accent3 2 3 4" xfId="1077"/>
    <cellStyle name="40% - Accent3 2 3 4 2" xfId="4094"/>
    <cellStyle name="40% - Accent3 2 3 4 2 2" xfId="45527"/>
    <cellStyle name="40% - Accent3 2 3 4 2 2 2" xfId="56255"/>
    <cellStyle name="40% - Accent3 2 3 4 2 3" xfId="54137"/>
    <cellStyle name="40% - Accent3 2 3 4 2 4" xfId="42514"/>
    <cellStyle name="40% - Accent3 2 3 4 3" xfId="2735"/>
    <cellStyle name="40% - Accent3 2 3 4 3 2" xfId="57424"/>
    <cellStyle name="40% - Accent3 2 3 4 3 3" xfId="51616"/>
    <cellStyle name="40% - Accent3 2 3 4 4" xfId="32870"/>
    <cellStyle name="40% - Accent3 2 3 4 4 2" xfId="55305"/>
    <cellStyle name="40% - Accent3 2 3 4 4 3" xfId="44279"/>
    <cellStyle name="40% - Accent3 2 3 4 5" xfId="35917"/>
    <cellStyle name="40% - Accent3 2 3 4 5 2" xfId="52968"/>
    <cellStyle name="40% - Accent3 2 3 4 6" xfId="38444"/>
    <cellStyle name="40% - Accent3 2 3 5" xfId="1292"/>
    <cellStyle name="40% - Accent3 2 3 5 2" xfId="4289"/>
    <cellStyle name="40% - Accent3 2 3 5 2 2" xfId="45722"/>
    <cellStyle name="40% - Accent3 2 3 5 2 2 2" xfId="56437"/>
    <cellStyle name="40% - Accent3 2 3 5 2 3" xfId="54319"/>
    <cellStyle name="40% - Accent3 2 3 5 2 4" xfId="42696"/>
    <cellStyle name="40% - Accent3 2 3 5 3" xfId="2200"/>
    <cellStyle name="40% - Accent3 2 3 5 3 2" xfId="57606"/>
    <cellStyle name="40% - Accent3 2 3 5 3 3" xfId="51798"/>
    <cellStyle name="40% - Accent3 2 3 5 4" xfId="33085"/>
    <cellStyle name="40% - Accent3 2 3 5 4 2" xfId="54903"/>
    <cellStyle name="40% - Accent3 2 3 5 4 3" xfId="43877"/>
    <cellStyle name="40% - Accent3 2 3 5 5" xfId="36132"/>
    <cellStyle name="40% - Accent3 2 3 5 5 2" xfId="53150"/>
    <cellStyle name="40% - Accent3 2 3 5 6" xfId="38659"/>
    <cellStyle name="40% - Accent3 2 3 6" xfId="3644"/>
    <cellStyle name="40% - Accent3 2 3 6 2" xfId="32359"/>
    <cellStyle name="40% - Accent3 2 3 6 2 2" xfId="51214"/>
    <cellStyle name="40% - Accent3 2 3 6 2 2 2" xfId="57022"/>
    <cellStyle name="40% - Accent3 2 3 6 2 3" xfId="53735"/>
    <cellStyle name="40% - Accent3 2 3 6 2 4" xfId="42100"/>
    <cellStyle name="40% - Accent3 2 3 6 3" xfId="35406"/>
    <cellStyle name="40% - Accent3 2 3 6 3 2" xfId="55853"/>
    <cellStyle name="40% - Accent3 2 3 6 3 3" xfId="45090"/>
    <cellStyle name="40% - Accent3 2 3 6 4" xfId="52566"/>
    <cellStyle name="40% - Accent3 2 3 6 5" xfId="37942"/>
    <cellStyle name="40% - Accent3 2 3 7" xfId="3404"/>
    <cellStyle name="40% - Accent3 2 3 7 2" xfId="44930"/>
    <cellStyle name="40% - Accent3 2 3 7 2 2" xfId="55707"/>
    <cellStyle name="40% - Accent3 2 3 7 3" xfId="52420"/>
    <cellStyle name="40% - Accent3 2 3 7 4" xfId="37702"/>
    <cellStyle name="40% - Accent3 2 3 8" xfId="3001"/>
    <cellStyle name="40% - Accent3 2 3 8 2" xfId="44545"/>
    <cellStyle name="40% - Accent3 2 3 8 2 2" xfId="55524"/>
    <cellStyle name="40% - Accent3 2 3 8 3" xfId="53589"/>
    <cellStyle name="40% - Accent3 2 3 8 4" xfId="41875"/>
    <cellStyle name="40% - Accent3 2 3 9" xfId="1959"/>
    <cellStyle name="40% - Accent3 2 3 9 2" xfId="56876"/>
    <cellStyle name="40% - Accent3 2 3 9 3" xfId="51068"/>
    <cellStyle name="40% - Accent3 2 4" xfId="635"/>
    <cellStyle name="40% - Accent3 2 4 10" xfId="35194"/>
    <cellStyle name="40% - Accent3 2 4 10 2" xfId="52273"/>
    <cellStyle name="40% - Accent3 2 4 11" xfId="37276"/>
    <cellStyle name="40% - Accent3 2 4 2" xfId="903"/>
    <cellStyle name="40% - Accent3 2 4 2 2" xfId="1629"/>
    <cellStyle name="40% - Accent3 2 4 2 2 2" xfId="4604"/>
    <cellStyle name="40% - Accent3 2 4 2 2 2 2" xfId="52054"/>
    <cellStyle name="40% - Accent3 2 4 2 2 2 2 2" xfId="57862"/>
    <cellStyle name="40% - Accent3 2 4 2 2 2 3" xfId="54575"/>
    <cellStyle name="40% - Accent3 2 4 2 2 2 4" xfId="43012"/>
    <cellStyle name="40% - Accent3 2 4 2 2 3" xfId="33422"/>
    <cellStyle name="40% - Accent3 2 4 2 2 3 2" xfId="56693"/>
    <cellStyle name="40% - Accent3 2 4 2 2 3 3" xfId="45985"/>
    <cellStyle name="40% - Accent3 2 4 2 2 4" xfId="36469"/>
    <cellStyle name="40% - Accent3 2 4 2 2 4 2" xfId="53406"/>
    <cellStyle name="40% - Accent3 2 4 2 2 5" xfId="38996"/>
    <cellStyle name="40% - Accent3 2 4 2 3" xfId="3940"/>
    <cellStyle name="40% - Accent3 2 4 2 3 2" xfId="45373"/>
    <cellStyle name="40% - Accent3 2 4 2 3 2 2" xfId="56109"/>
    <cellStyle name="40% - Accent3 2 4 2 3 3" xfId="53991"/>
    <cellStyle name="40% - Accent3 2 4 2 3 4" xfId="42368"/>
    <cellStyle name="40% - Accent3 2 4 2 4" xfId="2569"/>
    <cellStyle name="40% - Accent3 2 4 2 4 2" xfId="57278"/>
    <cellStyle name="40% - Accent3 2 4 2 4 3" xfId="51470"/>
    <cellStyle name="40% - Accent3 2 4 2 5" xfId="32696"/>
    <cellStyle name="40% - Accent3 2 4 2 5 2" xfId="55159"/>
    <cellStyle name="40% - Accent3 2 4 2 5 3" xfId="44133"/>
    <cellStyle name="40% - Accent3 2 4 2 6" xfId="35743"/>
    <cellStyle name="40% - Accent3 2 4 2 6 2" xfId="52822"/>
    <cellStyle name="40% - Accent3 2 4 2 7" xfId="38270"/>
    <cellStyle name="40% - Accent3 2 4 3" xfId="1113"/>
    <cellStyle name="40% - Accent3 2 4 3 2" xfId="4130"/>
    <cellStyle name="40% - Accent3 2 4 3 2 2" xfId="45563"/>
    <cellStyle name="40% - Accent3 2 4 3 2 2 2" xfId="56291"/>
    <cellStyle name="40% - Accent3 2 4 3 2 3" xfId="54173"/>
    <cellStyle name="40% - Accent3 2 4 3 2 4" xfId="42550"/>
    <cellStyle name="40% - Accent3 2 4 3 3" xfId="2771"/>
    <cellStyle name="40% - Accent3 2 4 3 3 2" xfId="57460"/>
    <cellStyle name="40% - Accent3 2 4 3 3 3" xfId="51652"/>
    <cellStyle name="40% - Accent3 2 4 3 4" xfId="32906"/>
    <cellStyle name="40% - Accent3 2 4 3 4 2" xfId="55341"/>
    <cellStyle name="40% - Accent3 2 4 3 4 3" xfId="44315"/>
    <cellStyle name="40% - Accent3 2 4 3 5" xfId="35953"/>
    <cellStyle name="40% - Accent3 2 4 3 5 2" xfId="53004"/>
    <cellStyle name="40% - Accent3 2 4 3 6" xfId="38480"/>
    <cellStyle name="40% - Accent3 2 4 4" xfId="1408"/>
    <cellStyle name="40% - Accent3 2 4 4 2" xfId="4402"/>
    <cellStyle name="40% - Accent3 2 4 4 2 2" xfId="45832"/>
    <cellStyle name="40% - Accent3 2 4 4 2 2 2" xfId="56547"/>
    <cellStyle name="40% - Accent3 2 4 4 2 3" xfId="54429"/>
    <cellStyle name="40% - Accent3 2 4 4 2 4" xfId="42810"/>
    <cellStyle name="40% - Accent3 2 4 4 3" xfId="2316"/>
    <cellStyle name="40% - Accent3 2 4 4 3 2" xfId="57716"/>
    <cellStyle name="40% - Accent3 2 4 4 3 3" xfId="51908"/>
    <cellStyle name="40% - Accent3 2 4 4 4" xfId="33201"/>
    <cellStyle name="40% - Accent3 2 4 4 4 2" xfId="55013"/>
    <cellStyle name="40% - Accent3 2 4 4 4 3" xfId="43987"/>
    <cellStyle name="40% - Accent3 2 4 4 5" xfId="36248"/>
    <cellStyle name="40% - Accent3 2 4 4 5 2" xfId="53260"/>
    <cellStyle name="40% - Accent3 2 4 4 6" xfId="38775"/>
    <cellStyle name="40% - Accent3 2 4 5" xfId="3756"/>
    <cellStyle name="40% - Accent3 2 4 5 2" xfId="32471"/>
    <cellStyle name="40% - Accent3 2 4 5 2 2" xfId="51324"/>
    <cellStyle name="40% - Accent3 2 4 5 2 2 2" xfId="57132"/>
    <cellStyle name="40% - Accent3 2 4 5 2 3" xfId="53845"/>
    <cellStyle name="40% - Accent3 2 4 5 2 4" xfId="42212"/>
    <cellStyle name="40% - Accent3 2 4 5 3" xfId="35518"/>
    <cellStyle name="40% - Accent3 2 4 5 3 2" xfId="55963"/>
    <cellStyle name="40% - Accent3 2 4 5 3 3" xfId="45200"/>
    <cellStyle name="40% - Accent3 2 4 5 4" xfId="52676"/>
    <cellStyle name="40% - Accent3 2 4 5 5" xfId="38054"/>
    <cellStyle name="40% - Accent3 2 4 6" xfId="3443"/>
    <cellStyle name="40% - Accent3 2 4 6 2" xfId="44969"/>
    <cellStyle name="40% - Accent3 2 4 6 2 2" xfId="55743"/>
    <cellStyle name="40% - Accent3 2 4 6 3" xfId="52456"/>
    <cellStyle name="40% - Accent3 2 4 6 4" xfId="37741"/>
    <cellStyle name="40% - Accent3 2 4 7" xfId="3037"/>
    <cellStyle name="40% - Accent3 2 4 7 2" xfId="44581"/>
    <cellStyle name="40% - Accent3 2 4 7 2 2" xfId="55560"/>
    <cellStyle name="40% - Accent3 2 4 7 3" xfId="53625"/>
    <cellStyle name="40% - Accent3 2 4 7 4" xfId="41911"/>
    <cellStyle name="40% - Accent3 2 4 8" xfId="1997"/>
    <cellStyle name="40% - Accent3 2 4 8 2" xfId="56912"/>
    <cellStyle name="40% - Accent3 2 4 8 3" xfId="51104"/>
    <cellStyle name="40% - Accent3 2 4 9" xfId="32147"/>
    <cellStyle name="40% - Accent3 2 4 9 2" xfId="54757"/>
    <cellStyle name="40% - Accent3 2 4 9 3" xfId="43731"/>
    <cellStyle name="40% - Accent3 2 5" xfId="689"/>
    <cellStyle name="40% - Accent3 2 5 10" xfId="35248"/>
    <cellStyle name="40% - Accent3 2 5 10 2" xfId="52309"/>
    <cellStyle name="40% - Accent3 2 5 11" xfId="37330"/>
    <cellStyle name="40% - Accent3 2 5 2" xfId="957"/>
    <cellStyle name="40% - Accent3 2 5 2 2" xfId="1665"/>
    <cellStyle name="40% - Accent3 2 5 2 2 2" xfId="4640"/>
    <cellStyle name="40% - Accent3 2 5 2 2 2 2" xfId="52090"/>
    <cellStyle name="40% - Accent3 2 5 2 2 2 2 2" xfId="57898"/>
    <cellStyle name="40% - Accent3 2 5 2 2 2 3" xfId="54611"/>
    <cellStyle name="40% - Accent3 2 5 2 2 2 4" xfId="43048"/>
    <cellStyle name="40% - Accent3 2 5 2 2 3" xfId="33458"/>
    <cellStyle name="40% - Accent3 2 5 2 2 3 2" xfId="56729"/>
    <cellStyle name="40% - Accent3 2 5 2 2 3 3" xfId="46021"/>
    <cellStyle name="40% - Accent3 2 5 2 2 4" xfId="36505"/>
    <cellStyle name="40% - Accent3 2 5 2 2 4 2" xfId="53442"/>
    <cellStyle name="40% - Accent3 2 5 2 2 5" xfId="39032"/>
    <cellStyle name="40% - Accent3 2 5 2 3" xfId="3982"/>
    <cellStyle name="40% - Accent3 2 5 2 3 2" xfId="45415"/>
    <cellStyle name="40% - Accent3 2 5 2 3 2 2" xfId="56145"/>
    <cellStyle name="40% - Accent3 2 5 2 3 3" xfId="54027"/>
    <cellStyle name="40% - Accent3 2 5 2 3 4" xfId="42404"/>
    <cellStyle name="40% - Accent3 2 5 2 4" xfId="2619"/>
    <cellStyle name="40% - Accent3 2 5 2 4 2" xfId="57314"/>
    <cellStyle name="40% - Accent3 2 5 2 4 3" xfId="51506"/>
    <cellStyle name="40% - Accent3 2 5 2 5" xfId="32750"/>
    <cellStyle name="40% - Accent3 2 5 2 5 2" xfId="55195"/>
    <cellStyle name="40% - Accent3 2 5 2 5 3" xfId="44169"/>
    <cellStyle name="40% - Accent3 2 5 2 6" xfId="35797"/>
    <cellStyle name="40% - Accent3 2 5 2 6 2" xfId="52858"/>
    <cellStyle name="40% - Accent3 2 5 2 7" xfId="38324"/>
    <cellStyle name="40% - Accent3 2 5 3" xfId="1149"/>
    <cellStyle name="40% - Accent3 2 5 3 2" xfId="4166"/>
    <cellStyle name="40% - Accent3 2 5 3 2 2" xfId="45599"/>
    <cellStyle name="40% - Accent3 2 5 3 2 2 2" xfId="56327"/>
    <cellStyle name="40% - Accent3 2 5 3 2 3" xfId="54209"/>
    <cellStyle name="40% - Accent3 2 5 3 2 4" xfId="42586"/>
    <cellStyle name="40% - Accent3 2 5 3 3" xfId="2807"/>
    <cellStyle name="40% - Accent3 2 5 3 3 2" xfId="57496"/>
    <cellStyle name="40% - Accent3 2 5 3 3 3" xfId="51688"/>
    <cellStyle name="40% - Accent3 2 5 3 4" xfId="32942"/>
    <cellStyle name="40% - Accent3 2 5 3 4 2" xfId="55377"/>
    <cellStyle name="40% - Accent3 2 5 3 4 3" xfId="44351"/>
    <cellStyle name="40% - Accent3 2 5 3 5" xfId="35989"/>
    <cellStyle name="40% - Accent3 2 5 3 5 2" xfId="53040"/>
    <cellStyle name="40% - Accent3 2 5 3 6" xfId="38516"/>
    <cellStyle name="40% - Accent3 2 5 4" xfId="1458"/>
    <cellStyle name="40% - Accent3 2 5 4 2" xfId="4443"/>
    <cellStyle name="40% - Accent3 2 5 4 2 2" xfId="45873"/>
    <cellStyle name="40% - Accent3 2 5 4 2 2 2" xfId="56583"/>
    <cellStyle name="40% - Accent3 2 5 4 2 3" xfId="54465"/>
    <cellStyle name="40% - Accent3 2 5 4 2 4" xfId="42846"/>
    <cellStyle name="40% - Accent3 2 5 4 3" xfId="2363"/>
    <cellStyle name="40% - Accent3 2 5 4 3 2" xfId="57752"/>
    <cellStyle name="40% - Accent3 2 5 4 3 3" xfId="51944"/>
    <cellStyle name="40% - Accent3 2 5 4 4" xfId="33251"/>
    <cellStyle name="40% - Accent3 2 5 4 4 2" xfId="55049"/>
    <cellStyle name="40% - Accent3 2 5 4 4 3" xfId="44023"/>
    <cellStyle name="40% - Accent3 2 5 4 5" xfId="36298"/>
    <cellStyle name="40% - Accent3 2 5 4 5 2" xfId="53296"/>
    <cellStyle name="40% - Accent3 2 5 4 6" xfId="38825"/>
    <cellStyle name="40% - Accent3 2 5 5" xfId="3796"/>
    <cellStyle name="40% - Accent3 2 5 5 2" xfId="32511"/>
    <cellStyle name="40% - Accent3 2 5 5 2 2" xfId="51360"/>
    <cellStyle name="40% - Accent3 2 5 5 2 2 2" xfId="57168"/>
    <cellStyle name="40% - Accent3 2 5 5 2 3" xfId="53881"/>
    <cellStyle name="40% - Accent3 2 5 5 2 4" xfId="42252"/>
    <cellStyle name="40% - Accent3 2 5 5 3" xfId="35558"/>
    <cellStyle name="40% - Accent3 2 5 5 3 2" xfId="55999"/>
    <cellStyle name="40% - Accent3 2 5 5 3 3" xfId="45236"/>
    <cellStyle name="40% - Accent3 2 5 5 4" xfId="52712"/>
    <cellStyle name="40% - Accent3 2 5 5 5" xfId="38094"/>
    <cellStyle name="40% - Accent3 2 5 6" xfId="3488"/>
    <cellStyle name="40% - Accent3 2 5 6 2" xfId="45013"/>
    <cellStyle name="40% - Accent3 2 5 6 2 2" xfId="55779"/>
    <cellStyle name="40% - Accent3 2 5 6 3" xfId="52492"/>
    <cellStyle name="40% - Accent3 2 5 6 4" xfId="37786"/>
    <cellStyle name="40% - Accent3 2 5 7" xfId="3078"/>
    <cellStyle name="40% - Accent3 2 5 7 2" xfId="44622"/>
    <cellStyle name="40% - Accent3 2 5 7 2 2" xfId="55596"/>
    <cellStyle name="40% - Accent3 2 5 7 3" xfId="53661"/>
    <cellStyle name="40% - Accent3 2 5 7 4" xfId="41947"/>
    <cellStyle name="40% - Accent3 2 5 8" xfId="2049"/>
    <cellStyle name="40% - Accent3 2 5 8 2" xfId="56948"/>
    <cellStyle name="40% - Accent3 2 5 8 3" xfId="51140"/>
    <cellStyle name="40% - Accent3 2 5 9" xfId="32201"/>
    <cellStyle name="40% - Accent3 2 5 9 2" xfId="54793"/>
    <cellStyle name="40% - Accent3 2 5 9 3" xfId="43767"/>
    <cellStyle name="40% - Accent3 2 6" xfId="549"/>
    <cellStyle name="40% - Accent3 2 6 10" xfId="35083"/>
    <cellStyle name="40% - Accent3 2 6 10 2" xfId="52200"/>
    <cellStyle name="40% - Accent3 2 6 11" xfId="37190"/>
    <cellStyle name="40% - Accent3 2 6 2" xfId="998"/>
    <cellStyle name="40% - Accent3 2 6 2 2" xfId="1701"/>
    <cellStyle name="40% - Accent3 2 6 2 2 2" xfId="4676"/>
    <cellStyle name="40% - Accent3 2 6 2 2 2 2" xfId="52126"/>
    <cellStyle name="40% - Accent3 2 6 2 2 2 2 2" xfId="57934"/>
    <cellStyle name="40% - Accent3 2 6 2 2 2 3" xfId="54647"/>
    <cellStyle name="40% - Accent3 2 6 2 2 2 4" xfId="43084"/>
    <cellStyle name="40% - Accent3 2 6 2 2 3" xfId="33494"/>
    <cellStyle name="40% - Accent3 2 6 2 2 3 2" xfId="56765"/>
    <cellStyle name="40% - Accent3 2 6 2 2 3 3" xfId="46057"/>
    <cellStyle name="40% - Accent3 2 6 2 2 4" xfId="36541"/>
    <cellStyle name="40% - Accent3 2 6 2 2 4 2" xfId="53478"/>
    <cellStyle name="40% - Accent3 2 6 2 2 5" xfId="39068"/>
    <cellStyle name="40% - Accent3 2 6 2 3" xfId="4019"/>
    <cellStyle name="40% - Accent3 2 6 2 3 2" xfId="45452"/>
    <cellStyle name="40% - Accent3 2 6 2 3 2 2" xfId="56181"/>
    <cellStyle name="40% - Accent3 2 6 2 3 3" xfId="54063"/>
    <cellStyle name="40% - Accent3 2 6 2 3 4" xfId="42440"/>
    <cellStyle name="40% - Accent3 2 6 2 4" xfId="2659"/>
    <cellStyle name="40% - Accent3 2 6 2 4 2" xfId="57350"/>
    <cellStyle name="40% - Accent3 2 6 2 4 3" xfId="51542"/>
    <cellStyle name="40% - Accent3 2 6 2 5" xfId="32791"/>
    <cellStyle name="40% - Accent3 2 6 2 5 2" xfId="55231"/>
    <cellStyle name="40% - Accent3 2 6 2 5 3" xfId="44205"/>
    <cellStyle name="40% - Accent3 2 6 2 6" xfId="35838"/>
    <cellStyle name="40% - Accent3 2 6 2 6 2" xfId="52894"/>
    <cellStyle name="40% - Accent3 2 6 2 7" xfId="38365"/>
    <cellStyle name="40% - Accent3 2 6 3" xfId="1185"/>
    <cellStyle name="40% - Accent3 2 6 3 2" xfId="4202"/>
    <cellStyle name="40% - Accent3 2 6 3 2 2" xfId="45635"/>
    <cellStyle name="40% - Accent3 2 6 3 2 2 2" xfId="56363"/>
    <cellStyle name="40% - Accent3 2 6 3 2 3" xfId="54245"/>
    <cellStyle name="40% - Accent3 2 6 3 2 4" xfId="42622"/>
    <cellStyle name="40% - Accent3 2 6 3 3" xfId="2843"/>
    <cellStyle name="40% - Accent3 2 6 3 3 2" xfId="57532"/>
    <cellStyle name="40% - Accent3 2 6 3 3 3" xfId="51724"/>
    <cellStyle name="40% - Accent3 2 6 3 4" xfId="32978"/>
    <cellStyle name="40% - Accent3 2 6 3 4 2" xfId="55413"/>
    <cellStyle name="40% - Accent3 2 6 3 4 3" xfId="44387"/>
    <cellStyle name="40% - Accent3 2 6 3 5" xfId="36025"/>
    <cellStyle name="40% - Accent3 2 6 3 5 2" xfId="53076"/>
    <cellStyle name="40% - Accent3 2 6 3 6" xfId="38552"/>
    <cellStyle name="40% - Accent3 2 6 4" xfId="1329"/>
    <cellStyle name="40% - Accent3 2 6 4 2" xfId="4326"/>
    <cellStyle name="40% - Accent3 2 6 4 2 2" xfId="45759"/>
    <cellStyle name="40% - Accent3 2 6 4 2 2 2" xfId="56474"/>
    <cellStyle name="40% - Accent3 2 6 4 2 3" xfId="54356"/>
    <cellStyle name="40% - Accent3 2 6 4 2 4" xfId="42733"/>
    <cellStyle name="40% - Accent3 2 6 4 3" xfId="2237"/>
    <cellStyle name="40% - Accent3 2 6 4 3 2" xfId="57643"/>
    <cellStyle name="40% - Accent3 2 6 4 3 3" xfId="51835"/>
    <cellStyle name="40% - Accent3 2 6 4 4" xfId="33122"/>
    <cellStyle name="40% - Accent3 2 6 4 4 2" xfId="54940"/>
    <cellStyle name="40% - Accent3 2 6 4 4 3" xfId="43914"/>
    <cellStyle name="40% - Accent3 2 6 4 5" xfId="36169"/>
    <cellStyle name="40% - Accent3 2 6 4 5 2" xfId="53187"/>
    <cellStyle name="40% - Accent3 2 6 4 6" xfId="38696"/>
    <cellStyle name="40% - Accent3 2 6 5" xfId="3681"/>
    <cellStyle name="40% - Accent3 2 6 5 2" xfId="32396"/>
    <cellStyle name="40% - Accent3 2 6 5 2 2" xfId="51251"/>
    <cellStyle name="40% - Accent3 2 6 5 2 2 2" xfId="57059"/>
    <cellStyle name="40% - Accent3 2 6 5 2 3" xfId="53772"/>
    <cellStyle name="40% - Accent3 2 6 5 2 4" xfId="42137"/>
    <cellStyle name="40% - Accent3 2 6 5 3" xfId="35443"/>
    <cellStyle name="40% - Accent3 2 6 5 3 2" xfId="55890"/>
    <cellStyle name="40% - Accent3 2 6 5 3 3" xfId="45127"/>
    <cellStyle name="40% - Accent3 2 6 5 4" xfId="52603"/>
    <cellStyle name="40% - Accent3 2 6 5 5" xfId="37979"/>
    <cellStyle name="40% - Accent3 2 6 6" xfId="3345"/>
    <cellStyle name="40% - Accent3 2 6 6 2" xfId="44872"/>
    <cellStyle name="40% - Accent3 2 6 6 2 2" xfId="55670"/>
    <cellStyle name="40% - Accent3 2 6 6 3" xfId="52383"/>
    <cellStyle name="40% - Accent3 2 6 6 4" xfId="37643"/>
    <cellStyle name="40% - Accent3 2 6 7" xfId="2960"/>
    <cellStyle name="40% - Accent3 2 6 7 2" xfId="44504"/>
    <cellStyle name="40% - Accent3 2 6 7 2 2" xfId="55487"/>
    <cellStyle name="40% - Accent3 2 6 7 3" xfId="53552"/>
    <cellStyle name="40% - Accent3 2 6 7 4" xfId="41838"/>
    <cellStyle name="40% - Accent3 2 6 8" xfId="2090"/>
    <cellStyle name="40% - Accent3 2 6 8 2" xfId="56839"/>
    <cellStyle name="40% - Accent3 2 6 8 3" xfId="51031"/>
    <cellStyle name="40% - Accent3 2 6 9" xfId="32036"/>
    <cellStyle name="40% - Accent3 2 6 9 2" xfId="54829"/>
    <cellStyle name="40% - Accent3 2 6 9 3" xfId="43803"/>
    <cellStyle name="40% - Accent3 2 7" xfId="792"/>
    <cellStyle name="40% - Accent3 2 7 2" xfId="1556"/>
    <cellStyle name="40% - Accent3 2 7 2 2" xfId="4531"/>
    <cellStyle name="40% - Accent3 2 7 2 2 2" xfId="51981"/>
    <cellStyle name="40% - Accent3 2 7 2 2 2 2" xfId="57789"/>
    <cellStyle name="40% - Accent3 2 7 2 2 3" xfId="54502"/>
    <cellStyle name="40% - Accent3 2 7 2 2 4" xfId="42939"/>
    <cellStyle name="40% - Accent3 2 7 2 3" xfId="33349"/>
    <cellStyle name="40% - Accent3 2 7 2 3 2" xfId="56620"/>
    <cellStyle name="40% - Accent3 2 7 2 3 3" xfId="45912"/>
    <cellStyle name="40% - Accent3 2 7 2 4" xfId="36396"/>
    <cellStyle name="40% - Accent3 2 7 2 4 2" xfId="53333"/>
    <cellStyle name="40% - Accent3 2 7 2 5" xfId="38923"/>
    <cellStyle name="40% - Accent3 2 7 3" xfId="3859"/>
    <cellStyle name="40% - Accent3 2 7 3 2" xfId="45292"/>
    <cellStyle name="40% - Accent3 2 7 3 2 2" xfId="56036"/>
    <cellStyle name="40% - Accent3 2 7 3 3" xfId="53918"/>
    <cellStyle name="40% - Accent3 2 7 3 4" xfId="42295"/>
    <cellStyle name="40% - Accent3 2 7 4" xfId="2459"/>
    <cellStyle name="40% - Accent3 2 7 4 2" xfId="57205"/>
    <cellStyle name="40% - Accent3 2 7 4 3" xfId="51397"/>
    <cellStyle name="40% - Accent3 2 7 5" xfId="32585"/>
    <cellStyle name="40% - Accent3 2 7 5 2" xfId="55086"/>
    <cellStyle name="40% - Accent3 2 7 5 3" xfId="44060"/>
    <cellStyle name="40% - Accent3 2 7 6" xfId="35632"/>
    <cellStyle name="40% - Accent3 2 7 6 2" xfId="52749"/>
    <cellStyle name="40% - Accent3 2 7 7" xfId="38159"/>
    <cellStyle name="40% - Accent3 2 8" xfId="1040"/>
    <cellStyle name="40% - Accent3 2 8 2" xfId="4057"/>
    <cellStyle name="40% - Accent3 2 8 2 2" xfId="45490"/>
    <cellStyle name="40% - Accent3 2 8 2 2 2" xfId="56218"/>
    <cellStyle name="40% - Accent3 2 8 2 3" xfId="54100"/>
    <cellStyle name="40% - Accent3 2 8 2 4" xfId="42477"/>
    <cellStyle name="40% - Accent3 2 8 3" xfId="2698"/>
    <cellStyle name="40% - Accent3 2 8 3 2" xfId="57387"/>
    <cellStyle name="40% - Accent3 2 8 3 3" xfId="51579"/>
    <cellStyle name="40% - Accent3 2 8 4" xfId="32833"/>
    <cellStyle name="40% - Accent3 2 8 4 2" xfId="55268"/>
    <cellStyle name="40% - Accent3 2 8 4 3" xfId="44242"/>
    <cellStyle name="40% - Accent3 2 8 5" xfId="35880"/>
    <cellStyle name="40% - Accent3 2 8 5 2" xfId="52931"/>
    <cellStyle name="40% - Accent3 2 8 6" xfId="38407"/>
    <cellStyle name="40% - Accent3 2 9" xfId="1226"/>
    <cellStyle name="40% - Accent3 2 9 2" xfId="4241"/>
    <cellStyle name="40% - Accent3 2 9 2 2" xfId="45674"/>
    <cellStyle name="40% - Accent3 2 9 2 2 2" xfId="56400"/>
    <cellStyle name="40% - Accent3 2 9 2 3" xfId="54282"/>
    <cellStyle name="40% - Accent3 2 9 2 4" xfId="42659"/>
    <cellStyle name="40% - Accent3 2 9 3" xfId="2136"/>
    <cellStyle name="40% - Accent3 2 9 3 2" xfId="57569"/>
    <cellStyle name="40% - Accent3 2 9 3 3" xfId="51761"/>
    <cellStyle name="40% - Accent3 2 9 4" xfId="33019"/>
    <cellStyle name="40% - Accent3 2 9 4 2" xfId="54866"/>
    <cellStyle name="40% - Accent3 2 9 4 3" xfId="43840"/>
    <cellStyle name="40% - Accent3 2 9 5" xfId="36066"/>
    <cellStyle name="40% - Accent3 2 9 5 2" xfId="53113"/>
    <cellStyle name="40% - Accent3 2 9 6" xfId="38593"/>
    <cellStyle name="40% - Accent3 3" xfId="212"/>
    <cellStyle name="40% - Accent4 2" xfId="213"/>
    <cellStyle name="40% - Accent4 2 10" xfId="3540"/>
    <cellStyle name="40% - Accent4 2 10 2" xfId="32255"/>
    <cellStyle name="40% - Accent4 2 10 2 2" xfId="51178"/>
    <cellStyle name="40% - Accent4 2 10 2 2 2" xfId="56986"/>
    <cellStyle name="40% - Accent4 2 10 2 3" xfId="53699"/>
    <cellStyle name="40% - Accent4 2 10 2 4" xfId="41996"/>
    <cellStyle name="40% - Accent4 2 10 3" xfId="35302"/>
    <cellStyle name="40% - Accent4 2 10 3 2" xfId="55817"/>
    <cellStyle name="40% - Accent4 2 10 3 3" xfId="45054"/>
    <cellStyle name="40% - Accent4 2 10 4" xfId="52530"/>
    <cellStyle name="40% - Accent4 2 10 5" xfId="37838"/>
    <cellStyle name="40% - Accent4 2 11" xfId="3154"/>
    <cellStyle name="40% - Accent4 2 11 2" xfId="44694"/>
    <cellStyle name="40% - Accent4 2 11 2 2" xfId="55634"/>
    <cellStyle name="40% - Accent4 2 11 3" xfId="52347"/>
    <cellStyle name="40% - Accent4 2 11 4" xfId="37452"/>
    <cellStyle name="40% - Accent4 2 12" xfId="2892"/>
    <cellStyle name="40% - Accent4 2 12 2" xfId="44436"/>
    <cellStyle name="40% - Accent4 2 12 2 2" xfId="55451"/>
    <cellStyle name="40% - Accent4 2 12 3" xfId="53516"/>
    <cellStyle name="40% - Accent4 2 12 4" xfId="41802"/>
    <cellStyle name="40% - Accent4 2 13" xfId="1767"/>
    <cellStyle name="40% - Accent4 2 13 2" xfId="56803"/>
    <cellStyle name="40% - Accent4 2 13 3" xfId="50995"/>
    <cellStyle name="40% - Accent4 2 14" xfId="31956"/>
    <cellStyle name="40% - Accent4 2 14 2" xfId="54685"/>
    <cellStyle name="40% - Accent4 2 14 3" xfId="43659"/>
    <cellStyle name="40% - Accent4 2 15" xfId="35009"/>
    <cellStyle name="40% - Accent4 2 15 2" xfId="52164"/>
    <cellStyle name="40% - Accent4 2 16" xfId="37120"/>
    <cellStyle name="40% - Accent4 2 2" xfId="465"/>
    <cellStyle name="40% - Accent4 2 2 10" xfId="3312"/>
    <cellStyle name="40% - Accent4 2 2 10 2" xfId="44839"/>
    <cellStyle name="40% - Accent4 2 2 10 2 2" xfId="55652"/>
    <cellStyle name="40% - Accent4 2 2 10 3" xfId="52365"/>
    <cellStyle name="40% - Accent4 2 2 10 4" xfId="37610"/>
    <cellStyle name="40% - Accent4 2 2 11" xfId="2935"/>
    <cellStyle name="40% - Accent4 2 2 11 2" xfId="44479"/>
    <cellStyle name="40% - Accent4 2 2 11 2 2" xfId="55469"/>
    <cellStyle name="40% - Accent4 2 2 11 3" xfId="53534"/>
    <cellStyle name="40% - Accent4 2 2 11 4" xfId="41820"/>
    <cellStyle name="40% - Accent4 2 2 12" xfId="1916"/>
    <cellStyle name="40% - Accent4 2 2 12 2" xfId="56821"/>
    <cellStyle name="40% - Accent4 2 2 12 3" xfId="51013"/>
    <cellStyle name="40% - Accent4 2 2 13" xfId="31985"/>
    <cellStyle name="40% - Accent4 2 2 13 2" xfId="54703"/>
    <cellStyle name="40% - Accent4 2 2 13 3" xfId="43677"/>
    <cellStyle name="40% - Accent4 2 2 14" xfId="35032"/>
    <cellStyle name="40% - Accent4 2 2 14 2" xfId="52182"/>
    <cellStyle name="40% - Accent4 2 2 15" xfId="37143"/>
    <cellStyle name="40% - Accent4 2 2 2" xfId="531"/>
    <cellStyle name="40% - Accent4 2 2 2 10" xfId="32126"/>
    <cellStyle name="40% - Accent4 2 2 2 10 2" xfId="54740"/>
    <cellStyle name="40% - Accent4 2 2 2 10 3" xfId="43714"/>
    <cellStyle name="40% - Accent4 2 2 2 11" xfId="35173"/>
    <cellStyle name="40% - Accent4 2 2 2 11 2" xfId="52256"/>
    <cellStyle name="40% - Accent4 2 2 2 12" xfId="37255"/>
    <cellStyle name="40% - Accent4 2 2 2 2" xfId="614"/>
    <cellStyle name="40% - Accent4 2 2 2 2 2" xfId="1389"/>
    <cellStyle name="40% - Accent4 2 2 2 2 2 2" xfId="4385"/>
    <cellStyle name="40% - Accent4 2 2 2 2 2 2 2" xfId="51891"/>
    <cellStyle name="40% - Accent4 2 2 2 2 2 2 2 2" xfId="57699"/>
    <cellStyle name="40% - Accent4 2 2 2 2 2 2 3" xfId="54412"/>
    <cellStyle name="40% - Accent4 2 2 2 2 2 2 4" xfId="42793"/>
    <cellStyle name="40% - Accent4 2 2 2 2 2 3" xfId="33182"/>
    <cellStyle name="40% - Accent4 2 2 2 2 2 3 2" xfId="56530"/>
    <cellStyle name="40% - Accent4 2 2 2 2 2 3 3" xfId="45815"/>
    <cellStyle name="40% - Accent4 2 2 2 2 2 4" xfId="36229"/>
    <cellStyle name="40% - Accent4 2 2 2 2 2 4 2" xfId="53243"/>
    <cellStyle name="40% - Accent4 2 2 2 2 2 5" xfId="38756"/>
    <cellStyle name="40% - Accent4 2 2 2 2 3" xfId="3738"/>
    <cellStyle name="40% - Accent4 2 2 2 2 3 2" xfId="45183"/>
    <cellStyle name="40% - Accent4 2 2 2 2 3 2 2" xfId="55946"/>
    <cellStyle name="40% - Accent4 2 2 2 2 3 3" xfId="53828"/>
    <cellStyle name="40% - Accent4 2 2 2 2 3 4" xfId="42194"/>
    <cellStyle name="40% - Accent4 2 2 2 2 4" xfId="2297"/>
    <cellStyle name="40% - Accent4 2 2 2 2 4 2" xfId="57115"/>
    <cellStyle name="40% - Accent4 2 2 2 2 4 3" xfId="51307"/>
    <cellStyle name="40% - Accent4 2 2 2 2 5" xfId="32453"/>
    <cellStyle name="40% - Accent4 2 2 2 2 5 2" xfId="54996"/>
    <cellStyle name="40% - Accent4 2 2 2 2 5 3" xfId="43970"/>
    <cellStyle name="40% - Accent4 2 2 2 2 6" xfId="35500"/>
    <cellStyle name="40% - Accent4 2 2 2 2 6 2" xfId="52659"/>
    <cellStyle name="40% - Accent4 2 2 2 2 7" xfId="38036"/>
    <cellStyle name="40% - Accent4 2 2 2 3" xfId="882"/>
    <cellStyle name="40% - Accent4 2 2 2 3 2" xfId="1612"/>
    <cellStyle name="40% - Accent4 2 2 2 3 2 2" xfId="4587"/>
    <cellStyle name="40% - Accent4 2 2 2 3 2 2 2" xfId="52037"/>
    <cellStyle name="40% - Accent4 2 2 2 3 2 2 2 2" xfId="57845"/>
    <cellStyle name="40% - Accent4 2 2 2 3 2 2 3" xfId="54558"/>
    <cellStyle name="40% - Accent4 2 2 2 3 2 2 4" xfId="42995"/>
    <cellStyle name="40% - Accent4 2 2 2 3 2 3" xfId="33405"/>
    <cellStyle name="40% - Accent4 2 2 2 3 2 3 2" xfId="56676"/>
    <cellStyle name="40% - Accent4 2 2 2 3 2 3 3" xfId="45968"/>
    <cellStyle name="40% - Accent4 2 2 2 3 2 4" xfId="36452"/>
    <cellStyle name="40% - Accent4 2 2 2 3 2 4 2" xfId="53389"/>
    <cellStyle name="40% - Accent4 2 2 2 3 2 5" xfId="38979"/>
    <cellStyle name="40% - Accent4 2 2 2 3 3" xfId="3923"/>
    <cellStyle name="40% - Accent4 2 2 2 3 3 2" xfId="45356"/>
    <cellStyle name="40% - Accent4 2 2 2 3 3 2 2" xfId="56092"/>
    <cellStyle name="40% - Accent4 2 2 2 3 3 3" xfId="53974"/>
    <cellStyle name="40% - Accent4 2 2 2 3 3 4" xfId="42351"/>
    <cellStyle name="40% - Accent4 2 2 2 3 4" xfId="2548"/>
    <cellStyle name="40% - Accent4 2 2 2 3 4 2" xfId="57261"/>
    <cellStyle name="40% - Accent4 2 2 2 3 4 3" xfId="51453"/>
    <cellStyle name="40% - Accent4 2 2 2 3 5" xfId="32675"/>
    <cellStyle name="40% - Accent4 2 2 2 3 5 2" xfId="55142"/>
    <cellStyle name="40% - Accent4 2 2 2 3 5 3" xfId="44116"/>
    <cellStyle name="40% - Accent4 2 2 2 3 6" xfId="35722"/>
    <cellStyle name="40% - Accent4 2 2 2 3 6 2" xfId="52805"/>
    <cellStyle name="40% - Accent4 2 2 2 3 7" xfId="38249"/>
    <cellStyle name="40% - Accent4 2 2 2 4" xfId="1096"/>
    <cellStyle name="40% - Accent4 2 2 2 4 2" xfId="4113"/>
    <cellStyle name="40% - Accent4 2 2 2 4 2 2" xfId="45546"/>
    <cellStyle name="40% - Accent4 2 2 2 4 2 2 2" xfId="56274"/>
    <cellStyle name="40% - Accent4 2 2 2 4 2 3" xfId="54156"/>
    <cellStyle name="40% - Accent4 2 2 2 4 2 4" xfId="42533"/>
    <cellStyle name="40% - Accent4 2 2 2 4 3" xfId="2754"/>
    <cellStyle name="40% - Accent4 2 2 2 4 3 2" xfId="57443"/>
    <cellStyle name="40% - Accent4 2 2 2 4 3 3" xfId="51635"/>
    <cellStyle name="40% - Accent4 2 2 2 4 4" xfId="32889"/>
    <cellStyle name="40% - Accent4 2 2 2 4 4 2" xfId="55324"/>
    <cellStyle name="40% - Accent4 2 2 2 4 4 3" xfId="44298"/>
    <cellStyle name="40% - Accent4 2 2 2 4 5" xfId="35936"/>
    <cellStyle name="40% - Accent4 2 2 2 4 5 2" xfId="52987"/>
    <cellStyle name="40% - Accent4 2 2 2 4 6" xfId="38463"/>
    <cellStyle name="40% - Accent4 2 2 2 5" xfId="1311"/>
    <cellStyle name="40% - Accent4 2 2 2 5 2" xfId="4308"/>
    <cellStyle name="40% - Accent4 2 2 2 5 2 2" xfId="45741"/>
    <cellStyle name="40% - Accent4 2 2 2 5 2 2 2" xfId="56456"/>
    <cellStyle name="40% - Accent4 2 2 2 5 2 3" xfId="54338"/>
    <cellStyle name="40% - Accent4 2 2 2 5 2 4" xfId="42715"/>
    <cellStyle name="40% - Accent4 2 2 2 5 3" xfId="2219"/>
    <cellStyle name="40% - Accent4 2 2 2 5 3 2" xfId="57625"/>
    <cellStyle name="40% - Accent4 2 2 2 5 3 3" xfId="51817"/>
    <cellStyle name="40% - Accent4 2 2 2 5 4" xfId="33104"/>
    <cellStyle name="40% - Accent4 2 2 2 5 4 2" xfId="54922"/>
    <cellStyle name="40% - Accent4 2 2 2 5 4 3" xfId="43896"/>
    <cellStyle name="40% - Accent4 2 2 2 5 5" xfId="36151"/>
    <cellStyle name="40% - Accent4 2 2 2 5 5 2" xfId="53169"/>
    <cellStyle name="40% - Accent4 2 2 2 5 6" xfId="38678"/>
    <cellStyle name="40% - Accent4 2 2 2 6" xfId="3663"/>
    <cellStyle name="40% - Accent4 2 2 2 6 2" xfId="32378"/>
    <cellStyle name="40% - Accent4 2 2 2 6 2 2" xfId="51233"/>
    <cellStyle name="40% - Accent4 2 2 2 6 2 2 2" xfId="57041"/>
    <cellStyle name="40% - Accent4 2 2 2 6 2 3" xfId="53754"/>
    <cellStyle name="40% - Accent4 2 2 2 6 2 4" xfId="42119"/>
    <cellStyle name="40% - Accent4 2 2 2 6 3" xfId="35425"/>
    <cellStyle name="40% - Accent4 2 2 2 6 3 2" xfId="55872"/>
    <cellStyle name="40% - Accent4 2 2 2 6 3 3" xfId="45109"/>
    <cellStyle name="40% - Accent4 2 2 2 6 4" xfId="52585"/>
    <cellStyle name="40% - Accent4 2 2 2 6 5" xfId="37961"/>
    <cellStyle name="40% - Accent4 2 2 2 7" xfId="3423"/>
    <cellStyle name="40% - Accent4 2 2 2 7 2" xfId="44949"/>
    <cellStyle name="40% - Accent4 2 2 2 7 2 2" xfId="55726"/>
    <cellStyle name="40% - Accent4 2 2 2 7 3" xfId="52439"/>
    <cellStyle name="40% - Accent4 2 2 2 7 4" xfId="37721"/>
    <cellStyle name="40% - Accent4 2 2 2 8" xfId="3020"/>
    <cellStyle name="40% - Accent4 2 2 2 8 2" xfId="44564"/>
    <cellStyle name="40% - Accent4 2 2 2 8 2 2" xfId="55543"/>
    <cellStyle name="40% - Accent4 2 2 2 8 3" xfId="53608"/>
    <cellStyle name="40% - Accent4 2 2 2 8 4" xfId="41894"/>
    <cellStyle name="40% - Accent4 2 2 2 9" xfId="1978"/>
    <cellStyle name="40% - Accent4 2 2 2 9 2" xfId="56895"/>
    <cellStyle name="40% - Accent4 2 2 2 9 3" xfId="51087"/>
    <cellStyle name="40% - Accent4 2 2 3" xfId="672"/>
    <cellStyle name="40% - Accent4 2 2 3 10" xfId="35231"/>
    <cellStyle name="40% - Accent4 2 2 3 10 2" xfId="52292"/>
    <cellStyle name="40% - Accent4 2 2 3 11" xfId="37313"/>
    <cellStyle name="40% - Accent4 2 2 3 2" xfId="940"/>
    <cellStyle name="40% - Accent4 2 2 3 2 2" xfId="1648"/>
    <cellStyle name="40% - Accent4 2 2 3 2 2 2" xfId="4623"/>
    <cellStyle name="40% - Accent4 2 2 3 2 2 2 2" xfId="52073"/>
    <cellStyle name="40% - Accent4 2 2 3 2 2 2 2 2" xfId="57881"/>
    <cellStyle name="40% - Accent4 2 2 3 2 2 2 3" xfId="54594"/>
    <cellStyle name="40% - Accent4 2 2 3 2 2 2 4" xfId="43031"/>
    <cellStyle name="40% - Accent4 2 2 3 2 2 3" xfId="33441"/>
    <cellStyle name="40% - Accent4 2 2 3 2 2 3 2" xfId="56712"/>
    <cellStyle name="40% - Accent4 2 2 3 2 2 3 3" xfId="46004"/>
    <cellStyle name="40% - Accent4 2 2 3 2 2 4" xfId="36488"/>
    <cellStyle name="40% - Accent4 2 2 3 2 2 4 2" xfId="53425"/>
    <cellStyle name="40% - Accent4 2 2 3 2 2 5" xfId="39015"/>
    <cellStyle name="40% - Accent4 2 2 3 2 3" xfId="3965"/>
    <cellStyle name="40% - Accent4 2 2 3 2 3 2" xfId="45398"/>
    <cellStyle name="40% - Accent4 2 2 3 2 3 2 2" xfId="56128"/>
    <cellStyle name="40% - Accent4 2 2 3 2 3 3" xfId="54010"/>
    <cellStyle name="40% - Accent4 2 2 3 2 3 4" xfId="42387"/>
    <cellStyle name="40% - Accent4 2 2 3 2 4" xfId="2602"/>
    <cellStyle name="40% - Accent4 2 2 3 2 4 2" xfId="57297"/>
    <cellStyle name="40% - Accent4 2 2 3 2 4 3" xfId="51489"/>
    <cellStyle name="40% - Accent4 2 2 3 2 5" xfId="32733"/>
    <cellStyle name="40% - Accent4 2 2 3 2 5 2" xfId="55178"/>
    <cellStyle name="40% - Accent4 2 2 3 2 5 3" xfId="44152"/>
    <cellStyle name="40% - Accent4 2 2 3 2 6" xfId="35780"/>
    <cellStyle name="40% - Accent4 2 2 3 2 6 2" xfId="52841"/>
    <cellStyle name="40% - Accent4 2 2 3 2 7" xfId="38307"/>
    <cellStyle name="40% - Accent4 2 2 3 3" xfId="1132"/>
    <cellStyle name="40% - Accent4 2 2 3 3 2" xfId="4149"/>
    <cellStyle name="40% - Accent4 2 2 3 3 2 2" xfId="45582"/>
    <cellStyle name="40% - Accent4 2 2 3 3 2 2 2" xfId="56310"/>
    <cellStyle name="40% - Accent4 2 2 3 3 2 3" xfId="54192"/>
    <cellStyle name="40% - Accent4 2 2 3 3 2 4" xfId="42569"/>
    <cellStyle name="40% - Accent4 2 2 3 3 3" xfId="2790"/>
    <cellStyle name="40% - Accent4 2 2 3 3 3 2" xfId="57479"/>
    <cellStyle name="40% - Accent4 2 2 3 3 3 3" xfId="51671"/>
    <cellStyle name="40% - Accent4 2 2 3 3 4" xfId="32925"/>
    <cellStyle name="40% - Accent4 2 2 3 3 4 2" xfId="55360"/>
    <cellStyle name="40% - Accent4 2 2 3 3 4 3" xfId="44334"/>
    <cellStyle name="40% - Accent4 2 2 3 3 5" xfId="35972"/>
    <cellStyle name="40% - Accent4 2 2 3 3 5 2" xfId="53023"/>
    <cellStyle name="40% - Accent4 2 2 3 3 6" xfId="38499"/>
    <cellStyle name="40% - Accent4 2 2 3 4" xfId="1441"/>
    <cellStyle name="40% - Accent4 2 2 3 4 2" xfId="4426"/>
    <cellStyle name="40% - Accent4 2 2 3 4 2 2" xfId="45856"/>
    <cellStyle name="40% - Accent4 2 2 3 4 2 2 2" xfId="56566"/>
    <cellStyle name="40% - Accent4 2 2 3 4 2 3" xfId="54448"/>
    <cellStyle name="40% - Accent4 2 2 3 4 2 4" xfId="42829"/>
    <cellStyle name="40% - Accent4 2 2 3 4 3" xfId="2346"/>
    <cellStyle name="40% - Accent4 2 2 3 4 3 2" xfId="57735"/>
    <cellStyle name="40% - Accent4 2 2 3 4 3 3" xfId="51927"/>
    <cellStyle name="40% - Accent4 2 2 3 4 4" xfId="33234"/>
    <cellStyle name="40% - Accent4 2 2 3 4 4 2" xfId="55032"/>
    <cellStyle name="40% - Accent4 2 2 3 4 4 3" xfId="44006"/>
    <cellStyle name="40% - Accent4 2 2 3 4 5" xfId="36281"/>
    <cellStyle name="40% - Accent4 2 2 3 4 5 2" xfId="53279"/>
    <cellStyle name="40% - Accent4 2 2 3 4 6" xfId="38808"/>
    <cellStyle name="40% - Accent4 2 2 3 5" xfId="3779"/>
    <cellStyle name="40% - Accent4 2 2 3 5 2" xfId="32494"/>
    <cellStyle name="40% - Accent4 2 2 3 5 2 2" xfId="51343"/>
    <cellStyle name="40% - Accent4 2 2 3 5 2 2 2" xfId="57151"/>
    <cellStyle name="40% - Accent4 2 2 3 5 2 3" xfId="53864"/>
    <cellStyle name="40% - Accent4 2 2 3 5 2 4" xfId="42235"/>
    <cellStyle name="40% - Accent4 2 2 3 5 3" xfId="35541"/>
    <cellStyle name="40% - Accent4 2 2 3 5 3 2" xfId="55982"/>
    <cellStyle name="40% - Accent4 2 2 3 5 3 3" xfId="45219"/>
    <cellStyle name="40% - Accent4 2 2 3 5 4" xfId="52695"/>
    <cellStyle name="40% - Accent4 2 2 3 5 5" xfId="38077"/>
    <cellStyle name="40% - Accent4 2 2 3 6" xfId="3471"/>
    <cellStyle name="40% - Accent4 2 2 3 6 2" xfId="44996"/>
    <cellStyle name="40% - Accent4 2 2 3 6 2 2" xfId="55762"/>
    <cellStyle name="40% - Accent4 2 2 3 6 3" xfId="52475"/>
    <cellStyle name="40% - Accent4 2 2 3 6 4" xfId="37769"/>
    <cellStyle name="40% - Accent4 2 2 3 7" xfId="3061"/>
    <cellStyle name="40% - Accent4 2 2 3 7 2" xfId="44605"/>
    <cellStyle name="40% - Accent4 2 2 3 7 2 2" xfId="55579"/>
    <cellStyle name="40% - Accent4 2 2 3 7 3" xfId="53644"/>
    <cellStyle name="40% - Accent4 2 2 3 7 4" xfId="41930"/>
    <cellStyle name="40% - Accent4 2 2 3 8" xfId="2032"/>
    <cellStyle name="40% - Accent4 2 2 3 8 2" xfId="56931"/>
    <cellStyle name="40% - Accent4 2 2 3 8 3" xfId="51123"/>
    <cellStyle name="40% - Accent4 2 2 3 9" xfId="32184"/>
    <cellStyle name="40% - Accent4 2 2 3 9 2" xfId="54776"/>
    <cellStyle name="40% - Accent4 2 2 3 9 3" xfId="43750"/>
    <cellStyle name="40% - Accent4 2 2 4" xfId="713"/>
    <cellStyle name="40% - Accent4 2 2 4 10" xfId="35272"/>
    <cellStyle name="40% - Accent4 2 2 4 10 2" xfId="52328"/>
    <cellStyle name="40% - Accent4 2 2 4 11" xfId="37354"/>
    <cellStyle name="40% - Accent4 2 2 4 2" xfId="981"/>
    <cellStyle name="40% - Accent4 2 2 4 2 2" xfId="1684"/>
    <cellStyle name="40% - Accent4 2 2 4 2 2 2" xfId="4659"/>
    <cellStyle name="40% - Accent4 2 2 4 2 2 2 2" xfId="52109"/>
    <cellStyle name="40% - Accent4 2 2 4 2 2 2 2 2" xfId="57917"/>
    <cellStyle name="40% - Accent4 2 2 4 2 2 2 3" xfId="54630"/>
    <cellStyle name="40% - Accent4 2 2 4 2 2 2 4" xfId="43067"/>
    <cellStyle name="40% - Accent4 2 2 4 2 2 3" xfId="33477"/>
    <cellStyle name="40% - Accent4 2 2 4 2 2 3 2" xfId="56748"/>
    <cellStyle name="40% - Accent4 2 2 4 2 2 3 3" xfId="46040"/>
    <cellStyle name="40% - Accent4 2 2 4 2 2 4" xfId="36524"/>
    <cellStyle name="40% - Accent4 2 2 4 2 2 4 2" xfId="53461"/>
    <cellStyle name="40% - Accent4 2 2 4 2 2 5" xfId="39051"/>
    <cellStyle name="40% - Accent4 2 2 4 2 3" xfId="4002"/>
    <cellStyle name="40% - Accent4 2 2 4 2 3 2" xfId="45435"/>
    <cellStyle name="40% - Accent4 2 2 4 2 3 2 2" xfId="56164"/>
    <cellStyle name="40% - Accent4 2 2 4 2 3 3" xfId="54046"/>
    <cellStyle name="40% - Accent4 2 2 4 2 3 4" xfId="42423"/>
    <cellStyle name="40% - Accent4 2 2 4 2 4" xfId="2642"/>
    <cellStyle name="40% - Accent4 2 2 4 2 4 2" xfId="57333"/>
    <cellStyle name="40% - Accent4 2 2 4 2 4 3" xfId="51525"/>
    <cellStyle name="40% - Accent4 2 2 4 2 5" xfId="32774"/>
    <cellStyle name="40% - Accent4 2 2 4 2 5 2" xfId="55214"/>
    <cellStyle name="40% - Accent4 2 2 4 2 5 3" xfId="44188"/>
    <cellStyle name="40% - Accent4 2 2 4 2 6" xfId="35821"/>
    <cellStyle name="40% - Accent4 2 2 4 2 6 2" xfId="52877"/>
    <cellStyle name="40% - Accent4 2 2 4 2 7" xfId="38348"/>
    <cellStyle name="40% - Accent4 2 2 4 3" xfId="1168"/>
    <cellStyle name="40% - Accent4 2 2 4 3 2" xfId="4185"/>
    <cellStyle name="40% - Accent4 2 2 4 3 2 2" xfId="45618"/>
    <cellStyle name="40% - Accent4 2 2 4 3 2 2 2" xfId="56346"/>
    <cellStyle name="40% - Accent4 2 2 4 3 2 3" xfId="54228"/>
    <cellStyle name="40% - Accent4 2 2 4 3 2 4" xfId="42605"/>
    <cellStyle name="40% - Accent4 2 2 4 3 3" xfId="2826"/>
    <cellStyle name="40% - Accent4 2 2 4 3 3 2" xfId="57515"/>
    <cellStyle name="40% - Accent4 2 2 4 3 3 3" xfId="51707"/>
    <cellStyle name="40% - Accent4 2 2 4 3 4" xfId="32961"/>
    <cellStyle name="40% - Accent4 2 2 4 3 4 2" xfId="55396"/>
    <cellStyle name="40% - Accent4 2 2 4 3 4 3" xfId="44370"/>
    <cellStyle name="40% - Accent4 2 2 4 3 5" xfId="36008"/>
    <cellStyle name="40% - Accent4 2 2 4 3 5 2" xfId="53059"/>
    <cellStyle name="40% - Accent4 2 2 4 3 6" xfId="38535"/>
    <cellStyle name="40% - Accent4 2 2 4 4" xfId="1482"/>
    <cellStyle name="40% - Accent4 2 2 4 4 2" xfId="4464"/>
    <cellStyle name="40% - Accent4 2 2 4 4 2 2" xfId="45894"/>
    <cellStyle name="40% - Accent4 2 2 4 4 2 2 2" xfId="56602"/>
    <cellStyle name="40% - Accent4 2 2 4 4 2 3" xfId="54484"/>
    <cellStyle name="40% - Accent4 2 2 4 4 2 4" xfId="42865"/>
    <cellStyle name="40% - Accent4 2 2 4 4 3" xfId="2386"/>
    <cellStyle name="40% - Accent4 2 2 4 4 3 2" xfId="57771"/>
    <cellStyle name="40% - Accent4 2 2 4 4 3 3" xfId="51963"/>
    <cellStyle name="40% - Accent4 2 2 4 4 4" xfId="33275"/>
    <cellStyle name="40% - Accent4 2 2 4 4 4 2" xfId="55068"/>
    <cellStyle name="40% - Accent4 2 2 4 4 4 3" xfId="44042"/>
    <cellStyle name="40% - Accent4 2 2 4 4 5" xfId="36322"/>
    <cellStyle name="40% - Accent4 2 2 4 4 5 2" xfId="53315"/>
    <cellStyle name="40% - Accent4 2 2 4 4 6" xfId="38849"/>
    <cellStyle name="40% - Accent4 2 2 4 5" xfId="3817"/>
    <cellStyle name="40% - Accent4 2 2 4 5 2" xfId="32532"/>
    <cellStyle name="40% - Accent4 2 2 4 5 2 2" xfId="51379"/>
    <cellStyle name="40% - Accent4 2 2 4 5 2 2 2" xfId="57187"/>
    <cellStyle name="40% - Accent4 2 2 4 5 2 3" xfId="53900"/>
    <cellStyle name="40% - Accent4 2 2 4 5 2 4" xfId="42273"/>
    <cellStyle name="40% - Accent4 2 2 4 5 3" xfId="35579"/>
    <cellStyle name="40% - Accent4 2 2 4 5 3 2" xfId="56018"/>
    <cellStyle name="40% - Accent4 2 2 4 5 3 3" xfId="45255"/>
    <cellStyle name="40% - Accent4 2 2 4 5 4" xfId="52731"/>
    <cellStyle name="40% - Accent4 2 2 4 5 5" xfId="38115"/>
    <cellStyle name="40% - Accent4 2 2 4 6" xfId="3510"/>
    <cellStyle name="40% - Accent4 2 2 4 6 2" xfId="45035"/>
    <cellStyle name="40% - Accent4 2 2 4 6 2 2" xfId="55798"/>
    <cellStyle name="40% - Accent4 2 2 4 6 3" xfId="52511"/>
    <cellStyle name="40% - Accent4 2 2 4 6 4" xfId="37808"/>
    <cellStyle name="40% - Accent4 2 2 4 7" xfId="3098"/>
    <cellStyle name="40% - Accent4 2 2 4 7 2" xfId="44642"/>
    <cellStyle name="40% - Accent4 2 2 4 7 2 2" xfId="55615"/>
    <cellStyle name="40% - Accent4 2 2 4 7 3" xfId="53680"/>
    <cellStyle name="40% - Accent4 2 2 4 7 4" xfId="41966"/>
    <cellStyle name="40% - Accent4 2 2 4 8" xfId="2073"/>
    <cellStyle name="40% - Accent4 2 2 4 8 2" xfId="56967"/>
    <cellStyle name="40% - Accent4 2 2 4 8 3" xfId="51159"/>
    <cellStyle name="40% - Accent4 2 2 4 9" xfId="32225"/>
    <cellStyle name="40% - Accent4 2 2 4 9 2" xfId="54812"/>
    <cellStyle name="40% - Accent4 2 2 4 9 3" xfId="43786"/>
    <cellStyle name="40% - Accent4 2 2 5" xfId="577"/>
    <cellStyle name="40% - Accent4 2 2 5 10" xfId="35107"/>
    <cellStyle name="40% - Accent4 2 2 5 10 2" xfId="52219"/>
    <cellStyle name="40% - Accent4 2 2 5 11" xfId="37218"/>
    <cellStyle name="40% - Accent4 2 2 5 2" xfId="1022"/>
    <cellStyle name="40% - Accent4 2 2 5 2 2" xfId="1720"/>
    <cellStyle name="40% - Accent4 2 2 5 2 2 2" xfId="4695"/>
    <cellStyle name="40% - Accent4 2 2 5 2 2 2 2" xfId="52145"/>
    <cellStyle name="40% - Accent4 2 2 5 2 2 2 2 2" xfId="57953"/>
    <cellStyle name="40% - Accent4 2 2 5 2 2 2 3" xfId="54666"/>
    <cellStyle name="40% - Accent4 2 2 5 2 2 2 4" xfId="43103"/>
    <cellStyle name="40% - Accent4 2 2 5 2 2 3" xfId="33513"/>
    <cellStyle name="40% - Accent4 2 2 5 2 2 3 2" xfId="56784"/>
    <cellStyle name="40% - Accent4 2 2 5 2 2 3 3" xfId="46076"/>
    <cellStyle name="40% - Accent4 2 2 5 2 2 4" xfId="36560"/>
    <cellStyle name="40% - Accent4 2 2 5 2 2 4 2" xfId="53497"/>
    <cellStyle name="40% - Accent4 2 2 5 2 2 5" xfId="39087"/>
    <cellStyle name="40% - Accent4 2 2 5 2 3" xfId="4039"/>
    <cellStyle name="40% - Accent4 2 2 5 2 3 2" xfId="45472"/>
    <cellStyle name="40% - Accent4 2 2 5 2 3 2 2" xfId="56200"/>
    <cellStyle name="40% - Accent4 2 2 5 2 3 3" xfId="54082"/>
    <cellStyle name="40% - Accent4 2 2 5 2 3 4" xfId="42459"/>
    <cellStyle name="40% - Accent4 2 2 5 2 4" xfId="2680"/>
    <cellStyle name="40% - Accent4 2 2 5 2 4 2" xfId="57369"/>
    <cellStyle name="40% - Accent4 2 2 5 2 4 3" xfId="51561"/>
    <cellStyle name="40% - Accent4 2 2 5 2 5" xfId="32815"/>
    <cellStyle name="40% - Accent4 2 2 5 2 5 2" xfId="55250"/>
    <cellStyle name="40% - Accent4 2 2 5 2 5 3" xfId="44224"/>
    <cellStyle name="40% - Accent4 2 2 5 2 6" xfId="35862"/>
    <cellStyle name="40% - Accent4 2 2 5 2 6 2" xfId="52913"/>
    <cellStyle name="40% - Accent4 2 2 5 2 7" xfId="38389"/>
    <cellStyle name="40% - Accent4 2 2 5 3" xfId="1204"/>
    <cellStyle name="40% - Accent4 2 2 5 3 2" xfId="4221"/>
    <cellStyle name="40% - Accent4 2 2 5 3 2 2" xfId="45654"/>
    <cellStyle name="40% - Accent4 2 2 5 3 2 2 2" xfId="56382"/>
    <cellStyle name="40% - Accent4 2 2 5 3 2 3" xfId="54264"/>
    <cellStyle name="40% - Accent4 2 2 5 3 2 4" xfId="42641"/>
    <cellStyle name="40% - Accent4 2 2 5 3 3" xfId="2862"/>
    <cellStyle name="40% - Accent4 2 2 5 3 3 2" xfId="57551"/>
    <cellStyle name="40% - Accent4 2 2 5 3 3 3" xfId="51743"/>
    <cellStyle name="40% - Accent4 2 2 5 3 4" xfId="32997"/>
    <cellStyle name="40% - Accent4 2 2 5 3 4 2" xfId="55432"/>
    <cellStyle name="40% - Accent4 2 2 5 3 4 3" xfId="44406"/>
    <cellStyle name="40% - Accent4 2 2 5 3 5" xfId="36044"/>
    <cellStyle name="40% - Accent4 2 2 5 3 5 2" xfId="53095"/>
    <cellStyle name="40% - Accent4 2 2 5 3 6" xfId="38571"/>
    <cellStyle name="40% - Accent4 2 2 5 4" xfId="1352"/>
    <cellStyle name="40% - Accent4 2 2 5 4 2" xfId="4348"/>
    <cellStyle name="40% - Accent4 2 2 5 4 2 2" xfId="45778"/>
    <cellStyle name="40% - Accent4 2 2 5 4 2 2 2" xfId="56493"/>
    <cellStyle name="40% - Accent4 2 2 5 4 2 3" xfId="54375"/>
    <cellStyle name="40% - Accent4 2 2 5 4 2 4" xfId="42756"/>
    <cellStyle name="40% - Accent4 2 2 5 4 3" xfId="2260"/>
    <cellStyle name="40% - Accent4 2 2 5 4 3 2" xfId="57662"/>
    <cellStyle name="40% - Accent4 2 2 5 4 3 3" xfId="51854"/>
    <cellStyle name="40% - Accent4 2 2 5 4 4" xfId="33145"/>
    <cellStyle name="40% - Accent4 2 2 5 4 4 2" xfId="54959"/>
    <cellStyle name="40% - Accent4 2 2 5 4 4 3" xfId="43933"/>
    <cellStyle name="40% - Accent4 2 2 5 4 5" xfId="36192"/>
    <cellStyle name="40% - Accent4 2 2 5 4 5 2" xfId="53206"/>
    <cellStyle name="40% - Accent4 2 2 5 4 6" xfId="38719"/>
    <cellStyle name="40% - Accent4 2 2 5 5" xfId="3701"/>
    <cellStyle name="40% - Accent4 2 2 5 5 2" xfId="32416"/>
    <cellStyle name="40% - Accent4 2 2 5 5 2 2" xfId="51270"/>
    <cellStyle name="40% - Accent4 2 2 5 5 2 2 2" xfId="57078"/>
    <cellStyle name="40% - Accent4 2 2 5 5 2 3" xfId="53791"/>
    <cellStyle name="40% - Accent4 2 2 5 5 2 4" xfId="42157"/>
    <cellStyle name="40% - Accent4 2 2 5 5 3" xfId="35463"/>
    <cellStyle name="40% - Accent4 2 2 5 5 3 2" xfId="55909"/>
    <cellStyle name="40% - Accent4 2 2 5 5 3 3" xfId="45146"/>
    <cellStyle name="40% - Accent4 2 2 5 5 4" xfId="52622"/>
    <cellStyle name="40% - Accent4 2 2 5 5 5" xfId="37999"/>
    <cellStyle name="40% - Accent4 2 2 5 6" xfId="3367"/>
    <cellStyle name="40% - Accent4 2 2 5 6 2" xfId="44894"/>
    <cellStyle name="40% - Accent4 2 2 5 6 2 2" xfId="55689"/>
    <cellStyle name="40% - Accent4 2 2 5 6 3" xfId="52402"/>
    <cellStyle name="40% - Accent4 2 2 5 6 4" xfId="37665"/>
    <cellStyle name="40% - Accent4 2 2 5 7" xfId="2983"/>
    <cellStyle name="40% - Accent4 2 2 5 7 2" xfId="44527"/>
    <cellStyle name="40% - Accent4 2 2 5 7 2 2" xfId="55506"/>
    <cellStyle name="40% - Accent4 2 2 5 7 3" xfId="53571"/>
    <cellStyle name="40% - Accent4 2 2 5 7 4" xfId="41857"/>
    <cellStyle name="40% - Accent4 2 2 5 8" xfId="2113"/>
    <cellStyle name="40% - Accent4 2 2 5 8 2" xfId="56858"/>
    <cellStyle name="40% - Accent4 2 2 5 8 3" xfId="51050"/>
    <cellStyle name="40% - Accent4 2 2 5 9" xfId="32060"/>
    <cellStyle name="40% - Accent4 2 2 5 9 2" xfId="54848"/>
    <cellStyle name="40% - Accent4 2 2 5 9 3" xfId="43822"/>
    <cellStyle name="40% - Accent4 2 2 6" xfId="816"/>
    <cellStyle name="40% - Accent4 2 2 6 2" xfId="1575"/>
    <cellStyle name="40% - Accent4 2 2 6 2 2" xfId="4550"/>
    <cellStyle name="40% - Accent4 2 2 6 2 2 2" xfId="52000"/>
    <cellStyle name="40% - Accent4 2 2 6 2 2 2 2" xfId="57808"/>
    <cellStyle name="40% - Accent4 2 2 6 2 2 3" xfId="54521"/>
    <cellStyle name="40% - Accent4 2 2 6 2 2 4" xfId="42958"/>
    <cellStyle name="40% - Accent4 2 2 6 2 3" xfId="33368"/>
    <cellStyle name="40% - Accent4 2 2 6 2 3 2" xfId="56639"/>
    <cellStyle name="40% - Accent4 2 2 6 2 3 3" xfId="45931"/>
    <cellStyle name="40% - Accent4 2 2 6 2 4" xfId="36415"/>
    <cellStyle name="40% - Accent4 2 2 6 2 4 2" xfId="53352"/>
    <cellStyle name="40% - Accent4 2 2 6 2 5" xfId="38942"/>
    <cellStyle name="40% - Accent4 2 2 6 3" xfId="3879"/>
    <cellStyle name="40% - Accent4 2 2 6 3 2" xfId="45312"/>
    <cellStyle name="40% - Accent4 2 2 6 3 2 2" xfId="56055"/>
    <cellStyle name="40% - Accent4 2 2 6 3 3" xfId="53937"/>
    <cellStyle name="40% - Accent4 2 2 6 3 4" xfId="42314"/>
    <cellStyle name="40% - Accent4 2 2 6 4" xfId="2483"/>
    <cellStyle name="40% - Accent4 2 2 6 4 2" xfId="57224"/>
    <cellStyle name="40% - Accent4 2 2 6 4 3" xfId="51416"/>
    <cellStyle name="40% - Accent4 2 2 6 5" xfId="32609"/>
    <cellStyle name="40% - Accent4 2 2 6 5 2" xfId="55105"/>
    <cellStyle name="40% - Accent4 2 2 6 5 3" xfId="44079"/>
    <cellStyle name="40% - Accent4 2 2 6 6" xfId="35656"/>
    <cellStyle name="40% - Accent4 2 2 6 6 2" xfId="52768"/>
    <cellStyle name="40% - Accent4 2 2 6 7" xfId="38183"/>
    <cellStyle name="40% - Accent4 2 2 7" xfId="1059"/>
    <cellStyle name="40% - Accent4 2 2 7 2" xfId="4076"/>
    <cellStyle name="40% - Accent4 2 2 7 2 2" xfId="45509"/>
    <cellStyle name="40% - Accent4 2 2 7 2 2 2" xfId="56237"/>
    <cellStyle name="40% - Accent4 2 2 7 2 3" xfId="54119"/>
    <cellStyle name="40% - Accent4 2 2 7 2 4" xfId="42496"/>
    <cellStyle name="40% - Accent4 2 2 7 3" xfId="2717"/>
    <cellStyle name="40% - Accent4 2 2 7 3 2" xfId="57406"/>
    <cellStyle name="40% - Accent4 2 2 7 3 3" xfId="51598"/>
    <cellStyle name="40% - Accent4 2 2 7 4" xfId="32852"/>
    <cellStyle name="40% - Accent4 2 2 7 4 2" xfId="55287"/>
    <cellStyle name="40% - Accent4 2 2 7 4 3" xfId="44261"/>
    <cellStyle name="40% - Accent4 2 2 7 5" xfId="35899"/>
    <cellStyle name="40% - Accent4 2 2 7 5 2" xfId="52950"/>
    <cellStyle name="40% - Accent4 2 2 7 6" xfId="38426"/>
    <cellStyle name="40% - Accent4 2 2 8" xfId="1245"/>
    <cellStyle name="40% - Accent4 2 2 8 2" xfId="4260"/>
    <cellStyle name="40% - Accent4 2 2 8 2 2" xfId="45693"/>
    <cellStyle name="40% - Accent4 2 2 8 2 2 2" xfId="56419"/>
    <cellStyle name="40% - Accent4 2 2 8 2 3" xfId="54301"/>
    <cellStyle name="40% - Accent4 2 2 8 2 4" xfId="42678"/>
    <cellStyle name="40% - Accent4 2 2 8 3" xfId="2155"/>
    <cellStyle name="40% - Accent4 2 2 8 3 2" xfId="57588"/>
    <cellStyle name="40% - Accent4 2 2 8 3 3" xfId="51780"/>
    <cellStyle name="40% - Accent4 2 2 8 4" xfId="33038"/>
    <cellStyle name="40% - Accent4 2 2 8 4 2" xfId="54885"/>
    <cellStyle name="40% - Accent4 2 2 8 4 3" xfId="43859"/>
    <cellStyle name="40% - Accent4 2 2 8 5" xfId="36085"/>
    <cellStyle name="40% - Accent4 2 2 8 5 2" xfId="53132"/>
    <cellStyle name="40% - Accent4 2 2 8 6" xfId="38612"/>
    <cellStyle name="40% - Accent4 2 2 9" xfId="3617"/>
    <cellStyle name="40% - Accent4 2 2 9 2" xfId="32332"/>
    <cellStyle name="40% - Accent4 2 2 9 2 2" xfId="51196"/>
    <cellStyle name="40% - Accent4 2 2 9 2 2 2" xfId="57004"/>
    <cellStyle name="40% - Accent4 2 2 9 2 3" xfId="53717"/>
    <cellStyle name="40% - Accent4 2 2 9 2 4" xfId="42073"/>
    <cellStyle name="40% - Accent4 2 2 9 3" xfId="35379"/>
    <cellStyle name="40% - Accent4 2 2 9 3 2" xfId="55835"/>
    <cellStyle name="40% - Accent4 2 2 9 3 3" xfId="45072"/>
    <cellStyle name="40% - Accent4 2 2 9 4" xfId="52548"/>
    <cellStyle name="40% - Accent4 2 2 9 5" xfId="37915"/>
    <cellStyle name="40% - Accent4 2 3" xfId="513"/>
    <cellStyle name="40% - Accent4 2 3 10" xfId="32108"/>
    <cellStyle name="40% - Accent4 2 3 10 2" xfId="54722"/>
    <cellStyle name="40% - Accent4 2 3 10 3" xfId="43696"/>
    <cellStyle name="40% - Accent4 2 3 11" xfId="35155"/>
    <cellStyle name="40% - Accent4 2 3 11 2" xfId="52238"/>
    <cellStyle name="40% - Accent4 2 3 12" xfId="37237"/>
    <cellStyle name="40% - Accent4 2 3 2" xfId="596"/>
    <cellStyle name="40% - Accent4 2 3 2 2" xfId="1371"/>
    <cellStyle name="40% - Accent4 2 3 2 2 2" xfId="4367"/>
    <cellStyle name="40% - Accent4 2 3 2 2 2 2" xfId="51873"/>
    <cellStyle name="40% - Accent4 2 3 2 2 2 2 2" xfId="57681"/>
    <cellStyle name="40% - Accent4 2 3 2 2 2 3" xfId="54394"/>
    <cellStyle name="40% - Accent4 2 3 2 2 2 4" xfId="42775"/>
    <cellStyle name="40% - Accent4 2 3 2 2 3" xfId="33164"/>
    <cellStyle name="40% - Accent4 2 3 2 2 3 2" xfId="56512"/>
    <cellStyle name="40% - Accent4 2 3 2 2 3 3" xfId="45797"/>
    <cellStyle name="40% - Accent4 2 3 2 2 4" xfId="36211"/>
    <cellStyle name="40% - Accent4 2 3 2 2 4 2" xfId="53225"/>
    <cellStyle name="40% - Accent4 2 3 2 2 5" xfId="38738"/>
    <cellStyle name="40% - Accent4 2 3 2 3" xfId="3720"/>
    <cellStyle name="40% - Accent4 2 3 2 3 2" xfId="45165"/>
    <cellStyle name="40% - Accent4 2 3 2 3 2 2" xfId="55928"/>
    <cellStyle name="40% - Accent4 2 3 2 3 3" xfId="53810"/>
    <cellStyle name="40% - Accent4 2 3 2 3 4" xfId="42176"/>
    <cellStyle name="40% - Accent4 2 3 2 4" xfId="2279"/>
    <cellStyle name="40% - Accent4 2 3 2 4 2" xfId="57097"/>
    <cellStyle name="40% - Accent4 2 3 2 4 3" xfId="51289"/>
    <cellStyle name="40% - Accent4 2 3 2 5" xfId="32435"/>
    <cellStyle name="40% - Accent4 2 3 2 5 2" xfId="54978"/>
    <cellStyle name="40% - Accent4 2 3 2 5 3" xfId="43952"/>
    <cellStyle name="40% - Accent4 2 3 2 6" xfId="35482"/>
    <cellStyle name="40% - Accent4 2 3 2 6 2" xfId="52641"/>
    <cellStyle name="40% - Accent4 2 3 2 7" xfId="38018"/>
    <cellStyle name="40% - Accent4 2 3 3" xfId="864"/>
    <cellStyle name="40% - Accent4 2 3 3 2" xfId="1594"/>
    <cellStyle name="40% - Accent4 2 3 3 2 2" xfId="4569"/>
    <cellStyle name="40% - Accent4 2 3 3 2 2 2" xfId="52019"/>
    <cellStyle name="40% - Accent4 2 3 3 2 2 2 2" xfId="57827"/>
    <cellStyle name="40% - Accent4 2 3 3 2 2 3" xfId="54540"/>
    <cellStyle name="40% - Accent4 2 3 3 2 2 4" xfId="42977"/>
    <cellStyle name="40% - Accent4 2 3 3 2 3" xfId="33387"/>
    <cellStyle name="40% - Accent4 2 3 3 2 3 2" xfId="56658"/>
    <cellStyle name="40% - Accent4 2 3 3 2 3 3" xfId="45950"/>
    <cellStyle name="40% - Accent4 2 3 3 2 4" xfId="36434"/>
    <cellStyle name="40% - Accent4 2 3 3 2 4 2" xfId="53371"/>
    <cellStyle name="40% - Accent4 2 3 3 2 5" xfId="38961"/>
    <cellStyle name="40% - Accent4 2 3 3 3" xfId="3905"/>
    <cellStyle name="40% - Accent4 2 3 3 3 2" xfId="45338"/>
    <cellStyle name="40% - Accent4 2 3 3 3 2 2" xfId="56074"/>
    <cellStyle name="40% - Accent4 2 3 3 3 3" xfId="53956"/>
    <cellStyle name="40% - Accent4 2 3 3 3 4" xfId="42333"/>
    <cellStyle name="40% - Accent4 2 3 3 4" xfId="2530"/>
    <cellStyle name="40% - Accent4 2 3 3 4 2" xfId="57243"/>
    <cellStyle name="40% - Accent4 2 3 3 4 3" xfId="51435"/>
    <cellStyle name="40% - Accent4 2 3 3 5" xfId="32657"/>
    <cellStyle name="40% - Accent4 2 3 3 5 2" xfId="55124"/>
    <cellStyle name="40% - Accent4 2 3 3 5 3" xfId="44098"/>
    <cellStyle name="40% - Accent4 2 3 3 6" xfId="35704"/>
    <cellStyle name="40% - Accent4 2 3 3 6 2" xfId="52787"/>
    <cellStyle name="40% - Accent4 2 3 3 7" xfId="38231"/>
    <cellStyle name="40% - Accent4 2 3 4" xfId="1078"/>
    <cellStyle name="40% - Accent4 2 3 4 2" xfId="4095"/>
    <cellStyle name="40% - Accent4 2 3 4 2 2" xfId="45528"/>
    <cellStyle name="40% - Accent4 2 3 4 2 2 2" xfId="56256"/>
    <cellStyle name="40% - Accent4 2 3 4 2 3" xfId="54138"/>
    <cellStyle name="40% - Accent4 2 3 4 2 4" xfId="42515"/>
    <cellStyle name="40% - Accent4 2 3 4 3" xfId="2736"/>
    <cellStyle name="40% - Accent4 2 3 4 3 2" xfId="57425"/>
    <cellStyle name="40% - Accent4 2 3 4 3 3" xfId="51617"/>
    <cellStyle name="40% - Accent4 2 3 4 4" xfId="32871"/>
    <cellStyle name="40% - Accent4 2 3 4 4 2" xfId="55306"/>
    <cellStyle name="40% - Accent4 2 3 4 4 3" xfId="44280"/>
    <cellStyle name="40% - Accent4 2 3 4 5" xfId="35918"/>
    <cellStyle name="40% - Accent4 2 3 4 5 2" xfId="52969"/>
    <cellStyle name="40% - Accent4 2 3 4 6" xfId="38445"/>
    <cellStyle name="40% - Accent4 2 3 5" xfId="1293"/>
    <cellStyle name="40% - Accent4 2 3 5 2" xfId="4290"/>
    <cellStyle name="40% - Accent4 2 3 5 2 2" xfId="45723"/>
    <cellStyle name="40% - Accent4 2 3 5 2 2 2" xfId="56438"/>
    <cellStyle name="40% - Accent4 2 3 5 2 3" xfId="54320"/>
    <cellStyle name="40% - Accent4 2 3 5 2 4" xfId="42697"/>
    <cellStyle name="40% - Accent4 2 3 5 3" xfId="2201"/>
    <cellStyle name="40% - Accent4 2 3 5 3 2" xfId="57607"/>
    <cellStyle name="40% - Accent4 2 3 5 3 3" xfId="51799"/>
    <cellStyle name="40% - Accent4 2 3 5 4" xfId="33086"/>
    <cellStyle name="40% - Accent4 2 3 5 4 2" xfId="54904"/>
    <cellStyle name="40% - Accent4 2 3 5 4 3" xfId="43878"/>
    <cellStyle name="40% - Accent4 2 3 5 5" xfId="36133"/>
    <cellStyle name="40% - Accent4 2 3 5 5 2" xfId="53151"/>
    <cellStyle name="40% - Accent4 2 3 5 6" xfId="38660"/>
    <cellStyle name="40% - Accent4 2 3 6" xfId="3645"/>
    <cellStyle name="40% - Accent4 2 3 6 2" xfId="32360"/>
    <cellStyle name="40% - Accent4 2 3 6 2 2" xfId="51215"/>
    <cellStyle name="40% - Accent4 2 3 6 2 2 2" xfId="57023"/>
    <cellStyle name="40% - Accent4 2 3 6 2 3" xfId="53736"/>
    <cellStyle name="40% - Accent4 2 3 6 2 4" xfId="42101"/>
    <cellStyle name="40% - Accent4 2 3 6 3" xfId="35407"/>
    <cellStyle name="40% - Accent4 2 3 6 3 2" xfId="55854"/>
    <cellStyle name="40% - Accent4 2 3 6 3 3" xfId="45091"/>
    <cellStyle name="40% - Accent4 2 3 6 4" xfId="52567"/>
    <cellStyle name="40% - Accent4 2 3 6 5" xfId="37943"/>
    <cellStyle name="40% - Accent4 2 3 7" xfId="3405"/>
    <cellStyle name="40% - Accent4 2 3 7 2" xfId="44931"/>
    <cellStyle name="40% - Accent4 2 3 7 2 2" xfId="55708"/>
    <cellStyle name="40% - Accent4 2 3 7 3" xfId="52421"/>
    <cellStyle name="40% - Accent4 2 3 7 4" xfId="37703"/>
    <cellStyle name="40% - Accent4 2 3 8" xfId="3002"/>
    <cellStyle name="40% - Accent4 2 3 8 2" xfId="44546"/>
    <cellStyle name="40% - Accent4 2 3 8 2 2" xfId="55525"/>
    <cellStyle name="40% - Accent4 2 3 8 3" xfId="53590"/>
    <cellStyle name="40% - Accent4 2 3 8 4" xfId="41876"/>
    <cellStyle name="40% - Accent4 2 3 9" xfId="1960"/>
    <cellStyle name="40% - Accent4 2 3 9 2" xfId="56877"/>
    <cellStyle name="40% - Accent4 2 3 9 3" xfId="51069"/>
    <cellStyle name="40% - Accent4 2 4" xfId="636"/>
    <cellStyle name="40% - Accent4 2 4 10" xfId="35195"/>
    <cellStyle name="40% - Accent4 2 4 10 2" xfId="52274"/>
    <cellStyle name="40% - Accent4 2 4 11" xfId="37277"/>
    <cellStyle name="40% - Accent4 2 4 2" xfId="904"/>
    <cellStyle name="40% - Accent4 2 4 2 2" xfId="1630"/>
    <cellStyle name="40% - Accent4 2 4 2 2 2" xfId="4605"/>
    <cellStyle name="40% - Accent4 2 4 2 2 2 2" xfId="52055"/>
    <cellStyle name="40% - Accent4 2 4 2 2 2 2 2" xfId="57863"/>
    <cellStyle name="40% - Accent4 2 4 2 2 2 3" xfId="54576"/>
    <cellStyle name="40% - Accent4 2 4 2 2 2 4" xfId="43013"/>
    <cellStyle name="40% - Accent4 2 4 2 2 3" xfId="33423"/>
    <cellStyle name="40% - Accent4 2 4 2 2 3 2" xfId="56694"/>
    <cellStyle name="40% - Accent4 2 4 2 2 3 3" xfId="45986"/>
    <cellStyle name="40% - Accent4 2 4 2 2 4" xfId="36470"/>
    <cellStyle name="40% - Accent4 2 4 2 2 4 2" xfId="53407"/>
    <cellStyle name="40% - Accent4 2 4 2 2 5" xfId="38997"/>
    <cellStyle name="40% - Accent4 2 4 2 3" xfId="3941"/>
    <cellStyle name="40% - Accent4 2 4 2 3 2" xfId="45374"/>
    <cellStyle name="40% - Accent4 2 4 2 3 2 2" xfId="56110"/>
    <cellStyle name="40% - Accent4 2 4 2 3 3" xfId="53992"/>
    <cellStyle name="40% - Accent4 2 4 2 3 4" xfId="42369"/>
    <cellStyle name="40% - Accent4 2 4 2 4" xfId="2570"/>
    <cellStyle name="40% - Accent4 2 4 2 4 2" xfId="57279"/>
    <cellStyle name="40% - Accent4 2 4 2 4 3" xfId="51471"/>
    <cellStyle name="40% - Accent4 2 4 2 5" xfId="32697"/>
    <cellStyle name="40% - Accent4 2 4 2 5 2" xfId="55160"/>
    <cellStyle name="40% - Accent4 2 4 2 5 3" xfId="44134"/>
    <cellStyle name="40% - Accent4 2 4 2 6" xfId="35744"/>
    <cellStyle name="40% - Accent4 2 4 2 6 2" xfId="52823"/>
    <cellStyle name="40% - Accent4 2 4 2 7" xfId="38271"/>
    <cellStyle name="40% - Accent4 2 4 3" xfId="1114"/>
    <cellStyle name="40% - Accent4 2 4 3 2" xfId="4131"/>
    <cellStyle name="40% - Accent4 2 4 3 2 2" xfId="45564"/>
    <cellStyle name="40% - Accent4 2 4 3 2 2 2" xfId="56292"/>
    <cellStyle name="40% - Accent4 2 4 3 2 3" xfId="54174"/>
    <cellStyle name="40% - Accent4 2 4 3 2 4" xfId="42551"/>
    <cellStyle name="40% - Accent4 2 4 3 3" xfId="2772"/>
    <cellStyle name="40% - Accent4 2 4 3 3 2" xfId="57461"/>
    <cellStyle name="40% - Accent4 2 4 3 3 3" xfId="51653"/>
    <cellStyle name="40% - Accent4 2 4 3 4" xfId="32907"/>
    <cellStyle name="40% - Accent4 2 4 3 4 2" xfId="55342"/>
    <cellStyle name="40% - Accent4 2 4 3 4 3" xfId="44316"/>
    <cellStyle name="40% - Accent4 2 4 3 5" xfId="35954"/>
    <cellStyle name="40% - Accent4 2 4 3 5 2" xfId="53005"/>
    <cellStyle name="40% - Accent4 2 4 3 6" xfId="38481"/>
    <cellStyle name="40% - Accent4 2 4 4" xfId="1409"/>
    <cellStyle name="40% - Accent4 2 4 4 2" xfId="4403"/>
    <cellStyle name="40% - Accent4 2 4 4 2 2" xfId="45833"/>
    <cellStyle name="40% - Accent4 2 4 4 2 2 2" xfId="56548"/>
    <cellStyle name="40% - Accent4 2 4 4 2 3" xfId="54430"/>
    <cellStyle name="40% - Accent4 2 4 4 2 4" xfId="42811"/>
    <cellStyle name="40% - Accent4 2 4 4 3" xfId="2317"/>
    <cellStyle name="40% - Accent4 2 4 4 3 2" xfId="57717"/>
    <cellStyle name="40% - Accent4 2 4 4 3 3" xfId="51909"/>
    <cellStyle name="40% - Accent4 2 4 4 4" xfId="33202"/>
    <cellStyle name="40% - Accent4 2 4 4 4 2" xfId="55014"/>
    <cellStyle name="40% - Accent4 2 4 4 4 3" xfId="43988"/>
    <cellStyle name="40% - Accent4 2 4 4 5" xfId="36249"/>
    <cellStyle name="40% - Accent4 2 4 4 5 2" xfId="53261"/>
    <cellStyle name="40% - Accent4 2 4 4 6" xfId="38776"/>
    <cellStyle name="40% - Accent4 2 4 5" xfId="3757"/>
    <cellStyle name="40% - Accent4 2 4 5 2" xfId="32472"/>
    <cellStyle name="40% - Accent4 2 4 5 2 2" xfId="51325"/>
    <cellStyle name="40% - Accent4 2 4 5 2 2 2" xfId="57133"/>
    <cellStyle name="40% - Accent4 2 4 5 2 3" xfId="53846"/>
    <cellStyle name="40% - Accent4 2 4 5 2 4" xfId="42213"/>
    <cellStyle name="40% - Accent4 2 4 5 3" xfId="35519"/>
    <cellStyle name="40% - Accent4 2 4 5 3 2" xfId="55964"/>
    <cellStyle name="40% - Accent4 2 4 5 3 3" xfId="45201"/>
    <cellStyle name="40% - Accent4 2 4 5 4" xfId="52677"/>
    <cellStyle name="40% - Accent4 2 4 5 5" xfId="38055"/>
    <cellStyle name="40% - Accent4 2 4 6" xfId="3444"/>
    <cellStyle name="40% - Accent4 2 4 6 2" xfId="44970"/>
    <cellStyle name="40% - Accent4 2 4 6 2 2" xfId="55744"/>
    <cellStyle name="40% - Accent4 2 4 6 3" xfId="52457"/>
    <cellStyle name="40% - Accent4 2 4 6 4" xfId="37742"/>
    <cellStyle name="40% - Accent4 2 4 7" xfId="3038"/>
    <cellStyle name="40% - Accent4 2 4 7 2" xfId="44582"/>
    <cellStyle name="40% - Accent4 2 4 7 2 2" xfId="55561"/>
    <cellStyle name="40% - Accent4 2 4 7 3" xfId="53626"/>
    <cellStyle name="40% - Accent4 2 4 7 4" xfId="41912"/>
    <cellStyle name="40% - Accent4 2 4 8" xfId="1998"/>
    <cellStyle name="40% - Accent4 2 4 8 2" xfId="56913"/>
    <cellStyle name="40% - Accent4 2 4 8 3" xfId="51105"/>
    <cellStyle name="40% - Accent4 2 4 9" xfId="32148"/>
    <cellStyle name="40% - Accent4 2 4 9 2" xfId="54758"/>
    <cellStyle name="40% - Accent4 2 4 9 3" xfId="43732"/>
    <cellStyle name="40% - Accent4 2 5" xfId="690"/>
    <cellStyle name="40% - Accent4 2 5 10" xfId="35249"/>
    <cellStyle name="40% - Accent4 2 5 10 2" xfId="52310"/>
    <cellStyle name="40% - Accent4 2 5 11" xfId="37331"/>
    <cellStyle name="40% - Accent4 2 5 2" xfId="958"/>
    <cellStyle name="40% - Accent4 2 5 2 2" xfId="1666"/>
    <cellStyle name="40% - Accent4 2 5 2 2 2" xfId="4641"/>
    <cellStyle name="40% - Accent4 2 5 2 2 2 2" xfId="52091"/>
    <cellStyle name="40% - Accent4 2 5 2 2 2 2 2" xfId="57899"/>
    <cellStyle name="40% - Accent4 2 5 2 2 2 3" xfId="54612"/>
    <cellStyle name="40% - Accent4 2 5 2 2 2 4" xfId="43049"/>
    <cellStyle name="40% - Accent4 2 5 2 2 3" xfId="33459"/>
    <cellStyle name="40% - Accent4 2 5 2 2 3 2" xfId="56730"/>
    <cellStyle name="40% - Accent4 2 5 2 2 3 3" xfId="46022"/>
    <cellStyle name="40% - Accent4 2 5 2 2 4" xfId="36506"/>
    <cellStyle name="40% - Accent4 2 5 2 2 4 2" xfId="53443"/>
    <cellStyle name="40% - Accent4 2 5 2 2 5" xfId="39033"/>
    <cellStyle name="40% - Accent4 2 5 2 3" xfId="3983"/>
    <cellStyle name="40% - Accent4 2 5 2 3 2" xfId="45416"/>
    <cellStyle name="40% - Accent4 2 5 2 3 2 2" xfId="56146"/>
    <cellStyle name="40% - Accent4 2 5 2 3 3" xfId="54028"/>
    <cellStyle name="40% - Accent4 2 5 2 3 4" xfId="42405"/>
    <cellStyle name="40% - Accent4 2 5 2 4" xfId="2620"/>
    <cellStyle name="40% - Accent4 2 5 2 4 2" xfId="57315"/>
    <cellStyle name="40% - Accent4 2 5 2 4 3" xfId="51507"/>
    <cellStyle name="40% - Accent4 2 5 2 5" xfId="32751"/>
    <cellStyle name="40% - Accent4 2 5 2 5 2" xfId="55196"/>
    <cellStyle name="40% - Accent4 2 5 2 5 3" xfId="44170"/>
    <cellStyle name="40% - Accent4 2 5 2 6" xfId="35798"/>
    <cellStyle name="40% - Accent4 2 5 2 6 2" xfId="52859"/>
    <cellStyle name="40% - Accent4 2 5 2 7" xfId="38325"/>
    <cellStyle name="40% - Accent4 2 5 3" xfId="1150"/>
    <cellStyle name="40% - Accent4 2 5 3 2" xfId="4167"/>
    <cellStyle name="40% - Accent4 2 5 3 2 2" xfId="45600"/>
    <cellStyle name="40% - Accent4 2 5 3 2 2 2" xfId="56328"/>
    <cellStyle name="40% - Accent4 2 5 3 2 3" xfId="54210"/>
    <cellStyle name="40% - Accent4 2 5 3 2 4" xfId="42587"/>
    <cellStyle name="40% - Accent4 2 5 3 3" xfId="2808"/>
    <cellStyle name="40% - Accent4 2 5 3 3 2" xfId="57497"/>
    <cellStyle name="40% - Accent4 2 5 3 3 3" xfId="51689"/>
    <cellStyle name="40% - Accent4 2 5 3 4" xfId="32943"/>
    <cellStyle name="40% - Accent4 2 5 3 4 2" xfId="55378"/>
    <cellStyle name="40% - Accent4 2 5 3 4 3" xfId="44352"/>
    <cellStyle name="40% - Accent4 2 5 3 5" xfId="35990"/>
    <cellStyle name="40% - Accent4 2 5 3 5 2" xfId="53041"/>
    <cellStyle name="40% - Accent4 2 5 3 6" xfId="38517"/>
    <cellStyle name="40% - Accent4 2 5 4" xfId="1459"/>
    <cellStyle name="40% - Accent4 2 5 4 2" xfId="4444"/>
    <cellStyle name="40% - Accent4 2 5 4 2 2" xfId="45874"/>
    <cellStyle name="40% - Accent4 2 5 4 2 2 2" xfId="56584"/>
    <cellStyle name="40% - Accent4 2 5 4 2 3" xfId="54466"/>
    <cellStyle name="40% - Accent4 2 5 4 2 4" xfId="42847"/>
    <cellStyle name="40% - Accent4 2 5 4 3" xfId="2364"/>
    <cellStyle name="40% - Accent4 2 5 4 3 2" xfId="57753"/>
    <cellStyle name="40% - Accent4 2 5 4 3 3" xfId="51945"/>
    <cellStyle name="40% - Accent4 2 5 4 4" xfId="33252"/>
    <cellStyle name="40% - Accent4 2 5 4 4 2" xfId="55050"/>
    <cellStyle name="40% - Accent4 2 5 4 4 3" xfId="44024"/>
    <cellStyle name="40% - Accent4 2 5 4 5" xfId="36299"/>
    <cellStyle name="40% - Accent4 2 5 4 5 2" xfId="53297"/>
    <cellStyle name="40% - Accent4 2 5 4 6" xfId="38826"/>
    <cellStyle name="40% - Accent4 2 5 5" xfId="3797"/>
    <cellStyle name="40% - Accent4 2 5 5 2" xfId="32512"/>
    <cellStyle name="40% - Accent4 2 5 5 2 2" xfId="51361"/>
    <cellStyle name="40% - Accent4 2 5 5 2 2 2" xfId="57169"/>
    <cellStyle name="40% - Accent4 2 5 5 2 3" xfId="53882"/>
    <cellStyle name="40% - Accent4 2 5 5 2 4" xfId="42253"/>
    <cellStyle name="40% - Accent4 2 5 5 3" xfId="35559"/>
    <cellStyle name="40% - Accent4 2 5 5 3 2" xfId="56000"/>
    <cellStyle name="40% - Accent4 2 5 5 3 3" xfId="45237"/>
    <cellStyle name="40% - Accent4 2 5 5 4" xfId="52713"/>
    <cellStyle name="40% - Accent4 2 5 5 5" xfId="38095"/>
    <cellStyle name="40% - Accent4 2 5 6" xfId="3489"/>
    <cellStyle name="40% - Accent4 2 5 6 2" xfId="45014"/>
    <cellStyle name="40% - Accent4 2 5 6 2 2" xfId="55780"/>
    <cellStyle name="40% - Accent4 2 5 6 3" xfId="52493"/>
    <cellStyle name="40% - Accent4 2 5 6 4" xfId="37787"/>
    <cellStyle name="40% - Accent4 2 5 7" xfId="3079"/>
    <cellStyle name="40% - Accent4 2 5 7 2" xfId="44623"/>
    <cellStyle name="40% - Accent4 2 5 7 2 2" xfId="55597"/>
    <cellStyle name="40% - Accent4 2 5 7 3" xfId="53662"/>
    <cellStyle name="40% - Accent4 2 5 7 4" xfId="41948"/>
    <cellStyle name="40% - Accent4 2 5 8" xfId="2050"/>
    <cellStyle name="40% - Accent4 2 5 8 2" xfId="56949"/>
    <cellStyle name="40% - Accent4 2 5 8 3" xfId="51141"/>
    <cellStyle name="40% - Accent4 2 5 9" xfId="32202"/>
    <cellStyle name="40% - Accent4 2 5 9 2" xfId="54794"/>
    <cellStyle name="40% - Accent4 2 5 9 3" xfId="43768"/>
    <cellStyle name="40% - Accent4 2 6" xfId="550"/>
    <cellStyle name="40% - Accent4 2 6 10" xfId="35084"/>
    <cellStyle name="40% - Accent4 2 6 10 2" xfId="52201"/>
    <cellStyle name="40% - Accent4 2 6 11" xfId="37191"/>
    <cellStyle name="40% - Accent4 2 6 2" xfId="999"/>
    <cellStyle name="40% - Accent4 2 6 2 2" xfId="1702"/>
    <cellStyle name="40% - Accent4 2 6 2 2 2" xfId="4677"/>
    <cellStyle name="40% - Accent4 2 6 2 2 2 2" xfId="52127"/>
    <cellStyle name="40% - Accent4 2 6 2 2 2 2 2" xfId="57935"/>
    <cellStyle name="40% - Accent4 2 6 2 2 2 3" xfId="54648"/>
    <cellStyle name="40% - Accent4 2 6 2 2 2 4" xfId="43085"/>
    <cellStyle name="40% - Accent4 2 6 2 2 3" xfId="33495"/>
    <cellStyle name="40% - Accent4 2 6 2 2 3 2" xfId="56766"/>
    <cellStyle name="40% - Accent4 2 6 2 2 3 3" xfId="46058"/>
    <cellStyle name="40% - Accent4 2 6 2 2 4" xfId="36542"/>
    <cellStyle name="40% - Accent4 2 6 2 2 4 2" xfId="53479"/>
    <cellStyle name="40% - Accent4 2 6 2 2 5" xfId="39069"/>
    <cellStyle name="40% - Accent4 2 6 2 3" xfId="4020"/>
    <cellStyle name="40% - Accent4 2 6 2 3 2" xfId="45453"/>
    <cellStyle name="40% - Accent4 2 6 2 3 2 2" xfId="56182"/>
    <cellStyle name="40% - Accent4 2 6 2 3 3" xfId="54064"/>
    <cellStyle name="40% - Accent4 2 6 2 3 4" xfId="42441"/>
    <cellStyle name="40% - Accent4 2 6 2 4" xfId="2660"/>
    <cellStyle name="40% - Accent4 2 6 2 4 2" xfId="57351"/>
    <cellStyle name="40% - Accent4 2 6 2 4 3" xfId="51543"/>
    <cellStyle name="40% - Accent4 2 6 2 5" xfId="32792"/>
    <cellStyle name="40% - Accent4 2 6 2 5 2" xfId="55232"/>
    <cellStyle name="40% - Accent4 2 6 2 5 3" xfId="44206"/>
    <cellStyle name="40% - Accent4 2 6 2 6" xfId="35839"/>
    <cellStyle name="40% - Accent4 2 6 2 6 2" xfId="52895"/>
    <cellStyle name="40% - Accent4 2 6 2 7" xfId="38366"/>
    <cellStyle name="40% - Accent4 2 6 3" xfId="1186"/>
    <cellStyle name="40% - Accent4 2 6 3 2" xfId="4203"/>
    <cellStyle name="40% - Accent4 2 6 3 2 2" xfId="45636"/>
    <cellStyle name="40% - Accent4 2 6 3 2 2 2" xfId="56364"/>
    <cellStyle name="40% - Accent4 2 6 3 2 3" xfId="54246"/>
    <cellStyle name="40% - Accent4 2 6 3 2 4" xfId="42623"/>
    <cellStyle name="40% - Accent4 2 6 3 3" xfId="2844"/>
    <cellStyle name="40% - Accent4 2 6 3 3 2" xfId="57533"/>
    <cellStyle name="40% - Accent4 2 6 3 3 3" xfId="51725"/>
    <cellStyle name="40% - Accent4 2 6 3 4" xfId="32979"/>
    <cellStyle name="40% - Accent4 2 6 3 4 2" xfId="55414"/>
    <cellStyle name="40% - Accent4 2 6 3 4 3" xfId="44388"/>
    <cellStyle name="40% - Accent4 2 6 3 5" xfId="36026"/>
    <cellStyle name="40% - Accent4 2 6 3 5 2" xfId="53077"/>
    <cellStyle name="40% - Accent4 2 6 3 6" xfId="38553"/>
    <cellStyle name="40% - Accent4 2 6 4" xfId="1330"/>
    <cellStyle name="40% - Accent4 2 6 4 2" xfId="4327"/>
    <cellStyle name="40% - Accent4 2 6 4 2 2" xfId="45760"/>
    <cellStyle name="40% - Accent4 2 6 4 2 2 2" xfId="56475"/>
    <cellStyle name="40% - Accent4 2 6 4 2 3" xfId="54357"/>
    <cellStyle name="40% - Accent4 2 6 4 2 4" xfId="42734"/>
    <cellStyle name="40% - Accent4 2 6 4 3" xfId="2238"/>
    <cellStyle name="40% - Accent4 2 6 4 3 2" xfId="57644"/>
    <cellStyle name="40% - Accent4 2 6 4 3 3" xfId="51836"/>
    <cellStyle name="40% - Accent4 2 6 4 4" xfId="33123"/>
    <cellStyle name="40% - Accent4 2 6 4 4 2" xfId="54941"/>
    <cellStyle name="40% - Accent4 2 6 4 4 3" xfId="43915"/>
    <cellStyle name="40% - Accent4 2 6 4 5" xfId="36170"/>
    <cellStyle name="40% - Accent4 2 6 4 5 2" xfId="53188"/>
    <cellStyle name="40% - Accent4 2 6 4 6" xfId="38697"/>
    <cellStyle name="40% - Accent4 2 6 5" xfId="3682"/>
    <cellStyle name="40% - Accent4 2 6 5 2" xfId="32397"/>
    <cellStyle name="40% - Accent4 2 6 5 2 2" xfId="51252"/>
    <cellStyle name="40% - Accent4 2 6 5 2 2 2" xfId="57060"/>
    <cellStyle name="40% - Accent4 2 6 5 2 3" xfId="53773"/>
    <cellStyle name="40% - Accent4 2 6 5 2 4" xfId="42138"/>
    <cellStyle name="40% - Accent4 2 6 5 3" xfId="35444"/>
    <cellStyle name="40% - Accent4 2 6 5 3 2" xfId="55891"/>
    <cellStyle name="40% - Accent4 2 6 5 3 3" xfId="45128"/>
    <cellStyle name="40% - Accent4 2 6 5 4" xfId="52604"/>
    <cellStyle name="40% - Accent4 2 6 5 5" xfId="37980"/>
    <cellStyle name="40% - Accent4 2 6 6" xfId="3346"/>
    <cellStyle name="40% - Accent4 2 6 6 2" xfId="44873"/>
    <cellStyle name="40% - Accent4 2 6 6 2 2" xfId="55671"/>
    <cellStyle name="40% - Accent4 2 6 6 3" xfId="52384"/>
    <cellStyle name="40% - Accent4 2 6 6 4" xfId="37644"/>
    <cellStyle name="40% - Accent4 2 6 7" xfId="2961"/>
    <cellStyle name="40% - Accent4 2 6 7 2" xfId="44505"/>
    <cellStyle name="40% - Accent4 2 6 7 2 2" xfId="55488"/>
    <cellStyle name="40% - Accent4 2 6 7 3" xfId="53553"/>
    <cellStyle name="40% - Accent4 2 6 7 4" xfId="41839"/>
    <cellStyle name="40% - Accent4 2 6 8" xfId="2091"/>
    <cellStyle name="40% - Accent4 2 6 8 2" xfId="56840"/>
    <cellStyle name="40% - Accent4 2 6 8 3" xfId="51032"/>
    <cellStyle name="40% - Accent4 2 6 9" xfId="32037"/>
    <cellStyle name="40% - Accent4 2 6 9 2" xfId="54830"/>
    <cellStyle name="40% - Accent4 2 6 9 3" xfId="43804"/>
    <cellStyle name="40% - Accent4 2 7" xfId="793"/>
    <cellStyle name="40% - Accent4 2 7 2" xfId="1557"/>
    <cellStyle name="40% - Accent4 2 7 2 2" xfId="4532"/>
    <cellStyle name="40% - Accent4 2 7 2 2 2" xfId="51982"/>
    <cellStyle name="40% - Accent4 2 7 2 2 2 2" xfId="57790"/>
    <cellStyle name="40% - Accent4 2 7 2 2 3" xfId="54503"/>
    <cellStyle name="40% - Accent4 2 7 2 2 4" xfId="42940"/>
    <cellStyle name="40% - Accent4 2 7 2 3" xfId="33350"/>
    <cellStyle name="40% - Accent4 2 7 2 3 2" xfId="56621"/>
    <cellStyle name="40% - Accent4 2 7 2 3 3" xfId="45913"/>
    <cellStyle name="40% - Accent4 2 7 2 4" xfId="36397"/>
    <cellStyle name="40% - Accent4 2 7 2 4 2" xfId="53334"/>
    <cellStyle name="40% - Accent4 2 7 2 5" xfId="38924"/>
    <cellStyle name="40% - Accent4 2 7 3" xfId="3860"/>
    <cellStyle name="40% - Accent4 2 7 3 2" xfId="45293"/>
    <cellStyle name="40% - Accent4 2 7 3 2 2" xfId="56037"/>
    <cellStyle name="40% - Accent4 2 7 3 3" xfId="53919"/>
    <cellStyle name="40% - Accent4 2 7 3 4" xfId="42296"/>
    <cellStyle name="40% - Accent4 2 7 4" xfId="2460"/>
    <cellStyle name="40% - Accent4 2 7 4 2" xfId="57206"/>
    <cellStyle name="40% - Accent4 2 7 4 3" xfId="51398"/>
    <cellStyle name="40% - Accent4 2 7 5" xfId="32586"/>
    <cellStyle name="40% - Accent4 2 7 5 2" xfId="55087"/>
    <cellStyle name="40% - Accent4 2 7 5 3" xfId="44061"/>
    <cellStyle name="40% - Accent4 2 7 6" xfId="35633"/>
    <cellStyle name="40% - Accent4 2 7 6 2" xfId="52750"/>
    <cellStyle name="40% - Accent4 2 7 7" xfId="38160"/>
    <cellStyle name="40% - Accent4 2 8" xfId="1041"/>
    <cellStyle name="40% - Accent4 2 8 2" xfId="4058"/>
    <cellStyle name="40% - Accent4 2 8 2 2" xfId="45491"/>
    <cellStyle name="40% - Accent4 2 8 2 2 2" xfId="56219"/>
    <cellStyle name="40% - Accent4 2 8 2 3" xfId="54101"/>
    <cellStyle name="40% - Accent4 2 8 2 4" xfId="42478"/>
    <cellStyle name="40% - Accent4 2 8 3" xfId="2699"/>
    <cellStyle name="40% - Accent4 2 8 3 2" xfId="57388"/>
    <cellStyle name="40% - Accent4 2 8 3 3" xfId="51580"/>
    <cellStyle name="40% - Accent4 2 8 4" xfId="32834"/>
    <cellStyle name="40% - Accent4 2 8 4 2" xfId="55269"/>
    <cellStyle name="40% - Accent4 2 8 4 3" xfId="44243"/>
    <cellStyle name="40% - Accent4 2 8 5" xfId="35881"/>
    <cellStyle name="40% - Accent4 2 8 5 2" xfId="52932"/>
    <cellStyle name="40% - Accent4 2 8 6" xfId="38408"/>
    <cellStyle name="40% - Accent4 2 9" xfId="1227"/>
    <cellStyle name="40% - Accent4 2 9 2" xfId="4242"/>
    <cellStyle name="40% - Accent4 2 9 2 2" xfId="45675"/>
    <cellStyle name="40% - Accent4 2 9 2 2 2" xfId="56401"/>
    <cellStyle name="40% - Accent4 2 9 2 3" xfId="54283"/>
    <cellStyle name="40% - Accent4 2 9 2 4" xfId="42660"/>
    <cellStyle name="40% - Accent4 2 9 3" xfId="2137"/>
    <cellStyle name="40% - Accent4 2 9 3 2" xfId="57570"/>
    <cellStyle name="40% - Accent4 2 9 3 3" xfId="51762"/>
    <cellStyle name="40% - Accent4 2 9 4" xfId="33020"/>
    <cellStyle name="40% - Accent4 2 9 4 2" xfId="54867"/>
    <cellStyle name="40% - Accent4 2 9 4 3" xfId="43841"/>
    <cellStyle name="40% - Accent4 2 9 5" xfId="36067"/>
    <cellStyle name="40% - Accent4 2 9 5 2" xfId="53114"/>
    <cellStyle name="40% - Accent4 2 9 6" xfId="38594"/>
    <cellStyle name="40% - Accent4 3" xfId="214"/>
    <cellStyle name="40% - Accent5 2" xfId="215"/>
    <cellStyle name="40% - Accent5 2 10" xfId="3541"/>
    <cellStyle name="40% - Accent5 2 10 2" xfId="32256"/>
    <cellStyle name="40% - Accent5 2 10 2 2" xfId="51179"/>
    <cellStyle name="40% - Accent5 2 10 2 2 2" xfId="56987"/>
    <cellStyle name="40% - Accent5 2 10 2 3" xfId="53700"/>
    <cellStyle name="40% - Accent5 2 10 2 4" xfId="41997"/>
    <cellStyle name="40% - Accent5 2 10 3" xfId="35303"/>
    <cellStyle name="40% - Accent5 2 10 3 2" xfId="55818"/>
    <cellStyle name="40% - Accent5 2 10 3 3" xfId="45055"/>
    <cellStyle name="40% - Accent5 2 10 4" xfId="52531"/>
    <cellStyle name="40% - Accent5 2 10 5" xfId="37839"/>
    <cellStyle name="40% - Accent5 2 11" xfId="3156"/>
    <cellStyle name="40% - Accent5 2 11 2" xfId="44696"/>
    <cellStyle name="40% - Accent5 2 11 2 2" xfId="55635"/>
    <cellStyle name="40% - Accent5 2 11 3" xfId="52348"/>
    <cellStyle name="40% - Accent5 2 11 4" xfId="37454"/>
    <cellStyle name="40% - Accent5 2 12" xfId="2894"/>
    <cellStyle name="40% - Accent5 2 12 2" xfId="44438"/>
    <cellStyle name="40% - Accent5 2 12 2 2" xfId="55452"/>
    <cellStyle name="40% - Accent5 2 12 3" xfId="53517"/>
    <cellStyle name="40% - Accent5 2 12 4" xfId="41803"/>
    <cellStyle name="40% - Accent5 2 13" xfId="1769"/>
    <cellStyle name="40% - Accent5 2 13 2" xfId="56804"/>
    <cellStyle name="40% - Accent5 2 13 3" xfId="50996"/>
    <cellStyle name="40% - Accent5 2 14" xfId="31957"/>
    <cellStyle name="40% - Accent5 2 14 2" xfId="54686"/>
    <cellStyle name="40% - Accent5 2 14 3" xfId="43660"/>
    <cellStyle name="40% - Accent5 2 15" xfId="35010"/>
    <cellStyle name="40% - Accent5 2 15 2" xfId="52165"/>
    <cellStyle name="40% - Accent5 2 16" xfId="37121"/>
    <cellStyle name="40% - Accent5 2 2" xfId="466"/>
    <cellStyle name="40% - Accent5 2 2 10" xfId="3313"/>
    <cellStyle name="40% - Accent5 2 2 10 2" xfId="44840"/>
    <cellStyle name="40% - Accent5 2 2 10 2 2" xfId="55653"/>
    <cellStyle name="40% - Accent5 2 2 10 3" xfId="52366"/>
    <cellStyle name="40% - Accent5 2 2 10 4" xfId="37611"/>
    <cellStyle name="40% - Accent5 2 2 11" xfId="2936"/>
    <cellStyle name="40% - Accent5 2 2 11 2" xfId="44480"/>
    <cellStyle name="40% - Accent5 2 2 11 2 2" xfId="55470"/>
    <cellStyle name="40% - Accent5 2 2 11 3" xfId="53535"/>
    <cellStyle name="40% - Accent5 2 2 11 4" xfId="41821"/>
    <cellStyle name="40% - Accent5 2 2 12" xfId="1917"/>
    <cellStyle name="40% - Accent5 2 2 12 2" xfId="56822"/>
    <cellStyle name="40% - Accent5 2 2 12 3" xfId="51014"/>
    <cellStyle name="40% - Accent5 2 2 13" xfId="31986"/>
    <cellStyle name="40% - Accent5 2 2 13 2" xfId="54704"/>
    <cellStyle name="40% - Accent5 2 2 13 3" xfId="43678"/>
    <cellStyle name="40% - Accent5 2 2 14" xfId="35033"/>
    <cellStyle name="40% - Accent5 2 2 14 2" xfId="52183"/>
    <cellStyle name="40% - Accent5 2 2 15" xfId="37144"/>
    <cellStyle name="40% - Accent5 2 2 2" xfId="532"/>
    <cellStyle name="40% - Accent5 2 2 2 10" xfId="32127"/>
    <cellStyle name="40% - Accent5 2 2 2 10 2" xfId="54741"/>
    <cellStyle name="40% - Accent5 2 2 2 10 3" xfId="43715"/>
    <cellStyle name="40% - Accent5 2 2 2 11" xfId="35174"/>
    <cellStyle name="40% - Accent5 2 2 2 11 2" xfId="52257"/>
    <cellStyle name="40% - Accent5 2 2 2 12" xfId="37256"/>
    <cellStyle name="40% - Accent5 2 2 2 2" xfId="615"/>
    <cellStyle name="40% - Accent5 2 2 2 2 2" xfId="1390"/>
    <cellStyle name="40% - Accent5 2 2 2 2 2 2" xfId="4386"/>
    <cellStyle name="40% - Accent5 2 2 2 2 2 2 2" xfId="51892"/>
    <cellStyle name="40% - Accent5 2 2 2 2 2 2 2 2" xfId="57700"/>
    <cellStyle name="40% - Accent5 2 2 2 2 2 2 3" xfId="54413"/>
    <cellStyle name="40% - Accent5 2 2 2 2 2 2 4" xfId="42794"/>
    <cellStyle name="40% - Accent5 2 2 2 2 2 3" xfId="33183"/>
    <cellStyle name="40% - Accent5 2 2 2 2 2 3 2" xfId="56531"/>
    <cellStyle name="40% - Accent5 2 2 2 2 2 3 3" xfId="45816"/>
    <cellStyle name="40% - Accent5 2 2 2 2 2 4" xfId="36230"/>
    <cellStyle name="40% - Accent5 2 2 2 2 2 4 2" xfId="53244"/>
    <cellStyle name="40% - Accent5 2 2 2 2 2 5" xfId="38757"/>
    <cellStyle name="40% - Accent5 2 2 2 2 3" xfId="3739"/>
    <cellStyle name="40% - Accent5 2 2 2 2 3 2" xfId="45184"/>
    <cellStyle name="40% - Accent5 2 2 2 2 3 2 2" xfId="55947"/>
    <cellStyle name="40% - Accent5 2 2 2 2 3 3" xfId="53829"/>
    <cellStyle name="40% - Accent5 2 2 2 2 3 4" xfId="42195"/>
    <cellStyle name="40% - Accent5 2 2 2 2 4" xfId="2298"/>
    <cellStyle name="40% - Accent5 2 2 2 2 4 2" xfId="57116"/>
    <cellStyle name="40% - Accent5 2 2 2 2 4 3" xfId="51308"/>
    <cellStyle name="40% - Accent5 2 2 2 2 5" xfId="32454"/>
    <cellStyle name="40% - Accent5 2 2 2 2 5 2" xfId="54997"/>
    <cellStyle name="40% - Accent5 2 2 2 2 5 3" xfId="43971"/>
    <cellStyle name="40% - Accent5 2 2 2 2 6" xfId="35501"/>
    <cellStyle name="40% - Accent5 2 2 2 2 6 2" xfId="52660"/>
    <cellStyle name="40% - Accent5 2 2 2 2 7" xfId="38037"/>
    <cellStyle name="40% - Accent5 2 2 2 3" xfId="883"/>
    <cellStyle name="40% - Accent5 2 2 2 3 2" xfId="1613"/>
    <cellStyle name="40% - Accent5 2 2 2 3 2 2" xfId="4588"/>
    <cellStyle name="40% - Accent5 2 2 2 3 2 2 2" xfId="52038"/>
    <cellStyle name="40% - Accent5 2 2 2 3 2 2 2 2" xfId="57846"/>
    <cellStyle name="40% - Accent5 2 2 2 3 2 2 3" xfId="54559"/>
    <cellStyle name="40% - Accent5 2 2 2 3 2 2 4" xfId="42996"/>
    <cellStyle name="40% - Accent5 2 2 2 3 2 3" xfId="33406"/>
    <cellStyle name="40% - Accent5 2 2 2 3 2 3 2" xfId="56677"/>
    <cellStyle name="40% - Accent5 2 2 2 3 2 3 3" xfId="45969"/>
    <cellStyle name="40% - Accent5 2 2 2 3 2 4" xfId="36453"/>
    <cellStyle name="40% - Accent5 2 2 2 3 2 4 2" xfId="53390"/>
    <cellStyle name="40% - Accent5 2 2 2 3 2 5" xfId="38980"/>
    <cellStyle name="40% - Accent5 2 2 2 3 3" xfId="3924"/>
    <cellStyle name="40% - Accent5 2 2 2 3 3 2" xfId="45357"/>
    <cellStyle name="40% - Accent5 2 2 2 3 3 2 2" xfId="56093"/>
    <cellStyle name="40% - Accent5 2 2 2 3 3 3" xfId="53975"/>
    <cellStyle name="40% - Accent5 2 2 2 3 3 4" xfId="42352"/>
    <cellStyle name="40% - Accent5 2 2 2 3 4" xfId="2549"/>
    <cellStyle name="40% - Accent5 2 2 2 3 4 2" xfId="57262"/>
    <cellStyle name="40% - Accent5 2 2 2 3 4 3" xfId="51454"/>
    <cellStyle name="40% - Accent5 2 2 2 3 5" xfId="32676"/>
    <cellStyle name="40% - Accent5 2 2 2 3 5 2" xfId="55143"/>
    <cellStyle name="40% - Accent5 2 2 2 3 5 3" xfId="44117"/>
    <cellStyle name="40% - Accent5 2 2 2 3 6" xfId="35723"/>
    <cellStyle name="40% - Accent5 2 2 2 3 6 2" xfId="52806"/>
    <cellStyle name="40% - Accent5 2 2 2 3 7" xfId="38250"/>
    <cellStyle name="40% - Accent5 2 2 2 4" xfId="1097"/>
    <cellStyle name="40% - Accent5 2 2 2 4 2" xfId="4114"/>
    <cellStyle name="40% - Accent5 2 2 2 4 2 2" xfId="45547"/>
    <cellStyle name="40% - Accent5 2 2 2 4 2 2 2" xfId="56275"/>
    <cellStyle name="40% - Accent5 2 2 2 4 2 3" xfId="54157"/>
    <cellStyle name="40% - Accent5 2 2 2 4 2 4" xfId="42534"/>
    <cellStyle name="40% - Accent5 2 2 2 4 3" xfId="2755"/>
    <cellStyle name="40% - Accent5 2 2 2 4 3 2" xfId="57444"/>
    <cellStyle name="40% - Accent5 2 2 2 4 3 3" xfId="51636"/>
    <cellStyle name="40% - Accent5 2 2 2 4 4" xfId="32890"/>
    <cellStyle name="40% - Accent5 2 2 2 4 4 2" xfId="55325"/>
    <cellStyle name="40% - Accent5 2 2 2 4 4 3" xfId="44299"/>
    <cellStyle name="40% - Accent5 2 2 2 4 5" xfId="35937"/>
    <cellStyle name="40% - Accent5 2 2 2 4 5 2" xfId="52988"/>
    <cellStyle name="40% - Accent5 2 2 2 4 6" xfId="38464"/>
    <cellStyle name="40% - Accent5 2 2 2 5" xfId="1312"/>
    <cellStyle name="40% - Accent5 2 2 2 5 2" xfId="4309"/>
    <cellStyle name="40% - Accent5 2 2 2 5 2 2" xfId="45742"/>
    <cellStyle name="40% - Accent5 2 2 2 5 2 2 2" xfId="56457"/>
    <cellStyle name="40% - Accent5 2 2 2 5 2 3" xfId="54339"/>
    <cellStyle name="40% - Accent5 2 2 2 5 2 4" xfId="42716"/>
    <cellStyle name="40% - Accent5 2 2 2 5 3" xfId="2220"/>
    <cellStyle name="40% - Accent5 2 2 2 5 3 2" xfId="57626"/>
    <cellStyle name="40% - Accent5 2 2 2 5 3 3" xfId="51818"/>
    <cellStyle name="40% - Accent5 2 2 2 5 4" xfId="33105"/>
    <cellStyle name="40% - Accent5 2 2 2 5 4 2" xfId="54923"/>
    <cellStyle name="40% - Accent5 2 2 2 5 4 3" xfId="43897"/>
    <cellStyle name="40% - Accent5 2 2 2 5 5" xfId="36152"/>
    <cellStyle name="40% - Accent5 2 2 2 5 5 2" xfId="53170"/>
    <cellStyle name="40% - Accent5 2 2 2 5 6" xfId="38679"/>
    <cellStyle name="40% - Accent5 2 2 2 6" xfId="3664"/>
    <cellStyle name="40% - Accent5 2 2 2 6 2" xfId="32379"/>
    <cellStyle name="40% - Accent5 2 2 2 6 2 2" xfId="51234"/>
    <cellStyle name="40% - Accent5 2 2 2 6 2 2 2" xfId="57042"/>
    <cellStyle name="40% - Accent5 2 2 2 6 2 3" xfId="53755"/>
    <cellStyle name="40% - Accent5 2 2 2 6 2 4" xfId="42120"/>
    <cellStyle name="40% - Accent5 2 2 2 6 3" xfId="35426"/>
    <cellStyle name="40% - Accent5 2 2 2 6 3 2" xfId="55873"/>
    <cellStyle name="40% - Accent5 2 2 2 6 3 3" xfId="45110"/>
    <cellStyle name="40% - Accent5 2 2 2 6 4" xfId="52586"/>
    <cellStyle name="40% - Accent5 2 2 2 6 5" xfId="37962"/>
    <cellStyle name="40% - Accent5 2 2 2 7" xfId="3424"/>
    <cellStyle name="40% - Accent5 2 2 2 7 2" xfId="44950"/>
    <cellStyle name="40% - Accent5 2 2 2 7 2 2" xfId="55727"/>
    <cellStyle name="40% - Accent5 2 2 2 7 3" xfId="52440"/>
    <cellStyle name="40% - Accent5 2 2 2 7 4" xfId="37722"/>
    <cellStyle name="40% - Accent5 2 2 2 8" xfId="3021"/>
    <cellStyle name="40% - Accent5 2 2 2 8 2" xfId="44565"/>
    <cellStyle name="40% - Accent5 2 2 2 8 2 2" xfId="55544"/>
    <cellStyle name="40% - Accent5 2 2 2 8 3" xfId="53609"/>
    <cellStyle name="40% - Accent5 2 2 2 8 4" xfId="41895"/>
    <cellStyle name="40% - Accent5 2 2 2 9" xfId="1979"/>
    <cellStyle name="40% - Accent5 2 2 2 9 2" xfId="56896"/>
    <cellStyle name="40% - Accent5 2 2 2 9 3" xfId="51088"/>
    <cellStyle name="40% - Accent5 2 2 3" xfId="673"/>
    <cellStyle name="40% - Accent5 2 2 3 10" xfId="35232"/>
    <cellStyle name="40% - Accent5 2 2 3 10 2" xfId="52293"/>
    <cellStyle name="40% - Accent5 2 2 3 11" xfId="37314"/>
    <cellStyle name="40% - Accent5 2 2 3 2" xfId="941"/>
    <cellStyle name="40% - Accent5 2 2 3 2 2" xfId="1649"/>
    <cellStyle name="40% - Accent5 2 2 3 2 2 2" xfId="4624"/>
    <cellStyle name="40% - Accent5 2 2 3 2 2 2 2" xfId="52074"/>
    <cellStyle name="40% - Accent5 2 2 3 2 2 2 2 2" xfId="57882"/>
    <cellStyle name="40% - Accent5 2 2 3 2 2 2 3" xfId="54595"/>
    <cellStyle name="40% - Accent5 2 2 3 2 2 2 4" xfId="43032"/>
    <cellStyle name="40% - Accent5 2 2 3 2 2 3" xfId="33442"/>
    <cellStyle name="40% - Accent5 2 2 3 2 2 3 2" xfId="56713"/>
    <cellStyle name="40% - Accent5 2 2 3 2 2 3 3" xfId="46005"/>
    <cellStyle name="40% - Accent5 2 2 3 2 2 4" xfId="36489"/>
    <cellStyle name="40% - Accent5 2 2 3 2 2 4 2" xfId="53426"/>
    <cellStyle name="40% - Accent5 2 2 3 2 2 5" xfId="39016"/>
    <cellStyle name="40% - Accent5 2 2 3 2 3" xfId="3966"/>
    <cellStyle name="40% - Accent5 2 2 3 2 3 2" xfId="45399"/>
    <cellStyle name="40% - Accent5 2 2 3 2 3 2 2" xfId="56129"/>
    <cellStyle name="40% - Accent5 2 2 3 2 3 3" xfId="54011"/>
    <cellStyle name="40% - Accent5 2 2 3 2 3 4" xfId="42388"/>
    <cellStyle name="40% - Accent5 2 2 3 2 4" xfId="2603"/>
    <cellStyle name="40% - Accent5 2 2 3 2 4 2" xfId="57298"/>
    <cellStyle name="40% - Accent5 2 2 3 2 4 3" xfId="51490"/>
    <cellStyle name="40% - Accent5 2 2 3 2 5" xfId="32734"/>
    <cellStyle name="40% - Accent5 2 2 3 2 5 2" xfId="55179"/>
    <cellStyle name="40% - Accent5 2 2 3 2 5 3" xfId="44153"/>
    <cellStyle name="40% - Accent5 2 2 3 2 6" xfId="35781"/>
    <cellStyle name="40% - Accent5 2 2 3 2 6 2" xfId="52842"/>
    <cellStyle name="40% - Accent5 2 2 3 2 7" xfId="38308"/>
    <cellStyle name="40% - Accent5 2 2 3 3" xfId="1133"/>
    <cellStyle name="40% - Accent5 2 2 3 3 2" xfId="4150"/>
    <cellStyle name="40% - Accent5 2 2 3 3 2 2" xfId="45583"/>
    <cellStyle name="40% - Accent5 2 2 3 3 2 2 2" xfId="56311"/>
    <cellStyle name="40% - Accent5 2 2 3 3 2 3" xfId="54193"/>
    <cellStyle name="40% - Accent5 2 2 3 3 2 4" xfId="42570"/>
    <cellStyle name="40% - Accent5 2 2 3 3 3" xfId="2791"/>
    <cellStyle name="40% - Accent5 2 2 3 3 3 2" xfId="57480"/>
    <cellStyle name="40% - Accent5 2 2 3 3 3 3" xfId="51672"/>
    <cellStyle name="40% - Accent5 2 2 3 3 4" xfId="32926"/>
    <cellStyle name="40% - Accent5 2 2 3 3 4 2" xfId="55361"/>
    <cellStyle name="40% - Accent5 2 2 3 3 4 3" xfId="44335"/>
    <cellStyle name="40% - Accent5 2 2 3 3 5" xfId="35973"/>
    <cellStyle name="40% - Accent5 2 2 3 3 5 2" xfId="53024"/>
    <cellStyle name="40% - Accent5 2 2 3 3 6" xfId="38500"/>
    <cellStyle name="40% - Accent5 2 2 3 4" xfId="1442"/>
    <cellStyle name="40% - Accent5 2 2 3 4 2" xfId="4427"/>
    <cellStyle name="40% - Accent5 2 2 3 4 2 2" xfId="45857"/>
    <cellStyle name="40% - Accent5 2 2 3 4 2 2 2" xfId="56567"/>
    <cellStyle name="40% - Accent5 2 2 3 4 2 3" xfId="54449"/>
    <cellStyle name="40% - Accent5 2 2 3 4 2 4" xfId="42830"/>
    <cellStyle name="40% - Accent5 2 2 3 4 3" xfId="2347"/>
    <cellStyle name="40% - Accent5 2 2 3 4 3 2" xfId="57736"/>
    <cellStyle name="40% - Accent5 2 2 3 4 3 3" xfId="51928"/>
    <cellStyle name="40% - Accent5 2 2 3 4 4" xfId="33235"/>
    <cellStyle name="40% - Accent5 2 2 3 4 4 2" xfId="55033"/>
    <cellStyle name="40% - Accent5 2 2 3 4 4 3" xfId="44007"/>
    <cellStyle name="40% - Accent5 2 2 3 4 5" xfId="36282"/>
    <cellStyle name="40% - Accent5 2 2 3 4 5 2" xfId="53280"/>
    <cellStyle name="40% - Accent5 2 2 3 4 6" xfId="38809"/>
    <cellStyle name="40% - Accent5 2 2 3 5" xfId="3780"/>
    <cellStyle name="40% - Accent5 2 2 3 5 2" xfId="32495"/>
    <cellStyle name="40% - Accent5 2 2 3 5 2 2" xfId="51344"/>
    <cellStyle name="40% - Accent5 2 2 3 5 2 2 2" xfId="57152"/>
    <cellStyle name="40% - Accent5 2 2 3 5 2 3" xfId="53865"/>
    <cellStyle name="40% - Accent5 2 2 3 5 2 4" xfId="42236"/>
    <cellStyle name="40% - Accent5 2 2 3 5 3" xfId="35542"/>
    <cellStyle name="40% - Accent5 2 2 3 5 3 2" xfId="55983"/>
    <cellStyle name="40% - Accent5 2 2 3 5 3 3" xfId="45220"/>
    <cellStyle name="40% - Accent5 2 2 3 5 4" xfId="52696"/>
    <cellStyle name="40% - Accent5 2 2 3 5 5" xfId="38078"/>
    <cellStyle name="40% - Accent5 2 2 3 6" xfId="3472"/>
    <cellStyle name="40% - Accent5 2 2 3 6 2" xfId="44997"/>
    <cellStyle name="40% - Accent5 2 2 3 6 2 2" xfId="55763"/>
    <cellStyle name="40% - Accent5 2 2 3 6 3" xfId="52476"/>
    <cellStyle name="40% - Accent5 2 2 3 6 4" xfId="37770"/>
    <cellStyle name="40% - Accent5 2 2 3 7" xfId="3062"/>
    <cellStyle name="40% - Accent5 2 2 3 7 2" xfId="44606"/>
    <cellStyle name="40% - Accent5 2 2 3 7 2 2" xfId="55580"/>
    <cellStyle name="40% - Accent5 2 2 3 7 3" xfId="53645"/>
    <cellStyle name="40% - Accent5 2 2 3 7 4" xfId="41931"/>
    <cellStyle name="40% - Accent5 2 2 3 8" xfId="2033"/>
    <cellStyle name="40% - Accent5 2 2 3 8 2" xfId="56932"/>
    <cellStyle name="40% - Accent5 2 2 3 8 3" xfId="51124"/>
    <cellStyle name="40% - Accent5 2 2 3 9" xfId="32185"/>
    <cellStyle name="40% - Accent5 2 2 3 9 2" xfId="54777"/>
    <cellStyle name="40% - Accent5 2 2 3 9 3" xfId="43751"/>
    <cellStyle name="40% - Accent5 2 2 4" xfId="714"/>
    <cellStyle name="40% - Accent5 2 2 4 10" xfId="35273"/>
    <cellStyle name="40% - Accent5 2 2 4 10 2" xfId="52329"/>
    <cellStyle name="40% - Accent5 2 2 4 11" xfId="37355"/>
    <cellStyle name="40% - Accent5 2 2 4 2" xfId="982"/>
    <cellStyle name="40% - Accent5 2 2 4 2 2" xfId="1685"/>
    <cellStyle name="40% - Accent5 2 2 4 2 2 2" xfId="4660"/>
    <cellStyle name="40% - Accent5 2 2 4 2 2 2 2" xfId="52110"/>
    <cellStyle name="40% - Accent5 2 2 4 2 2 2 2 2" xfId="57918"/>
    <cellStyle name="40% - Accent5 2 2 4 2 2 2 3" xfId="54631"/>
    <cellStyle name="40% - Accent5 2 2 4 2 2 2 4" xfId="43068"/>
    <cellStyle name="40% - Accent5 2 2 4 2 2 3" xfId="33478"/>
    <cellStyle name="40% - Accent5 2 2 4 2 2 3 2" xfId="56749"/>
    <cellStyle name="40% - Accent5 2 2 4 2 2 3 3" xfId="46041"/>
    <cellStyle name="40% - Accent5 2 2 4 2 2 4" xfId="36525"/>
    <cellStyle name="40% - Accent5 2 2 4 2 2 4 2" xfId="53462"/>
    <cellStyle name="40% - Accent5 2 2 4 2 2 5" xfId="39052"/>
    <cellStyle name="40% - Accent5 2 2 4 2 3" xfId="4003"/>
    <cellStyle name="40% - Accent5 2 2 4 2 3 2" xfId="45436"/>
    <cellStyle name="40% - Accent5 2 2 4 2 3 2 2" xfId="56165"/>
    <cellStyle name="40% - Accent5 2 2 4 2 3 3" xfId="54047"/>
    <cellStyle name="40% - Accent5 2 2 4 2 3 4" xfId="42424"/>
    <cellStyle name="40% - Accent5 2 2 4 2 4" xfId="2643"/>
    <cellStyle name="40% - Accent5 2 2 4 2 4 2" xfId="57334"/>
    <cellStyle name="40% - Accent5 2 2 4 2 4 3" xfId="51526"/>
    <cellStyle name="40% - Accent5 2 2 4 2 5" xfId="32775"/>
    <cellStyle name="40% - Accent5 2 2 4 2 5 2" xfId="55215"/>
    <cellStyle name="40% - Accent5 2 2 4 2 5 3" xfId="44189"/>
    <cellStyle name="40% - Accent5 2 2 4 2 6" xfId="35822"/>
    <cellStyle name="40% - Accent5 2 2 4 2 6 2" xfId="52878"/>
    <cellStyle name="40% - Accent5 2 2 4 2 7" xfId="38349"/>
    <cellStyle name="40% - Accent5 2 2 4 3" xfId="1169"/>
    <cellStyle name="40% - Accent5 2 2 4 3 2" xfId="4186"/>
    <cellStyle name="40% - Accent5 2 2 4 3 2 2" xfId="45619"/>
    <cellStyle name="40% - Accent5 2 2 4 3 2 2 2" xfId="56347"/>
    <cellStyle name="40% - Accent5 2 2 4 3 2 3" xfId="54229"/>
    <cellStyle name="40% - Accent5 2 2 4 3 2 4" xfId="42606"/>
    <cellStyle name="40% - Accent5 2 2 4 3 3" xfId="2827"/>
    <cellStyle name="40% - Accent5 2 2 4 3 3 2" xfId="57516"/>
    <cellStyle name="40% - Accent5 2 2 4 3 3 3" xfId="51708"/>
    <cellStyle name="40% - Accent5 2 2 4 3 4" xfId="32962"/>
    <cellStyle name="40% - Accent5 2 2 4 3 4 2" xfId="55397"/>
    <cellStyle name="40% - Accent5 2 2 4 3 4 3" xfId="44371"/>
    <cellStyle name="40% - Accent5 2 2 4 3 5" xfId="36009"/>
    <cellStyle name="40% - Accent5 2 2 4 3 5 2" xfId="53060"/>
    <cellStyle name="40% - Accent5 2 2 4 3 6" xfId="38536"/>
    <cellStyle name="40% - Accent5 2 2 4 4" xfId="1483"/>
    <cellStyle name="40% - Accent5 2 2 4 4 2" xfId="4465"/>
    <cellStyle name="40% - Accent5 2 2 4 4 2 2" xfId="45895"/>
    <cellStyle name="40% - Accent5 2 2 4 4 2 2 2" xfId="56603"/>
    <cellStyle name="40% - Accent5 2 2 4 4 2 3" xfId="54485"/>
    <cellStyle name="40% - Accent5 2 2 4 4 2 4" xfId="42866"/>
    <cellStyle name="40% - Accent5 2 2 4 4 3" xfId="2387"/>
    <cellStyle name="40% - Accent5 2 2 4 4 3 2" xfId="57772"/>
    <cellStyle name="40% - Accent5 2 2 4 4 3 3" xfId="51964"/>
    <cellStyle name="40% - Accent5 2 2 4 4 4" xfId="33276"/>
    <cellStyle name="40% - Accent5 2 2 4 4 4 2" xfId="55069"/>
    <cellStyle name="40% - Accent5 2 2 4 4 4 3" xfId="44043"/>
    <cellStyle name="40% - Accent5 2 2 4 4 5" xfId="36323"/>
    <cellStyle name="40% - Accent5 2 2 4 4 5 2" xfId="53316"/>
    <cellStyle name="40% - Accent5 2 2 4 4 6" xfId="38850"/>
    <cellStyle name="40% - Accent5 2 2 4 5" xfId="3818"/>
    <cellStyle name="40% - Accent5 2 2 4 5 2" xfId="32533"/>
    <cellStyle name="40% - Accent5 2 2 4 5 2 2" xfId="51380"/>
    <cellStyle name="40% - Accent5 2 2 4 5 2 2 2" xfId="57188"/>
    <cellStyle name="40% - Accent5 2 2 4 5 2 3" xfId="53901"/>
    <cellStyle name="40% - Accent5 2 2 4 5 2 4" xfId="42274"/>
    <cellStyle name="40% - Accent5 2 2 4 5 3" xfId="35580"/>
    <cellStyle name="40% - Accent5 2 2 4 5 3 2" xfId="56019"/>
    <cellStyle name="40% - Accent5 2 2 4 5 3 3" xfId="45256"/>
    <cellStyle name="40% - Accent5 2 2 4 5 4" xfId="52732"/>
    <cellStyle name="40% - Accent5 2 2 4 5 5" xfId="38116"/>
    <cellStyle name="40% - Accent5 2 2 4 6" xfId="3511"/>
    <cellStyle name="40% - Accent5 2 2 4 6 2" xfId="45036"/>
    <cellStyle name="40% - Accent5 2 2 4 6 2 2" xfId="55799"/>
    <cellStyle name="40% - Accent5 2 2 4 6 3" xfId="52512"/>
    <cellStyle name="40% - Accent5 2 2 4 6 4" xfId="37809"/>
    <cellStyle name="40% - Accent5 2 2 4 7" xfId="3099"/>
    <cellStyle name="40% - Accent5 2 2 4 7 2" xfId="44643"/>
    <cellStyle name="40% - Accent5 2 2 4 7 2 2" xfId="55616"/>
    <cellStyle name="40% - Accent5 2 2 4 7 3" xfId="53681"/>
    <cellStyle name="40% - Accent5 2 2 4 7 4" xfId="41967"/>
    <cellStyle name="40% - Accent5 2 2 4 8" xfId="2074"/>
    <cellStyle name="40% - Accent5 2 2 4 8 2" xfId="56968"/>
    <cellStyle name="40% - Accent5 2 2 4 8 3" xfId="51160"/>
    <cellStyle name="40% - Accent5 2 2 4 9" xfId="32226"/>
    <cellStyle name="40% - Accent5 2 2 4 9 2" xfId="54813"/>
    <cellStyle name="40% - Accent5 2 2 4 9 3" xfId="43787"/>
    <cellStyle name="40% - Accent5 2 2 5" xfId="578"/>
    <cellStyle name="40% - Accent5 2 2 5 10" xfId="35108"/>
    <cellStyle name="40% - Accent5 2 2 5 10 2" xfId="52220"/>
    <cellStyle name="40% - Accent5 2 2 5 11" xfId="37219"/>
    <cellStyle name="40% - Accent5 2 2 5 2" xfId="1023"/>
    <cellStyle name="40% - Accent5 2 2 5 2 2" xfId="1721"/>
    <cellStyle name="40% - Accent5 2 2 5 2 2 2" xfId="4696"/>
    <cellStyle name="40% - Accent5 2 2 5 2 2 2 2" xfId="52146"/>
    <cellStyle name="40% - Accent5 2 2 5 2 2 2 2 2" xfId="57954"/>
    <cellStyle name="40% - Accent5 2 2 5 2 2 2 3" xfId="54667"/>
    <cellStyle name="40% - Accent5 2 2 5 2 2 2 4" xfId="43104"/>
    <cellStyle name="40% - Accent5 2 2 5 2 2 3" xfId="33514"/>
    <cellStyle name="40% - Accent5 2 2 5 2 2 3 2" xfId="56785"/>
    <cellStyle name="40% - Accent5 2 2 5 2 2 3 3" xfId="46077"/>
    <cellStyle name="40% - Accent5 2 2 5 2 2 4" xfId="36561"/>
    <cellStyle name="40% - Accent5 2 2 5 2 2 4 2" xfId="53498"/>
    <cellStyle name="40% - Accent5 2 2 5 2 2 5" xfId="39088"/>
    <cellStyle name="40% - Accent5 2 2 5 2 3" xfId="4040"/>
    <cellStyle name="40% - Accent5 2 2 5 2 3 2" xfId="45473"/>
    <cellStyle name="40% - Accent5 2 2 5 2 3 2 2" xfId="56201"/>
    <cellStyle name="40% - Accent5 2 2 5 2 3 3" xfId="54083"/>
    <cellStyle name="40% - Accent5 2 2 5 2 3 4" xfId="42460"/>
    <cellStyle name="40% - Accent5 2 2 5 2 4" xfId="2681"/>
    <cellStyle name="40% - Accent5 2 2 5 2 4 2" xfId="57370"/>
    <cellStyle name="40% - Accent5 2 2 5 2 4 3" xfId="51562"/>
    <cellStyle name="40% - Accent5 2 2 5 2 5" xfId="32816"/>
    <cellStyle name="40% - Accent5 2 2 5 2 5 2" xfId="55251"/>
    <cellStyle name="40% - Accent5 2 2 5 2 5 3" xfId="44225"/>
    <cellStyle name="40% - Accent5 2 2 5 2 6" xfId="35863"/>
    <cellStyle name="40% - Accent5 2 2 5 2 6 2" xfId="52914"/>
    <cellStyle name="40% - Accent5 2 2 5 2 7" xfId="38390"/>
    <cellStyle name="40% - Accent5 2 2 5 3" xfId="1205"/>
    <cellStyle name="40% - Accent5 2 2 5 3 2" xfId="4222"/>
    <cellStyle name="40% - Accent5 2 2 5 3 2 2" xfId="45655"/>
    <cellStyle name="40% - Accent5 2 2 5 3 2 2 2" xfId="56383"/>
    <cellStyle name="40% - Accent5 2 2 5 3 2 3" xfId="54265"/>
    <cellStyle name="40% - Accent5 2 2 5 3 2 4" xfId="42642"/>
    <cellStyle name="40% - Accent5 2 2 5 3 3" xfId="2863"/>
    <cellStyle name="40% - Accent5 2 2 5 3 3 2" xfId="57552"/>
    <cellStyle name="40% - Accent5 2 2 5 3 3 3" xfId="51744"/>
    <cellStyle name="40% - Accent5 2 2 5 3 4" xfId="32998"/>
    <cellStyle name="40% - Accent5 2 2 5 3 4 2" xfId="55433"/>
    <cellStyle name="40% - Accent5 2 2 5 3 4 3" xfId="44407"/>
    <cellStyle name="40% - Accent5 2 2 5 3 5" xfId="36045"/>
    <cellStyle name="40% - Accent5 2 2 5 3 5 2" xfId="53096"/>
    <cellStyle name="40% - Accent5 2 2 5 3 6" xfId="38572"/>
    <cellStyle name="40% - Accent5 2 2 5 4" xfId="1353"/>
    <cellStyle name="40% - Accent5 2 2 5 4 2" xfId="4349"/>
    <cellStyle name="40% - Accent5 2 2 5 4 2 2" xfId="45779"/>
    <cellStyle name="40% - Accent5 2 2 5 4 2 2 2" xfId="56494"/>
    <cellStyle name="40% - Accent5 2 2 5 4 2 3" xfId="54376"/>
    <cellStyle name="40% - Accent5 2 2 5 4 2 4" xfId="42757"/>
    <cellStyle name="40% - Accent5 2 2 5 4 3" xfId="2261"/>
    <cellStyle name="40% - Accent5 2 2 5 4 3 2" xfId="57663"/>
    <cellStyle name="40% - Accent5 2 2 5 4 3 3" xfId="51855"/>
    <cellStyle name="40% - Accent5 2 2 5 4 4" xfId="33146"/>
    <cellStyle name="40% - Accent5 2 2 5 4 4 2" xfId="54960"/>
    <cellStyle name="40% - Accent5 2 2 5 4 4 3" xfId="43934"/>
    <cellStyle name="40% - Accent5 2 2 5 4 5" xfId="36193"/>
    <cellStyle name="40% - Accent5 2 2 5 4 5 2" xfId="53207"/>
    <cellStyle name="40% - Accent5 2 2 5 4 6" xfId="38720"/>
    <cellStyle name="40% - Accent5 2 2 5 5" xfId="3702"/>
    <cellStyle name="40% - Accent5 2 2 5 5 2" xfId="32417"/>
    <cellStyle name="40% - Accent5 2 2 5 5 2 2" xfId="51271"/>
    <cellStyle name="40% - Accent5 2 2 5 5 2 2 2" xfId="57079"/>
    <cellStyle name="40% - Accent5 2 2 5 5 2 3" xfId="53792"/>
    <cellStyle name="40% - Accent5 2 2 5 5 2 4" xfId="42158"/>
    <cellStyle name="40% - Accent5 2 2 5 5 3" xfId="35464"/>
    <cellStyle name="40% - Accent5 2 2 5 5 3 2" xfId="55910"/>
    <cellStyle name="40% - Accent5 2 2 5 5 3 3" xfId="45147"/>
    <cellStyle name="40% - Accent5 2 2 5 5 4" xfId="52623"/>
    <cellStyle name="40% - Accent5 2 2 5 5 5" xfId="38000"/>
    <cellStyle name="40% - Accent5 2 2 5 6" xfId="3368"/>
    <cellStyle name="40% - Accent5 2 2 5 6 2" xfId="44895"/>
    <cellStyle name="40% - Accent5 2 2 5 6 2 2" xfId="55690"/>
    <cellStyle name="40% - Accent5 2 2 5 6 3" xfId="52403"/>
    <cellStyle name="40% - Accent5 2 2 5 6 4" xfId="37666"/>
    <cellStyle name="40% - Accent5 2 2 5 7" xfId="2984"/>
    <cellStyle name="40% - Accent5 2 2 5 7 2" xfId="44528"/>
    <cellStyle name="40% - Accent5 2 2 5 7 2 2" xfId="55507"/>
    <cellStyle name="40% - Accent5 2 2 5 7 3" xfId="53572"/>
    <cellStyle name="40% - Accent5 2 2 5 7 4" xfId="41858"/>
    <cellStyle name="40% - Accent5 2 2 5 8" xfId="2114"/>
    <cellStyle name="40% - Accent5 2 2 5 8 2" xfId="56859"/>
    <cellStyle name="40% - Accent5 2 2 5 8 3" xfId="51051"/>
    <cellStyle name="40% - Accent5 2 2 5 9" xfId="32061"/>
    <cellStyle name="40% - Accent5 2 2 5 9 2" xfId="54849"/>
    <cellStyle name="40% - Accent5 2 2 5 9 3" xfId="43823"/>
    <cellStyle name="40% - Accent5 2 2 6" xfId="817"/>
    <cellStyle name="40% - Accent5 2 2 6 2" xfId="1576"/>
    <cellStyle name="40% - Accent5 2 2 6 2 2" xfId="4551"/>
    <cellStyle name="40% - Accent5 2 2 6 2 2 2" xfId="52001"/>
    <cellStyle name="40% - Accent5 2 2 6 2 2 2 2" xfId="57809"/>
    <cellStyle name="40% - Accent5 2 2 6 2 2 3" xfId="54522"/>
    <cellStyle name="40% - Accent5 2 2 6 2 2 4" xfId="42959"/>
    <cellStyle name="40% - Accent5 2 2 6 2 3" xfId="33369"/>
    <cellStyle name="40% - Accent5 2 2 6 2 3 2" xfId="56640"/>
    <cellStyle name="40% - Accent5 2 2 6 2 3 3" xfId="45932"/>
    <cellStyle name="40% - Accent5 2 2 6 2 4" xfId="36416"/>
    <cellStyle name="40% - Accent5 2 2 6 2 4 2" xfId="53353"/>
    <cellStyle name="40% - Accent5 2 2 6 2 5" xfId="38943"/>
    <cellStyle name="40% - Accent5 2 2 6 3" xfId="3880"/>
    <cellStyle name="40% - Accent5 2 2 6 3 2" xfId="45313"/>
    <cellStyle name="40% - Accent5 2 2 6 3 2 2" xfId="56056"/>
    <cellStyle name="40% - Accent5 2 2 6 3 3" xfId="53938"/>
    <cellStyle name="40% - Accent5 2 2 6 3 4" xfId="42315"/>
    <cellStyle name="40% - Accent5 2 2 6 4" xfId="2484"/>
    <cellStyle name="40% - Accent5 2 2 6 4 2" xfId="57225"/>
    <cellStyle name="40% - Accent5 2 2 6 4 3" xfId="51417"/>
    <cellStyle name="40% - Accent5 2 2 6 5" xfId="32610"/>
    <cellStyle name="40% - Accent5 2 2 6 5 2" xfId="55106"/>
    <cellStyle name="40% - Accent5 2 2 6 5 3" xfId="44080"/>
    <cellStyle name="40% - Accent5 2 2 6 6" xfId="35657"/>
    <cellStyle name="40% - Accent5 2 2 6 6 2" xfId="52769"/>
    <cellStyle name="40% - Accent5 2 2 6 7" xfId="38184"/>
    <cellStyle name="40% - Accent5 2 2 7" xfId="1060"/>
    <cellStyle name="40% - Accent5 2 2 7 2" xfId="4077"/>
    <cellStyle name="40% - Accent5 2 2 7 2 2" xfId="45510"/>
    <cellStyle name="40% - Accent5 2 2 7 2 2 2" xfId="56238"/>
    <cellStyle name="40% - Accent5 2 2 7 2 3" xfId="54120"/>
    <cellStyle name="40% - Accent5 2 2 7 2 4" xfId="42497"/>
    <cellStyle name="40% - Accent5 2 2 7 3" xfId="2718"/>
    <cellStyle name="40% - Accent5 2 2 7 3 2" xfId="57407"/>
    <cellStyle name="40% - Accent5 2 2 7 3 3" xfId="51599"/>
    <cellStyle name="40% - Accent5 2 2 7 4" xfId="32853"/>
    <cellStyle name="40% - Accent5 2 2 7 4 2" xfId="55288"/>
    <cellStyle name="40% - Accent5 2 2 7 4 3" xfId="44262"/>
    <cellStyle name="40% - Accent5 2 2 7 5" xfId="35900"/>
    <cellStyle name="40% - Accent5 2 2 7 5 2" xfId="52951"/>
    <cellStyle name="40% - Accent5 2 2 7 6" xfId="38427"/>
    <cellStyle name="40% - Accent5 2 2 8" xfId="1246"/>
    <cellStyle name="40% - Accent5 2 2 8 2" xfId="4261"/>
    <cellStyle name="40% - Accent5 2 2 8 2 2" xfId="45694"/>
    <cellStyle name="40% - Accent5 2 2 8 2 2 2" xfId="56420"/>
    <cellStyle name="40% - Accent5 2 2 8 2 3" xfId="54302"/>
    <cellStyle name="40% - Accent5 2 2 8 2 4" xfId="42679"/>
    <cellStyle name="40% - Accent5 2 2 8 3" xfId="2156"/>
    <cellStyle name="40% - Accent5 2 2 8 3 2" xfId="57589"/>
    <cellStyle name="40% - Accent5 2 2 8 3 3" xfId="51781"/>
    <cellStyle name="40% - Accent5 2 2 8 4" xfId="33039"/>
    <cellStyle name="40% - Accent5 2 2 8 4 2" xfId="54886"/>
    <cellStyle name="40% - Accent5 2 2 8 4 3" xfId="43860"/>
    <cellStyle name="40% - Accent5 2 2 8 5" xfId="36086"/>
    <cellStyle name="40% - Accent5 2 2 8 5 2" xfId="53133"/>
    <cellStyle name="40% - Accent5 2 2 8 6" xfId="38613"/>
    <cellStyle name="40% - Accent5 2 2 9" xfId="3618"/>
    <cellStyle name="40% - Accent5 2 2 9 2" xfId="32333"/>
    <cellStyle name="40% - Accent5 2 2 9 2 2" xfId="51197"/>
    <cellStyle name="40% - Accent5 2 2 9 2 2 2" xfId="57005"/>
    <cellStyle name="40% - Accent5 2 2 9 2 3" xfId="53718"/>
    <cellStyle name="40% - Accent5 2 2 9 2 4" xfId="42074"/>
    <cellStyle name="40% - Accent5 2 2 9 3" xfId="35380"/>
    <cellStyle name="40% - Accent5 2 2 9 3 2" xfId="55836"/>
    <cellStyle name="40% - Accent5 2 2 9 3 3" xfId="45073"/>
    <cellStyle name="40% - Accent5 2 2 9 4" xfId="52549"/>
    <cellStyle name="40% - Accent5 2 2 9 5" xfId="37916"/>
    <cellStyle name="40% - Accent5 2 3" xfId="514"/>
    <cellStyle name="40% - Accent5 2 3 10" xfId="32109"/>
    <cellStyle name="40% - Accent5 2 3 10 2" xfId="54723"/>
    <cellStyle name="40% - Accent5 2 3 10 3" xfId="43697"/>
    <cellStyle name="40% - Accent5 2 3 11" xfId="35156"/>
    <cellStyle name="40% - Accent5 2 3 11 2" xfId="52239"/>
    <cellStyle name="40% - Accent5 2 3 12" xfId="37238"/>
    <cellStyle name="40% - Accent5 2 3 2" xfId="597"/>
    <cellStyle name="40% - Accent5 2 3 2 2" xfId="1372"/>
    <cellStyle name="40% - Accent5 2 3 2 2 2" xfId="4368"/>
    <cellStyle name="40% - Accent5 2 3 2 2 2 2" xfId="51874"/>
    <cellStyle name="40% - Accent5 2 3 2 2 2 2 2" xfId="57682"/>
    <cellStyle name="40% - Accent5 2 3 2 2 2 3" xfId="54395"/>
    <cellStyle name="40% - Accent5 2 3 2 2 2 4" xfId="42776"/>
    <cellStyle name="40% - Accent5 2 3 2 2 3" xfId="33165"/>
    <cellStyle name="40% - Accent5 2 3 2 2 3 2" xfId="56513"/>
    <cellStyle name="40% - Accent5 2 3 2 2 3 3" xfId="45798"/>
    <cellStyle name="40% - Accent5 2 3 2 2 4" xfId="36212"/>
    <cellStyle name="40% - Accent5 2 3 2 2 4 2" xfId="53226"/>
    <cellStyle name="40% - Accent5 2 3 2 2 5" xfId="38739"/>
    <cellStyle name="40% - Accent5 2 3 2 3" xfId="3721"/>
    <cellStyle name="40% - Accent5 2 3 2 3 2" xfId="45166"/>
    <cellStyle name="40% - Accent5 2 3 2 3 2 2" xfId="55929"/>
    <cellStyle name="40% - Accent5 2 3 2 3 3" xfId="53811"/>
    <cellStyle name="40% - Accent5 2 3 2 3 4" xfId="42177"/>
    <cellStyle name="40% - Accent5 2 3 2 4" xfId="2280"/>
    <cellStyle name="40% - Accent5 2 3 2 4 2" xfId="57098"/>
    <cellStyle name="40% - Accent5 2 3 2 4 3" xfId="51290"/>
    <cellStyle name="40% - Accent5 2 3 2 5" xfId="32436"/>
    <cellStyle name="40% - Accent5 2 3 2 5 2" xfId="54979"/>
    <cellStyle name="40% - Accent5 2 3 2 5 3" xfId="43953"/>
    <cellStyle name="40% - Accent5 2 3 2 6" xfId="35483"/>
    <cellStyle name="40% - Accent5 2 3 2 6 2" xfId="52642"/>
    <cellStyle name="40% - Accent5 2 3 2 7" xfId="38019"/>
    <cellStyle name="40% - Accent5 2 3 3" xfId="865"/>
    <cellStyle name="40% - Accent5 2 3 3 2" xfId="1595"/>
    <cellStyle name="40% - Accent5 2 3 3 2 2" xfId="4570"/>
    <cellStyle name="40% - Accent5 2 3 3 2 2 2" xfId="52020"/>
    <cellStyle name="40% - Accent5 2 3 3 2 2 2 2" xfId="57828"/>
    <cellStyle name="40% - Accent5 2 3 3 2 2 3" xfId="54541"/>
    <cellStyle name="40% - Accent5 2 3 3 2 2 4" xfId="42978"/>
    <cellStyle name="40% - Accent5 2 3 3 2 3" xfId="33388"/>
    <cellStyle name="40% - Accent5 2 3 3 2 3 2" xfId="56659"/>
    <cellStyle name="40% - Accent5 2 3 3 2 3 3" xfId="45951"/>
    <cellStyle name="40% - Accent5 2 3 3 2 4" xfId="36435"/>
    <cellStyle name="40% - Accent5 2 3 3 2 4 2" xfId="53372"/>
    <cellStyle name="40% - Accent5 2 3 3 2 5" xfId="38962"/>
    <cellStyle name="40% - Accent5 2 3 3 3" xfId="3906"/>
    <cellStyle name="40% - Accent5 2 3 3 3 2" xfId="45339"/>
    <cellStyle name="40% - Accent5 2 3 3 3 2 2" xfId="56075"/>
    <cellStyle name="40% - Accent5 2 3 3 3 3" xfId="53957"/>
    <cellStyle name="40% - Accent5 2 3 3 3 4" xfId="42334"/>
    <cellStyle name="40% - Accent5 2 3 3 4" xfId="2531"/>
    <cellStyle name="40% - Accent5 2 3 3 4 2" xfId="57244"/>
    <cellStyle name="40% - Accent5 2 3 3 4 3" xfId="51436"/>
    <cellStyle name="40% - Accent5 2 3 3 5" xfId="32658"/>
    <cellStyle name="40% - Accent5 2 3 3 5 2" xfId="55125"/>
    <cellStyle name="40% - Accent5 2 3 3 5 3" xfId="44099"/>
    <cellStyle name="40% - Accent5 2 3 3 6" xfId="35705"/>
    <cellStyle name="40% - Accent5 2 3 3 6 2" xfId="52788"/>
    <cellStyle name="40% - Accent5 2 3 3 7" xfId="38232"/>
    <cellStyle name="40% - Accent5 2 3 4" xfId="1079"/>
    <cellStyle name="40% - Accent5 2 3 4 2" xfId="4096"/>
    <cellStyle name="40% - Accent5 2 3 4 2 2" xfId="45529"/>
    <cellStyle name="40% - Accent5 2 3 4 2 2 2" xfId="56257"/>
    <cellStyle name="40% - Accent5 2 3 4 2 3" xfId="54139"/>
    <cellStyle name="40% - Accent5 2 3 4 2 4" xfId="42516"/>
    <cellStyle name="40% - Accent5 2 3 4 3" xfId="2737"/>
    <cellStyle name="40% - Accent5 2 3 4 3 2" xfId="57426"/>
    <cellStyle name="40% - Accent5 2 3 4 3 3" xfId="51618"/>
    <cellStyle name="40% - Accent5 2 3 4 4" xfId="32872"/>
    <cellStyle name="40% - Accent5 2 3 4 4 2" xfId="55307"/>
    <cellStyle name="40% - Accent5 2 3 4 4 3" xfId="44281"/>
    <cellStyle name="40% - Accent5 2 3 4 5" xfId="35919"/>
    <cellStyle name="40% - Accent5 2 3 4 5 2" xfId="52970"/>
    <cellStyle name="40% - Accent5 2 3 4 6" xfId="38446"/>
    <cellStyle name="40% - Accent5 2 3 5" xfId="1294"/>
    <cellStyle name="40% - Accent5 2 3 5 2" xfId="4291"/>
    <cellStyle name="40% - Accent5 2 3 5 2 2" xfId="45724"/>
    <cellStyle name="40% - Accent5 2 3 5 2 2 2" xfId="56439"/>
    <cellStyle name="40% - Accent5 2 3 5 2 3" xfId="54321"/>
    <cellStyle name="40% - Accent5 2 3 5 2 4" xfId="42698"/>
    <cellStyle name="40% - Accent5 2 3 5 3" xfId="2202"/>
    <cellStyle name="40% - Accent5 2 3 5 3 2" xfId="57608"/>
    <cellStyle name="40% - Accent5 2 3 5 3 3" xfId="51800"/>
    <cellStyle name="40% - Accent5 2 3 5 4" xfId="33087"/>
    <cellStyle name="40% - Accent5 2 3 5 4 2" xfId="54905"/>
    <cellStyle name="40% - Accent5 2 3 5 4 3" xfId="43879"/>
    <cellStyle name="40% - Accent5 2 3 5 5" xfId="36134"/>
    <cellStyle name="40% - Accent5 2 3 5 5 2" xfId="53152"/>
    <cellStyle name="40% - Accent5 2 3 5 6" xfId="38661"/>
    <cellStyle name="40% - Accent5 2 3 6" xfId="3646"/>
    <cellStyle name="40% - Accent5 2 3 6 2" xfId="32361"/>
    <cellStyle name="40% - Accent5 2 3 6 2 2" xfId="51216"/>
    <cellStyle name="40% - Accent5 2 3 6 2 2 2" xfId="57024"/>
    <cellStyle name="40% - Accent5 2 3 6 2 3" xfId="53737"/>
    <cellStyle name="40% - Accent5 2 3 6 2 4" xfId="42102"/>
    <cellStyle name="40% - Accent5 2 3 6 3" xfId="35408"/>
    <cellStyle name="40% - Accent5 2 3 6 3 2" xfId="55855"/>
    <cellStyle name="40% - Accent5 2 3 6 3 3" xfId="45092"/>
    <cellStyle name="40% - Accent5 2 3 6 4" xfId="52568"/>
    <cellStyle name="40% - Accent5 2 3 6 5" xfId="37944"/>
    <cellStyle name="40% - Accent5 2 3 7" xfId="3406"/>
    <cellStyle name="40% - Accent5 2 3 7 2" xfId="44932"/>
    <cellStyle name="40% - Accent5 2 3 7 2 2" xfId="55709"/>
    <cellStyle name="40% - Accent5 2 3 7 3" xfId="52422"/>
    <cellStyle name="40% - Accent5 2 3 7 4" xfId="37704"/>
    <cellStyle name="40% - Accent5 2 3 8" xfId="3003"/>
    <cellStyle name="40% - Accent5 2 3 8 2" xfId="44547"/>
    <cellStyle name="40% - Accent5 2 3 8 2 2" xfId="55526"/>
    <cellStyle name="40% - Accent5 2 3 8 3" xfId="53591"/>
    <cellStyle name="40% - Accent5 2 3 8 4" xfId="41877"/>
    <cellStyle name="40% - Accent5 2 3 9" xfId="1961"/>
    <cellStyle name="40% - Accent5 2 3 9 2" xfId="56878"/>
    <cellStyle name="40% - Accent5 2 3 9 3" xfId="51070"/>
    <cellStyle name="40% - Accent5 2 4" xfId="637"/>
    <cellStyle name="40% - Accent5 2 4 10" xfId="35196"/>
    <cellStyle name="40% - Accent5 2 4 10 2" xfId="52275"/>
    <cellStyle name="40% - Accent5 2 4 11" xfId="37278"/>
    <cellStyle name="40% - Accent5 2 4 2" xfId="905"/>
    <cellStyle name="40% - Accent5 2 4 2 2" xfId="1631"/>
    <cellStyle name="40% - Accent5 2 4 2 2 2" xfId="4606"/>
    <cellStyle name="40% - Accent5 2 4 2 2 2 2" xfId="52056"/>
    <cellStyle name="40% - Accent5 2 4 2 2 2 2 2" xfId="57864"/>
    <cellStyle name="40% - Accent5 2 4 2 2 2 3" xfId="54577"/>
    <cellStyle name="40% - Accent5 2 4 2 2 2 4" xfId="43014"/>
    <cellStyle name="40% - Accent5 2 4 2 2 3" xfId="33424"/>
    <cellStyle name="40% - Accent5 2 4 2 2 3 2" xfId="56695"/>
    <cellStyle name="40% - Accent5 2 4 2 2 3 3" xfId="45987"/>
    <cellStyle name="40% - Accent5 2 4 2 2 4" xfId="36471"/>
    <cellStyle name="40% - Accent5 2 4 2 2 4 2" xfId="53408"/>
    <cellStyle name="40% - Accent5 2 4 2 2 5" xfId="38998"/>
    <cellStyle name="40% - Accent5 2 4 2 3" xfId="3942"/>
    <cellStyle name="40% - Accent5 2 4 2 3 2" xfId="45375"/>
    <cellStyle name="40% - Accent5 2 4 2 3 2 2" xfId="56111"/>
    <cellStyle name="40% - Accent5 2 4 2 3 3" xfId="53993"/>
    <cellStyle name="40% - Accent5 2 4 2 3 4" xfId="42370"/>
    <cellStyle name="40% - Accent5 2 4 2 4" xfId="2571"/>
    <cellStyle name="40% - Accent5 2 4 2 4 2" xfId="57280"/>
    <cellStyle name="40% - Accent5 2 4 2 4 3" xfId="51472"/>
    <cellStyle name="40% - Accent5 2 4 2 5" xfId="32698"/>
    <cellStyle name="40% - Accent5 2 4 2 5 2" xfId="55161"/>
    <cellStyle name="40% - Accent5 2 4 2 5 3" xfId="44135"/>
    <cellStyle name="40% - Accent5 2 4 2 6" xfId="35745"/>
    <cellStyle name="40% - Accent5 2 4 2 6 2" xfId="52824"/>
    <cellStyle name="40% - Accent5 2 4 2 7" xfId="38272"/>
    <cellStyle name="40% - Accent5 2 4 3" xfId="1115"/>
    <cellStyle name="40% - Accent5 2 4 3 2" xfId="4132"/>
    <cellStyle name="40% - Accent5 2 4 3 2 2" xfId="45565"/>
    <cellStyle name="40% - Accent5 2 4 3 2 2 2" xfId="56293"/>
    <cellStyle name="40% - Accent5 2 4 3 2 3" xfId="54175"/>
    <cellStyle name="40% - Accent5 2 4 3 2 4" xfId="42552"/>
    <cellStyle name="40% - Accent5 2 4 3 3" xfId="2773"/>
    <cellStyle name="40% - Accent5 2 4 3 3 2" xfId="57462"/>
    <cellStyle name="40% - Accent5 2 4 3 3 3" xfId="51654"/>
    <cellStyle name="40% - Accent5 2 4 3 4" xfId="32908"/>
    <cellStyle name="40% - Accent5 2 4 3 4 2" xfId="55343"/>
    <cellStyle name="40% - Accent5 2 4 3 4 3" xfId="44317"/>
    <cellStyle name="40% - Accent5 2 4 3 5" xfId="35955"/>
    <cellStyle name="40% - Accent5 2 4 3 5 2" xfId="53006"/>
    <cellStyle name="40% - Accent5 2 4 3 6" xfId="38482"/>
    <cellStyle name="40% - Accent5 2 4 4" xfId="1410"/>
    <cellStyle name="40% - Accent5 2 4 4 2" xfId="4404"/>
    <cellStyle name="40% - Accent5 2 4 4 2 2" xfId="45834"/>
    <cellStyle name="40% - Accent5 2 4 4 2 2 2" xfId="56549"/>
    <cellStyle name="40% - Accent5 2 4 4 2 3" xfId="54431"/>
    <cellStyle name="40% - Accent5 2 4 4 2 4" xfId="42812"/>
    <cellStyle name="40% - Accent5 2 4 4 3" xfId="2318"/>
    <cellStyle name="40% - Accent5 2 4 4 3 2" xfId="57718"/>
    <cellStyle name="40% - Accent5 2 4 4 3 3" xfId="51910"/>
    <cellStyle name="40% - Accent5 2 4 4 4" xfId="33203"/>
    <cellStyle name="40% - Accent5 2 4 4 4 2" xfId="55015"/>
    <cellStyle name="40% - Accent5 2 4 4 4 3" xfId="43989"/>
    <cellStyle name="40% - Accent5 2 4 4 5" xfId="36250"/>
    <cellStyle name="40% - Accent5 2 4 4 5 2" xfId="53262"/>
    <cellStyle name="40% - Accent5 2 4 4 6" xfId="38777"/>
    <cellStyle name="40% - Accent5 2 4 5" xfId="3758"/>
    <cellStyle name="40% - Accent5 2 4 5 2" xfId="32473"/>
    <cellStyle name="40% - Accent5 2 4 5 2 2" xfId="51326"/>
    <cellStyle name="40% - Accent5 2 4 5 2 2 2" xfId="57134"/>
    <cellStyle name="40% - Accent5 2 4 5 2 3" xfId="53847"/>
    <cellStyle name="40% - Accent5 2 4 5 2 4" xfId="42214"/>
    <cellStyle name="40% - Accent5 2 4 5 3" xfId="35520"/>
    <cellStyle name="40% - Accent5 2 4 5 3 2" xfId="55965"/>
    <cellStyle name="40% - Accent5 2 4 5 3 3" xfId="45202"/>
    <cellStyle name="40% - Accent5 2 4 5 4" xfId="52678"/>
    <cellStyle name="40% - Accent5 2 4 5 5" xfId="38056"/>
    <cellStyle name="40% - Accent5 2 4 6" xfId="3445"/>
    <cellStyle name="40% - Accent5 2 4 6 2" xfId="44971"/>
    <cellStyle name="40% - Accent5 2 4 6 2 2" xfId="55745"/>
    <cellStyle name="40% - Accent5 2 4 6 3" xfId="52458"/>
    <cellStyle name="40% - Accent5 2 4 6 4" xfId="37743"/>
    <cellStyle name="40% - Accent5 2 4 7" xfId="3039"/>
    <cellStyle name="40% - Accent5 2 4 7 2" xfId="44583"/>
    <cellStyle name="40% - Accent5 2 4 7 2 2" xfId="55562"/>
    <cellStyle name="40% - Accent5 2 4 7 3" xfId="53627"/>
    <cellStyle name="40% - Accent5 2 4 7 4" xfId="41913"/>
    <cellStyle name="40% - Accent5 2 4 8" xfId="1999"/>
    <cellStyle name="40% - Accent5 2 4 8 2" xfId="56914"/>
    <cellStyle name="40% - Accent5 2 4 8 3" xfId="51106"/>
    <cellStyle name="40% - Accent5 2 4 9" xfId="32149"/>
    <cellStyle name="40% - Accent5 2 4 9 2" xfId="54759"/>
    <cellStyle name="40% - Accent5 2 4 9 3" xfId="43733"/>
    <cellStyle name="40% - Accent5 2 5" xfId="691"/>
    <cellStyle name="40% - Accent5 2 5 10" xfId="35250"/>
    <cellStyle name="40% - Accent5 2 5 10 2" xfId="52311"/>
    <cellStyle name="40% - Accent5 2 5 11" xfId="37332"/>
    <cellStyle name="40% - Accent5 2 5 2" xfId="959"/>
    <cellStyle name="40% - Accent5 2 5 2 2" xfId="1667"/>
    <cellStyle name="40% - Accent5 2 5 2 2 2" xfId="4642"/>
    <cellStyle name="40% - Accent5 2 5 2 2 2 2" xfId="52092"/>
    <cellStyle name="40% - Accent5 2 5 2 2 2 2 2" xfId="57900"/>
    <cellStyle name="40% - Accent5 2 5 2 2 2 3" xfId="54613"/>
    <cellStyle name="40% - Accent5 2 5 2 2 2 4" xfId="43050"/>
    <cellStyle name="40% - Accent5 2 5 2 2 3" xfId="33460"/>
    <cellStyle name="40% - Accent5 2 5 2 2 3 2" xfId="56731"/>
    <cellStyle name="40% - Accent5 2 5 2 2 3 3" xfId="46023"/>
    <cellStyle name="40% - Accent5 2 5 2 2 4" xfId="36507"/>
    <cellStyle name="40% - Accent5 2 5 2 2 4 2" xfId="53444"/>
    <cellStyle name="40% - Accent5 2 5 2 2 5" xfId="39034"/>
    <cellStyle name="40% - Accent5 2 5 2 3" xfId="3984"/>
    <cellStyle name="40% - Accent5 2 5 2 3 2" xfId="45417"/>
    <cellStyle name="40% - Accent5 2 5 2 3 2 2" xfId="56147"/>
    <cellStyle name="40% - Accent5 2 5 2 3 3" xfId="54029"/>
    <cellStyle name="40% - Accent5 2 5 2 3 4" xfId="42406"/>
    <cellStyle name="40% - Accent5 2 5 2 4" xfId="2621"/>
    <cellStyle name="40% - Accent5 2 5 2 4 2" xfId="57316"/>
    <cellStyle name="40% - Accent5 2 5 2 4 3" xfId="51508"/>
    <cellStyle name="40% - Accent5 2 5 2 5" xfId="32752"/>
    <cellStyle name="40% - Accent5 2 5 2 5 2" xfId="55197"/>
    <cellStyle name="40% - Accent5 2 5 2 5 3" xfId="44171"/>
    <cellStyle name="40% - Accent5 2 5 2 6" xfId="35799"/>
    <cellStyle name="40% - Accent5 2 5 2 6 2" xfId="52860"/>
    <cellStyle name="40% - Accent5 2 5 2 7" xfId="38326"/>
    <cellStyle name="40% - Accent5 2 5 3" xfId="1151"/>
    <cellStyle name="40% - Accent5 2 5 3 2" xfId="4168"/>
    <cellStyle name="40% - Accent5 2 5 3 2 2" xfId="45601"/>
    <cellStyle name="40% - Accent5 2 5 3 2 2 2" xfId="56329"/>
    <cellStyle name="40% - Accent5 2 5 3 2 3" xfId="54211"/>
    <cellStyle name="40% - Accent5 2 5 3 2 4" xfId="42588"/>
    <cellStyle name="40% - Accent5 2 5 3 3" xfId="2809"/>
    <cellStyle name="40% - Accent5 2 5 3 3 2" xfId="57498"/>
    <cellStyle name="40% - Accent5 2 5 3 3 3" xfId="51690"/>
    <cellStyle name="40% - Accent5 2 5 3 4" xfId="32944"/>
    <cellStyle name="40% - Accent5 2 5 3 4 2" xfId="55379"/>
    <cellStyle name="40% - Accent5 2 5 3 4 3" xfId="44353"/>
    <cellStyle name="40% - Accent5 2 5 3 5" xfId="35991"/>
    <cellStyle name="40% - Accent5 2 5 3 5 2" xfId="53042"/>
    <cellStyle name="40% - Accent5 2 5 3 6" xfId="38518"/>
    <cellStyle name="40% - Accent5 2 5 4" xfId="1460"/>
    <cellStyle name="40% - Accent5 2 5 4 2" xfId="4445"/>
    <cellStyle name="40% - Accent5 2 5 4 2 2" xfId="45875"/>
    <cellStyle name="40% - Accent5 2 5 4 2 2 2" xfId="56585"/>
    <cellStyle name="40% - Accent5 2 5 4 2 3" xfId="54467"/>
    <cellStyle name="40% - Accent5 2 5 4 2 4" xfId="42848"/>
    <cellStyle name="40% - Accent5 2 5 4 3" xfId="2365"/>
    <cellStyle name="40% - Accent5 2 5 4 3 2" xfId="57754"/>
    <cellStyle name="40% - Accent5 2 5 4 3 3" xfId="51946"/>
    <cellStyle name="40% - Accent5 2 5 4 4" xfId="33253"/>
    <cellStyle name="40% - Accent5 2 5 4 4 2" xfId="55051"/>
    <cellStyle name="40% - Accent5 2 5 4 4 3" xfId="44025"/>
    <cellStyle name="40% - Accent5 2 5 4 5" xfId="36300"/>
    <cellStyle name="40% - Accent5 2 5 4 5 2" xfId="53298"/>
    <cellStyle name="40% - Accent5 2 5 4 6" xfId="38827"/>
    <cellStyle name="40% - Accent5 2 5 5" xfId="3798"/>
    <cellStyle name="40% - Accent5 2 5 5 2" xfId="32513"/>
    <cellStyle name="40% - Accent5 2 5 5 2 2" xfId="51362"/>
    <cellStyle name="40% - Accent5 2 5 5 2 2 2" xfId="57170"/>
    <cellStyle name="40% - Accent5 2 5 5 2 3" xfId="53883"/>
    <cellStyle name="40% - Accent5 2 5 5 2 4" xfId="42254"/>
    <cellStyle name="40% - Accent5 2 5 5 3" xfId="35560"/>
    <cellStyle name="40% - Accent5 2 5 5 3 2" xfId="56001"/>
    <cellStyle name="40% - Accent5 2 5 5 3 3" xfId="45238"/>
    <cellStyle name="40% - Accent5 2 5 5 4" xfId="52714"/>
    <cellStyle name="40% - Accent5 2 5 5 5" xfId="38096"/>
    <cellStyle name="40% - Accent5 2 5 6" xfId="3490"/>
    <cellStyle name="40% - Accent5 2 5 6 2" xfId="45015"/>
    <cellStyle name="40% - Accent5 2 5 6 2 2" xfId="55781"/>
    <cellStyle name="40% - Accent5 2 5 6 3" xfId="52494"/>
    <cellStyle name="40% - Accent5 2 5 6 4" xfId="37788"/>
    <cellStyle name="40% - Accent5 2 5 7" xfId="3080"/>
    <cellStyle name="40% - Accent5 2 5 7 2" xfId="44624"/>
    <cellStyle name="40% - Accent5 2 5 7 2 2" xfId="55598"/>
    <cellStyle name="40% - Accent5 2 5 7 3" xfId="53663"/>
    <cellStyle name="40% - Accent5 2 5 7 4" xfId="41949"/>
    <cellStyle name="40% - Accent5 2 5 8" xfId="2051"/>
    <cellStyle name="40% - Accent5 2 5 8 2" xfId="56950"/>
    <cellStyle name="40% - Accent5 2 5 8 3" xfId="51142"/>
    <cellStyle name="40% - Accent5 2 5 9" xfId="32203"/>
    <cellStyle name="40% - Accent5 2 5 9 2" xfId="54795"/>
    <cellStyle name="40% - Accent5 2 5 9 3" xfId="43769"/>
    <cellStyle name="40% - Accent5 2 6" xfId="551"/>
    <cellStyle name="40% - Accent5 2 6 10" xfId="35085"/>
    <cellStyle name="40% - Accent5 2 6 10 2" xfId="52202"/>
    <cellStyle name="40% - Accent5 2 6 11" xfId="37192"/>
    <cellStyle name="40% - Accent5 2 6 2" xfId="1000"/>
    <cellStyle name="40% - Accent5 2 6 2 2" xfId="1703"/>
    <cellStyle name="40% - Accent5 2 6 2 2 2" xfId="4678"/>
    <cellStyle name="40% - Accent5 2 6 2 2 2 2" xfId="52128"/>
    <cellStyle name="40% - Accent5 2 6 2 2 2 2 2" xfId="57936"/>
    <cellStyle name="40% - Accent5 2 6 2 2 2 3" xfId="54649"/>
    <cellStyle name="40% - Accent5 2 6 2 2 2 4" xfId="43086"/>
    <cellStyle name="40% - Accent5 2 6 2 2 3" xfId="33496"/>
    <cellStyle name="40% - Accent5 2 6 2 2 3 2" xfId="56767"/>
    <cellStyle name="40% - Accent5 2 6 2 2 3 3" xfId="46059"/>
    <cellStyle name="40% - Accent5 2 6 2 2 4" xfId="36543"/>
    <cellStyle name="40% - Accent5 2 6 2 2 4 2" xfId="53480"/>
    <cellStyle name="40% - Accent5 2 6 2 2 5" xfId="39070"/>
    <cellStyle name="40% - Accent5 2 6 2 3" xfId="4021"/>
    <cellStyle name="40% - Accent5 2 6 2 3 2" xfId="45454"/>
    <cellStyle name="40% - Accent5 2 6 2 3 2 2" xfId="56183"/>
    <cellStyle name="40% - Accent5 2 6 2 3 3" xfId="54065"/>
    <cellStyle name="40% - Accent5 2 6 2 3 4" xfId="42442"/>
    <cellStyle name="40% - Accent5 2 6 2 4" xfId="2661"/>
    <cellStyle name="40% - Accent5 2 6 2 4 2" xfId="57352"/>
    <cellStyle name="40% - Accent5 2 6 2 4 3" xfId="51544"/>
    <cellStyle name="40% - Accent5 2 6 2 5" xfId="32793"/>
    <cellStyle name="40% - Accent5 2 6 2 5 2" xfId="55233"/>
    <cellStyle name="40% - Accent5 2 6 2 5 3" xfId="44207"/>
    <cellStyle name="40% - Accent5 2 6 2 6" xfId="35840"/>
    <cellStyle name="40% - Accent5 2 6 2 6 2" xfId="52896"/>
    <cellStyle name="40% - Accent5 2 6 2 7" xfId="38367"/>
    <cellStyle name="40% - Accent5 2 6 3" xfId="1187"/>
    <cellStyle name="40% - Accent5 2 6 3 2" xfId="4204"/>
    <cellStyle name="40% - Accent5 2 6 3 2 2" xfId="45637"/>
    <cellStyle name="40% - Accent5 2 6 3 2 2 2" xfId="56365"/>
    <cellStyle name="40% - Accent5 2 6 3 2 3" xfId="54247"/>
    <cellStyle name="40% - Accent5 2 6 3 2 4" xfId="42624"/>
    <cellStyle name="40% - Accent5 2 6 3 3" xfId="2845"/>
    <cellStyle name="40% - Accent5 2 6 3 3 2" xfId="57534"/>
    <cellStyle name="40% - Accent5 2 6 3 3 3" xfId="51726"/>
    <cellStyle name="40% - Accent5 2 6 3 4" xfId="32980"/>
    <cellStyle name="40% - Accent5 2 6 3 4 2" xfId="55415"/>
    <cellStyle name="40% - Accent5 2 6 3 4 3" xfId="44389"/>
    <cellStyle name="40% - Accent5 2 6 3 5" xfId="36027"/>
    <cellStyle name="40% - Accent5 2 6 3 5 2" xfId="53078"/>
    <cellStyle name="40% - Accent5 2 6 3 6" xfId="38554"/>
    <cellStyle name="40% - Accent5 2 6 4" xfId="1331"/>
    <cellStyle name="40% - Accent5 2 6 4 2" xfId="4328"/>
    <cellStyle name="40% - Accent5 2 6 4 2 2" xfId="45761"/>
    <cellStyle name="40% - Accent5 2 6 4 2 2 2" xfId="56476"/>
    <cellStyle name="40% - Accent5 2 6 4 2 3" xfId="54358"/>
    <cellStyle name="40% - Accent5 2 6 4 2 4" xfId="42735"/>
    <cellStyle name="40% - Accent5 2 6 4 3" xfId="2239"/>
    <cellStyle name="40% - Accent5 2 6 4 3 2" xfId="57645"/>
    <cellStyle name="40% - Accent5 2 6 4 3 3" xfId="51837"/>
    <cellStyle name="40% - Accent5 2 6 4 4" xfId="33124"/>
    <cellStyle name="40% - Accent5 2 6 4 4 2" xfId="54942"/>
    <cellStyle name="40% - Accent5 2 6 4 4 3" xfId="43916"/>
    <cellStyle name="40% - Accent5 2 6 4 5" xfId="36171"/>
    <cellStyle name="40% - Accent5 2 6 4 5 2" xfId="53189"/>
    <cellStyle name="40% - Accent5 2 6 4 6" xfId="38698"/>
    <cellStyle name="40% - Accent5 2 6 5" xfId="3683"/>
    <cellStyle name="40% - Accent5 2 6 5 2" xfId="32398"/>
    <cellStyle name="40% - Accent5 2 6 5 2 2" xfId="51253"/>
    <cellStyle name="40% - Accent5 2 6 5 2 2 2" xfId="57061"/>
    <cellStyle name="40% - Accent5 2 6 5 2 3" xfId="53774"/>
    <cellStyle name="40% - Accent5 2 6 5 2 4" xfId="42139"/>
    <cellStyle name="40% - Accent5 2 6 5 3" xfId="35445"/>
    <cellStyle name="40% - Accent5 2 6 5 3 2" xfId="55892"/>
    <cellStyle name="40% - Accent5 2 6 5 3 3" xfId="45129"/>
    <cellStyle name="40% - Accent5 2 6 5 4" xfId="52605"/>
    <cellStyle name="40% - Accent5 2 6 5 5" xfId="37981"/>
    <cellStyle name="40% - Accent5 2 6 6" xfId="3347"/>
    <cellStyle name="40% - Accent5 2 6 6 2" xfId="44874"/>
    <cellStyle name="40% - Accent5 2 6 6 2 2" xfId="55672"/>
    <cellStyle name="40% - Accent5 2 6 6 3" xfId="52385"/>
    <cellStyle name="40% - Accent5 2 6 6 4" xfId="37645"/>
    <cellStyle name="40% - Accent5 2 6 7" xfId="2962"/>
    <cellStyle name="40% - Accent5 2 6 7 2" xfId="44506"/>
    <cellStyle name="40% - Accent5 2 6 7 2 2" xfId="55489"/>
    <cellStyle name="40% - Accent5 2 6 7 3" xfId="53554"/>
    <cellStyle name="40% - Accent5 2 6 7 4" xfId="41840"/>
    <cellStyle name="40% - Accent5 2 6 8" xfId="2092"/>
    <cellStyle name="40% - Accent5 2 6 8 2" xfId="56841"/>
    <cellStyle name="40% - Accent5 2 6 8 3" xfId="51033"/>
    <cellStyle name="40% - Accent5 2 6 9" xfId="32038"/>
    <cellStyle name="40% - Accent5 2 6 9 2" xfId="54831"/>
    <cellStyle name="40% - Accent5 2 6 9 3" xfId="43805"/>
    <cellStyle name="40% - Accent5 2 7" xfId="794"/>
    <cellStyle name="40% - Accent5 2 7 2" xfId="1558"/>
    <cellStyle name="40% - Accent5 2 7 2 2" xfId="4533"/>
    <cellStyle name="40% - Accent5 2 7 2 2 2" xfId="51983"/>
    <cellStyle name="40% - Accent5 2 7 2 2 2 2" xfId="57791"/>
    <cellStyle name="40% - Accent5 2 7 2 2 3" xfId="54504"/>
    <cellStyle name="40% - Accent5 2 7 2 2 4" xfId="42941"/>
    <cellStyle name="40% - Accent5 2 7 2 3" xfId="33351"/>
    <cellStyle name="40% - Accent5 2 7 2 3 2" xfId="56622"/>
    <cellStyle name="40% - Accent5 2 7 2 3 3" xfId="45914"/>
    <cellStyle name="40% - Accent5 2 7 2 4" xfId="36398"/>
    <cellStyle name="40% - Accent5 2 7 2 4 2" xfId="53335"/>
    <cellStyle name="40% - Accent5 2 7 2 5" xfId="38925"/>
    <cellStyle name="40% - Accent5 2 7 3" xfId="3861"/>
    <cellStyle name="40% - Accent5 2 7 3 2" xfId="45294"/>
    <cellStyle name="40% - Accent5 2 7 3 2 2" xfId="56038"/>
    <cellStyle name="40% - Accent5 2 7 3 3" xfId="53920"/>
    <cellStyle name="40% - Accent5 2 7 3 4" xfId="42297"/>
    <cellStyle name="40% - Accent5 2 7 4" xfId="2461"/>
    <cellStyle name="40% - Accent5 2 7 4 2" xfId="57207"/>
    <cellStyle name="40% - Accent5 2 7 4 3" xfId="51399"/>
    <cellStyle name="40% - Accent5 2 7 5" xfId="32587"/>
    <cellStyle name="40% - Accent5 2 7 5 2" xfId="55088"/>
    <cellStyle name="40% - Accent5 2 7 5 3" xfId="44062"/>
    <cellStyle name="40% - Accent5 2 7 6" xfId="35634"/>
    <cellStyle name="40% - Accent5 2 7 6 2" xfId="52751"/>
    <cellStyle name="40% - Accent5 2 7 7" xfId="38161"/>
    <cellStyle name="40% - Accent5 2 8" xfId="1042"/>
    <cellStyle name="40% - Accent5 2 8 2" xfId="4059"/>
    <cellStyle name="40% - Accent5 2 8 2 2" xfId="45492"/>
    <cellStyle name="40% - Accent5 2 8 2 2 2" xfId="56220"/>
    <cellStyle name="40% - Accent5 2 8 2 3" xfId="54102"/>
    <cellStyle name="40% - Accent5 2 8 2 4" xfId="42479"/>
    <cellStyle name="40% - Accent5 2 8 3" xfId="2700"/>
    <cellStyle name="40% - Accent5 2 8 3 2" xfId="57389"/>
    <cellStyle name="40% - Accent5 2 8 3 3" xfId="51581"/>
    <cellStyle name="40% - Accent5 2 8 4" xfId="32835"/>
    <cellStyle name="40% - Accent5 2 8 4 2" xfId="55270"/>
    <cellStyle name="40% - Accent5 2 8 4 3" xfId="44244"/>
    <cellStyle name="40% - Accent5 2 8 5" xfId="35882"/>
    <cellStyle name="40% - Accent5 2 8 5 2" xfId="52933"/>
    <cellStyle name="40% - Accent5 2 8 6" xfId="38409"/>
    <cellStyle name="40% - Accent5 2 9" xfId="1228"/>
    <cellStyle name="40% - Accent5 2 9 2" xfId="4243"/>
    <cellStyle name="40% - Accent5 2 9 2 2" xfId="45676"/>
    <cellStyle name="40% - Accent5 2 9 2 2 2" xfId="56402"/>
    <cellStyle name="40% - Accent5 2 9 2 3" xfId="54284"/>
    <cellStyle name="40% - Accent5 2 9 2 4" xfId="42661"/>
    <cellStyle name="40% - Accent5 2 9 3" xfId="2138"/>
    <cellStyle name="40% - Accent5 2 9 3 2" xfId="57571"/>
    <cellStyle name="40% - Accent5 2 9 3 3" xfId="51763"/>
    <cellStyle name="40% - Accent5 2 9 4" xfId="33021"/>
    <cellStyle name="40% - Accent5 2 9 4 2" xfId="54868"/>
    <cellStyle name="40% - Accent5 2 9 4 3" xfId="43842"/>
    <cellStyle name="40% - Accent5 2 9 5" xfId="36068"/>
    <cellStyle name="40% - Accent5 2 9 5 2" xfId="53115"/>
    <cellStyle name="40% - Accent5 2 9 6" xfId="38595"/>
    <cellStyle name="40% - Accent5 3" xfId="216"/>
    <cellStyle name="40% - Accent6 2" xfId="217"/>
    <cellStyle name="40% - Accent6 2 10" xfId="3543"/>
    <cellStyle name="40% - Accent6 2 10 2" xfId="32258"/>
    <cellStyle name="40% - Accent6 2 10 2 2" xfId="51180"/>
    <cellStyle name="40% - Accent6 2 10 2 2 2" xfId="56988"/>
    <cellStyle name="40% - Accent6 2 10 2 3" xfId="53701"/>
    <cellStyle name="40% - Accent6 2 10 2 4" xfId="41999"/>
    <cellStyle name="40% - Accent6 2 10 3" xfId="35305"/>
    <cellStyle name="40% - Accent6 2 10 3 2" xfId="55819"/>
    <cellStyle name="40% - Accent6 2 10 3 3" xfId="45056"/>
    <cellStyle name="40% - Accent6 2 10 4" xfId="52532"/>
    <cellStyle name="40% - Accent6 2 10 5" xfId="37841"/>
    <cellStyle name="40% - Accent6 2 11" xfId="3158"/>
    <cellStyle name="40% - Accent6 2 11 2" xfId="44698"/>
    <cellStyle name="40% - Accent6 2 11 2 2" xfId="55636"/>
    <cellStyle name="40% - Accent6 2 11 3" xfId="52349"/>
    <cellStyle name="40% - Accent6 2 11 4" xfId="37456"/>
    <cellStyle name="40% - Accent6 2 12" xfId="2896"/>
    <cellStyle name="40% - Accent6 2 12 2" xfId="44440"/>
    <cellStyle name="40% - Accent6 2 12 2 2" xfId="55453"/>
    <cellStyle name="40% - Accent6 2 12 3" xfId="53518"/>
    <cellStyle name="40% - Accent6 2 12 4" xfId="41804"/>
    <cellStyle name="40% - Accent6 2 13" xfId="1771"/>
    <cellStyle name="40% - Accent6 2 13 2" xfId="56805"/>
    <cellStyle name="40% - Accent6 2 13 3" xfId="50997"/>
    <cellStyle name="40% - Accent6 2 14" xfId="31958"/>
    <cellStyle name="40% - Accent6 2 14 2" xfId="54687"/>
    <cellStyle name="40% - Accent6 2 14 3" xfId="43661"/>
    <cellStyle name="40% - Accent6 2 15" xfId="35011"/>
    <cellStyle name="40% - Accent6 2 15 2" xfId="52166"/>
    <cellStyle name="40% - Accent6 2 16" xfId="37122"/>
    <cellStyle name="40% - Accent6 2 2" xfId="467"/>
    <cellStyle name="40% - Accent6 2 2 10" xfId="3314"/>
    <cellStyle name="40% - Accent6 2 2 10 2" xfId="44841"/>
    <cellStyle name="40% - Accent6 2 2 10 2 2" xfId="55654"/>
    <cellStyle name="40% - Accent6 2 2 10 3" xfId="52367"/>
    <cellStyle name="40% - Accent6 2 2 10 4" xfId="37612"/>
    <cellStyle name="40% - Accent6 2 2 11" xfId="2937"/>
    <cellStyle name="40% - Accent6 2 2 11 2" xfId="44481"/>
    <cellStyle name="40% - Accent6 2 2 11 2 2" xfId="55471"/>
    <cellStyle name="40% - Accent6 2 2 11 3" xfId="53536"/>
    <cellStyle name="40% - Accent6 2 2 11 4" xfId="41822"/>
    <cellStyle name="40% - Accent6 2 2 12" xfId="1918"/>
    <cellStyle name="40% - Accent6 2 2 12 2" xfId="56823"/>
    <cellStyle name="40% - Accent6 2 2 12 3" xfId="51015"/>
    <cellStyle name="40% - Accent6 2 2 13" xfId="31987"/>
    <cellStyle name="40% - Accent6 2 2 13 2" xfId="54705"/>
    <cellStyle name="40% - Accent6 2 2 13 3" xfId="43679"/>
    <cellStyle name="40% - Accent6 2 2 14" xfId="35034"/>
    <cellStyle name="40% - Accent6 2 2 14 2" xfId="52184"/>
    <cellStyle name="40% - Accent6 2 2 15" xfId="37145"/>
    <cellStyle name="40% - Accent6 2 2 2" xfId="533"/>
    <cellStyle name="40% - Accent6 2 2 2 10" xfId="32128"/>
    <cellStyle name="40% - Accent6 2 2 2 10 2" xfId="54742"/>
    <cellStyle name="40% - Accent6 2 2 2 10 3" xfId="43716"/>
    <cellStyle name="40% - Accent6 2 2 2 11" xfId="35175"/>
    <cellStyle name="40% - Accent6 2 2 2 11 2" xfId="52258"/>
    <cellStyle name="40% - Accent6 2 2 2 12" xfId="37257"/>
    <cellStyle name="40% - Accent6 2 2 2 2" xfId="616"/>
    <cellStyle name="40% - Accent6 2 2 2 2 2" xfId="1391"/>
    <cellStyle name="40% - Accent6 2 2 2 2 2 2" xfId="4387"/>
    <cellStyle name="40% - Accent6 2 2 2 2 2 2 2" xfId="51893"/>
    <cellStyle name="40% - Accent6 2 2 2 2 2 2 2 2" xfId="57701"/>
    <cellStyle name="40% - Accent6 2 2 2 2 2 2 3" xfId="54414"/>
    <cellStyle name="40% - Accent6 2 2 2 2 2 2 4" xfId="42795"/>
    <cellStyle name="40% - Accent6 2 2 2 2 2 3" xfId="33184"/>
    <cellStyle name="40% - Accent6 2 2 2 2 2 3 2" xfId="56532"/>
    <cellStyle name="40% - Accent6 2 2 2 2 2 3 3" xfId="45817"/>
    <cellStyle name="40% - Accent6 2 2 2 2 2 4" xfId="36231"/>
    <cellStyle name="40% - Accent6 2 2 2 2 2 4 2" xfId="53245"/>
    <cellStyle name="40% - Accent6 2 2 2 2 2 5" xfId="38758"/>
    <cellStyle name="40% - Accent6 2 2 2 2 3" xfId="3740"/>
    <cellStyle name="40% - Accent6 2 2 2 2 3 2" xfId="45185"/>
    <cellStyle name="40% - Accent6 2 2 2 2 3 2 2" xfId="55948"/>
    <cellStyle name="40% - Accent6 2 2 2 2 3 3" xfId="53830"/>
    <cellStyle name="40% - Accent6 2 2 2 2 3 4" xfId="42196"/>
    <cellStyle name="40% - Accent6 2 2 2 2 4" xfId="2299"/>
    <cellStyle name="40% - Accent6 2 2 2 2 4 2" xfId="57117"/>
    <cellStyle name="40% - Accent6 2 2 2 2 4 3" xfId="51309"/>
    <cellStyle name="40% - Accent6 2 2 2 2 5" xfId="32455"/>
    <cellStyle name="40% - Accent6 2 2 2 2 5 2" xfId="54998"/>
    <cellStyle name="40% - Accent6 2 2 2 2 5 3" xfId="43972"/>
    <cellStyle name="40% - Accent6 2 2 2 2 6" xfId="35502"/>
    <cellStyle name="40% - Accent6 2 2 2 2 6 2" xfId="52661"/>
    <cellStyle name="40% - Accent6 2 2 2 2 7" xfId="38038"/>
    <cellStyle name="40% - Accent6 2 2 2 3" xfId="884"/>
    <cellStyle name="40% - Accent6 2 2 2 3 2" xfId="1614"/>
    <cellStyle name="40% - Accent6 2 2 2 3 2 2" xfId="4589"/>
    <cellStyle name="40% - Accent6 2 2 2 3 2 2 2" xfId="52039"/>
    <cellStyle name="40% - Accent6 2 2 2 3 2 2 2 2" xfId="57847"/>
    <cellStyle name="40% - Accent6 2 2 2 3 2 2 3" xfId="54560"/>
    <cellStyle name="40% - Accent6 2 2 2 3 2 2 4" xfId="42997"/>
    <cellStyle name="40% - Accent6 2 2 2 3 2 3" xfId="33407"/>
    <cellStyle name="40% - Accent6 2 2 2 3 2 3 2" xfId="56678"/>
    <cellStyle name="40% - Accent6 2 2 2 3 2 3 3" xfId="45970"/>
    <cellStyle name="40% - Accent6 2 2 2 3 2 4" xfId="36454"/>
    <cellStyle name="40% - Accent6 2 2 2 3 2 4 2" xfId="53391"/>
    <cellStyle name="40% - Accent6 2 2 2 3 2 5" xfId="38981"/>
    <cellStyle name="40% - Accent6 2 2 2 3 3" xfId="3925"/>
    <cellStyle name="40% - Accent6 2 2 2 3 3 2" xfId="45358"/>
    <cellStyle name="40% - Accent6 2 2 2 3 3 2 2" xfId="56094"/>
    <cellStyle name="40% - Accent6 2 2 2 3 3 3" xfId="53976"/>
    <cellStyle name="40% - Accent6 2 2 2 3 3 4" xfId="42353"/>
    <cellStyle name="40% - Accent6 2 2 2 3 4" xfId="2550"/>
    <cellStyle name="40% - Accent6 2 2 2 3 4 2" xfId="57263"/>
    <cellStyle name="40% - Accent6 2 2 2 3 4 3" xfId="51455"/>
    <cellStyle name="40% - Accent6 2 2 2 3 5" xfId="32677"/>
    <cellStyle name="40% - Accent6 2 2 2 3 5 2" xfId="55144"/>
    <cellStyle name="40% - Accent6 2 2 2 3 5 3" xfId="44118"/>
    <cellStyle name="40% - Accent6 2 2 2 3 6" xfId="35724"/>
    <cellStyle name="40% - Accent6 2 2 2 3 6 2" xfId="52807"/>
    <cellStyle name="40% - Accent6 2 2 2 3 7" xfId="38251"/>
    <cellStyle name="40% - Accent6 2 2 2 4" xfId="1098"/>
    <cellStyle name="40% - Accent6 2 2 2 4 2" xfId="4115"/>
    <cellStyle name="40% - Accent6 2 2 2 4 2 2" xfId="45548"/>
    <cellStyle name="40% - Accent6 2 2 2 4 2 2 2" xfId="56276"/>
    <cellStyle name="40% - Accent6 2 2 2 4 2 3" xfId="54158"/>
    <cellStyle name="40% - Accent6 2 2 2 4 2 4" xfId="42535"/>
    <cellStyle name="40% - Accent6 2 2 2 4 3" xfId="2756"/>
    <cellStyle name="40% - Accent6 2 2 2 4 3 2" xfId="57445"/>
    <cellStyle name="40% - Accent6 2 2 2 4 3 3" xfId="51637"/>
    <cellStyle name="40% - Accent6 2 2 2 4 4" xfId="32891"/>
    <cellStyle name="40% - Accent6 2 2 2 4 4 2" xfId="55326"/>
    <cellStyle name="40% - Accent6 2 2 2 4 4 3" xfId="44300"/>
    <cellStyle name="40% - Accent6 2 2 2 4 5" xfId="35938"/>
    <cellStyle name="40% - Accent6 2 2 2 4 5 2" xfId="52989"/>
    <cellStyle name="40% - Accent6 2 2 2 4 6" xfId="38465"/>
    <cellStyle name="40% - Accent6 2 2 2 5" xfId="1313"/>
    <cellStyle name="40% - Accent6 2 2 2 5 2" xfId="4310"/>
    <cellStyle name="40% - Accent6 2 2 2 5 2 2" xfId="45743"/>
    <cellStyle name="40% - Accent6 2 2 2 5 2 2 2" xfId="56458"/>
    <cellStyle name="40% - Accent6 2 2 2 5 2 3" xfId="54340"/>
    <cellStyle name="40% - Accent6 2 2 2 5 2 4" xfId="42717"/>
    <cellStyle name="40% - Accent6 2 2 2 5 3" xfId="2221"/>
    <cellStyle name="40% - Accent6 2 2 2 5 3 2" xfId="57627"/>
    <cellStyle name="40% - Accent6 2 2 2 5 3 3" xfId="51819"/>
    <cellStyle name="40% - Accent6 2 2 2 5 4" xfId="33106"/>
    <cellStyle name="40% - Accent6 2 2 2 5 4 2" xfId="54924"/>
    <cellStyle name="40% - Accent6 2 2 2 5 4 3" xfId="43898"/>
    <cellStyle name="40% - Accent6 2 2 2 5 5" xfId="36153"/>
    <cellStyle name="40% - Accent6 2 2 2 5 5 2" xfId="53171"/>
    <cellStyle name="40% - Accent6 2 2 2 5 6" xfId="38680"/>
    <cellStyle name="40% - Accent6 2 2 2 6" xfId="3665"/>
    <cellStyle name="40% - Accent6 2 2 2 6 2" xfId="32380"/>
    <cellStyle name="40% - Accent6 2 2 2 6 2 2" xfId="51235"/>
    <cellStyle name="40% - Accent6 2 2 2 6 2 2 2" xfId="57043"/>
    <cellStyle name="40% - Accent6 2 2 2 6 2 3" xfId="53756"/>
    <cellStyle name="40% - Accent6 2 2 2 6 2 4" xfId="42121"/>
    <cellStyle name="40% - Accent6 2 2 2 6 3" xfId="35427"/>
    <cellStyle name="40% - Accent6 2 2 2 6 3 2" xfId="55874"/>
    <cellStyle name="40% - Accent6 2 2 2 6 3 3" xfId="45111"/>
    <cellStyle name="40% - Accent6 2 2 2 6 4" xfId="52587"/>
    <cellStyle name="40% - Accent6 2 2 2 6 5" xfId="37963"/>
    <cellStyle name="40% - Accent6 2 2 2 7" xfId="3425"/>
    <cellStyle name="40% - Accent6 2 2 2 7 2" xfId="44951"/>
    <cellStyle name="40% - Accent6 2 2 2 7 2 2" xfId="55728"/>
    <cellStyle name="40% - Accent6 2 2 2 7 3" xfId="52441"/>
    <cellStyle name="40% - Accent6 2 2 2 7 4" xfId="37723"/>
    <cellStyle name="40% - Accent6 2 2 2 8" xfId="3022"/>
    <cellStyle name="40% - Accent6 2 2 2 8 2" xfId="44566"/>
    <cellStyle name="40% - Accent6 2 2 2 8 2 2" xfId="55545"/>
    <cellStyle name="40% - Accent6 2 2 2 8 3" xfId="53610"/>
    <cellStyle name="40% - Accent6 2 2 2 8 4" xfId="41896"/>
    <cellStyle name="40% - Accent6 2 2 2 9" xfId="1980"/>
    <cellStyle name="40% - Accent6 2 2 2 9 2" xfId="56897"/>
    <cellStyle name="40% - Accent6 2 2 2 9 3" xfId="51089"/>
    <cellStyle name="40% - Accent6 2 2 3" xfId="674"/>
    <cellStyle name="40% - Accent6 2 2 3 10" xfId="35233"/>
    <cellStyle name="40% - Accent6 2 2 3 10 2" xfId="52294"/>
    <cellStyle name="40% - Accent6 2 2 3 11" xfId="37315"/>
    <cellStyle name="40% - Accent6 2 2 3 2" xfId="942"/>
    <cellStyle name="40% - Accent6 2 2 3 2 2" xfId="1650"/>
    <cellStyle name="40% - Accent6 2 2 3 2 2 2" xfId="4625"/>
    <cellStyle name="40% - Accent6 2 2 3 2 2 2 2" xfId="52075"/>
    <cellStyle name="40% - Accent6 2 2 3 2 2 2 2 2" xfId="57883"/>
    <cellStyle name="40% - Accent6 2 2 3 2 2 2 3" xfId="54596"/>
    <cellStyle name="40% - Accent6 2 2 3 2 2 2 4" xfId="43033"/>
    <cellStyle name="40% - Accent6 2 2 3 2 2 3" xfId="33443"/>
    <cellStyle name="40% - Accent6 2 2 3 2 2 3 2" xfId="56714"/>
    <cellStyle name="40% - Accent6 2 2 3 2 2 3 3" xfId="46006"/>
    <cellStyle name="40% - Accent6 2 2 3 2 2 4" xfId="36490"/>
    <cellStyle name="40% - Accent6 2 2 3 2 2 4 2" xfId="53427"/>
    <cellStyle name="40% - Accent6 2 2 3 2 2 5" xfId="39017"/>
    <cellStyle name="40% - Accent6 2 2 3 2 3" xfId="3967"/>
    <cellStyle name="40% - Accent6 2 2 3 2 3 2" xfId="45400"/>
    <cellStyle name="40% - Accent6 2 2 3 2 3 2 2" xfId="56130"/>
    <cellStyle name="40% - Accent6 2 2 3 2 3 3" xfId="54012"/>
    <cellStyle name="40% - Accent6 2 2 3 2 3 4" xfId="42389"/>
    <cellStyle name="40% - Accent6 2 2 3 2 4" xfId="2604"/>
    <cellStyle name="40% - Accent6 2 2 3 2 4 2" xfId="57299"/>
    <cellStyle name="40% - Accent6 2 2 3 2 4 3" xfId="51491"/>
    <cellStyle name="40% - Accent6 2 2 3 2 5" xfId="32735"/>
    <cellStyle name="40% - Accent6 2 2 3 2 5 2" xfId="55180"/>
    <cellStyle name="40% - Accent6 2 2 3 2 5 3" xfId="44154"/>
    <cellStyle name="40% - Accent6 2 2 3 2 6" xfId="35782"/>
    <cellStyle name="40% - Accent6 2 2 3 2 6 2" xfId="52843"/>
    <cellStyle name="40% - Accent6 2 2 3 2 7" xfId="38309"/>
    <cellStyle name="40% - Accent6 2 2 3 3" xfId="1134"/>
    <cellStyle name="40% - Accent6 2 2 3 3 2" xfId="4151"/>
    <cellStyle name="40% - Accent6 2 2 3 3 2 2" xfId="45584"/>
    <cellStyle name="40% - Accent6 2 2 3 3 2 2 2" xfId="56312"/>
    <cellStyle name="40% - Accent6 2 2 3 3 2 3" xfId="54194"/>
    <cellStyle name="40% - Accent6 2 2 3 3 2 4" xfId="42571"/>
    <cellStyle name="40% - Accent6 2 2 3 3 3" xfId="2792"/>
    <cellStyle name="40% - Accent6 2 2 3 3 3 2" xfId="57481"/>
    <cellStyle name="40% - Accent6 2 2 3 3 3 3" xfId="51673"/>
    <cellStyle name="40% - Accent6 2 2 3 3 4" xfId="32927"/>
    <cellStyle name="40% - Accent6 2 2 3 3 4 2" xfId="55362"/>
    <cellStyle name="40% - Accent6 2 2 3 3 4 3" xfId="44336"/>
    <cellStyle name="40% - Accent6 2 2 3 3 5" xfId="35974"/>
    <cellStyle name="40% - Accent6 2 2 3 3 5 2" xfId="53025"/>
    <cellStyle name="40% - Accent6 2 2 3 3 6" xfId="38501"/>
    <cellStyle name="40% - Accent6 2 2 3 4" xfId="1443"/>
    <cellStyle name="40% - Accent6 2 2 3 4 2" xfId="4428"/>
    <cellStyle name="40% - Accent6 2 2 3 4 2 2" xfId="45858"/>
    <cellStyle name="40% - Accent6 2 2 3 4 2 2 2" xfId="56568"/>
    <cellStyle name="40% - Accent6 2 2 3 4 2 3" xfId="54450"/>
    <cellStyle name="40% - Accent6 2 2 3 4 2 4" xfId="42831"/>
    <cellStyle name="40% - Accent6 2 2 3 4 3" xfId="2348"/>
    <cellStyle name="40% - Accent6 2 2 3 4 3 2" xfId="57737"/>
    <cellStyle name="40% - Accent6 2 2 3 4 3 3" xfId="51929"/>
    <cellStyle name="40% - Accent6 2 2 3 4 4" xfId="33236"/>
    <cellStyle name="40% - Accent6 2 2 3 4 4 2" xfId="55034"/>
    <cellStyle name="40% - Accent6 2 2 3 4 4 3" xfId="44008"/>
    <cellStyle name="40% - Accent6 2 2 3 4 5" xfId="36283"/>
    <cellStyle name="40% - Accent6 2 2 3 4 5 2" xfId="53281"/>
    <cellStyle name="40% - Accent6 2 2 3 4 6" xfId="38810"/>
    <cellStyle name="40% - Accent6 2 2 3 5" xfId="3781"/>
    <cellStyle name="40% - Accent6 2 2 3 5 2" xfId="32496"/>
    <cellStyle name="40% - Accent6 2 2 3 5 2 2" xfId="51345"/>
    <cellStyle name="40% - Accent6 2 2 3 5 2 2 2" xfId="57153"/>
    <cellStyle name="40% - Accent6 2 2 3 5 2 3" xfId="53866"/>
    <cellStyle name="40% - Accent6 2 2 3 5 2 4" xfId="42237"/>
    <cellStyle name="40% - Accent6 2 2 3 5 3" xfId="35543"/>
    <cellStyle name="40% - Accent6 2 2 3 5 3 2" xfId="55984"/>
    <cellStyle name="40% - Accent6 2 2 3 5 3 3" xfId="45221"/>
    <cellStyle name="40% - Accent6 2 2 3 5 4" xfId="52697"/>
    <cellStyle name="40% - Accent6 2 2 3 5 5" xfId="38079"/>
    <cellStyle name="40% - Accent6 2 2 3 6" xfId="3473"/>
    <cellStyle name="40% - Accent6 2 2 3 6 2" xfId="44998"/>
    <cellStyle name="40% - Accent6 2 2 3 6 2 2" xfId="55764"/>
    <cellStyle name="40% - Accent6 2 2 3 6 3" xfId="52477"/>
    <cellStyle name="40% - Accent6 2 2 3 6 4" xfId="37771"/>
    <cellStyle name="40% - Accent6 2 2 3 7" xfId="3063"/>
    <cellStyle name="40% - Accent6 2 2 3 7 2" xfId="44607"/>
    <cellStyle name="40% - Accent6 2 2 3 7 2 2" xfId="55581"/>
    <cellStyle name="40% - Accent6 2 2 3 7 3" xfId="53646"/>
    <cellStyle name="40% - Accent6 2 2 3 7 4" xfId="41932"/>
    <cellStyle name="40% - Accent6 2 2 3 8" xfId="2034"/>
    <cellStyle name="40% - Accent6 2 2 3 8 2" xfId="56933"/>
    <cellStyle name="40% - Accent6 2 2 3 8 3" xfId="51125"/>
    <cellStyle name="40% - Accent6 2 2 3 9" xfId="32186"/>
    <cellStyle name="40% - Accent6 2 2 3 9 2" xfId="54778"/>
    <cellStyle name="40% - Accent6 2 2 3 9 3" xfId="43752"/>
    <cellStyle name="40% - Accent6 2 2 4" xfId="715"/>
    <cellStyle name="40% - Accent6 2 2 4 10" xfId="35274"/>
    <cellStyle name="40% - Accent6 2 2 4 10 2" xfId="52330"/>
    <cellStyle name="40% - Accent6 2 2 4 11" xfId="37356"/>
    <cellStyle name="40% - Accent6 2 2 4 2" xfId="983"/>
    <cellStyle name="40% - Accent6 2 2 4 2 2" xfId="1686"/>
    <cellStyle name="40% - Accent6 2 2 4 2 2 2" xfId="4661"/>
    <cellStyle name="40% - Accent6 2 2 4 2 2 2 2" xfId="52111"/>
    <cellStyle name="40% - Accent6 2 2 4 2 2 2 2 2" xfId="57919"/>
    <cellStyle name="40% - Accent6 2 2 4 2 2 2 3" xfId="54632"/>
    <cellStyle name="40% - Accent6 2 2 4 2 2 2 4" xfId="43069"/>
    <cellStyle name="40% - Accent6 2 2 4 2 2 3" xfId="33479"/>
    <cellStyle name="40% - Accent6 2 2 4 2 2 3 2" xfId="56750"/>
    <cellStyle name="40% - Accent6 2 2 4 2 2 3 3" xfId="46042"/>
    <cellStyle name="40% - Accent6 2 2 4 2 2 4" xfId="36526"/>
    <cellStyle name="40% - Accent6 2 2 4 2 2 4 2" xfId="53463"/>
    <cellStyle name="40% - Accent6 2 2 4 2 2 5" xfId="39053"/>
    <cellStyle name="40% - Accent6 2 2 4 2 3" xfId="4004"/>
    <cellStyle name="40% - Accent6 2 2 4 2 3 2" xfId="45437"/>
    <cellStyle name="40% - Accent6 2 2 4 2 3 2 2" xfId="56166"/>
    <cellStyle name="40% - Accent6 2 2 4 2 3 3" xfId="54048"/>
    <cellStyle name="40% - Accent6 2 2 4 2 3 4" xfId="42425"/>
    <cellStyle name="40% - Accent6 2 2 4 2 4" xfId="2644"/>
    <cellStyle name="40% - Accent6 2 2 4 2 4 2" xfId="57335"/>
    <cellStyle name="40% - Accent6 2 2 4 2 4 3" xfId="51527"/>
    <cellStyle name="40% - Accent6 2 2 4 2 5" xfId="32776"/>
    <cellStyle name="40% - Accent6 2 2 4 2 5 2" xfId="55216"/>
    <cellStyle name="40% - Accent6 2 2 4 2 5 3" xfId="44190"/>
    <cellStyle name="40% - Accent6 2 2 4 2 6" xfId="35823"/>
    <cellStyle name="40% - Accent6 2 2 4 2 6 2" xfId="52879"/>
    <cellStyle name="40% - Accent6 2 2 4 2 7" xfId="38350"/>
    <cellStyle name="40% - Accent6 2 2 4 3" xfId="1170"/>
    <cellStyle name="40% - Accent6 2 2 4 3 2" xfId="4187"/>
    <cellStyle name="40% - Accent6 2 2 4 3 2 2" xfId="45620"/>
    <cellStyle name="40% - Accent6 2 2 4 3 2 2 2" xfId="56348"/>
    <cellStyle name="40% - Accent6 2 2 4 3 2 3" xfId="54230"/>
    <cellStyle name="40% - Accent6 2 2 4 3 2 4" xfId="42607"/>
    <cellStyle name="40% - Accent6 2 2 4 3 3" xfId="2828"/>
    <cellStyle name="40% - Accent6 2 2 4 3 3 2" xfId="57517"/>
    <cellStyle name="40% - Accent6 2 2 4 3 3 3" xfId="51709"/>
    <cellStyle name="40% - Accent6 2 2 4 3 4" xfId="32963"/>
    <cellStyle name="40% - Accent6 2 2 4 3 4 2" xfId="55398"/>
    <cellStyle name="40% - Accent6 2 2 4 3 4 3" xfId="44372"/>
    <cellStyle name="40% - Accent6 2 2 4 3 5" xfId="36010"/>
    <cellStyle name="40% - Accent6 2 2 4 3 5 2" xfId="53061"/>
    <cellStyle name="40% - Accent6 2 2 4 3 6" xfId="38537"/>
    <cellStyle name="40% - Accent6 2 2 4 4" xfId="1484"/>
    <cellStyle name="40% - Accent6 2 2 4 4 2" xfId="4466"/>
    <cellStyle name="40% - Accent6 2 2 4 4 2 2" xfId="45896"/>
    <cellStyle name="40% - Accent6 2 2 4 4 2 2 2" xfId="56604"/>
    <cellStyle name="40% - Accent6 2 2 4 4 2 3" xfId="54486"/>
    <cellStyle name="40% - Accent6 2 2 4 4 2 4" xfId="42867"/>
    <cellStyle name="40% - Accent6 2 2 4 4 3" xfId="2388"/>
    <cellStyle name="40% - Accent6 2 2 4 4 3 2" xfId="57773"/>
    <cellStyle name="40% - Accent6 2 2 4 4 3 3" xfId="51965"/>
    <cellStyle name="40% - Accent6 2 2 4 4 4" xfId="33277"/>
    <cellStyle name="40% - Accent6 2 2 4 4 4 2" xfId="55070"/>
    <cellStyle name="40% - Accent6 2 2 4 4 4 3" xfId="44044"/>
    <cellStyle name="40% - Accent6 2 2 4 4 5" xfId="36324"/>
    <cellStyle name="40% - Accent6 2 2 4 4 5 2" xfId="53317"/>
    <cellStyle name="40% - Accent6 2 2 4 4 6" xfId="38851"/>
    <cellStyle name="40% - Accent6 2 2 4 5" xfId="3819"/>
    <cellStyle name="40% - Accent6 2 2 4 5 2" xfId="32534"/>
    <cellStyle name="40% - Accent6 2 2 4 5 2 2" xfId="51381"/>
    <cellStyle name="40% - Accent6 2 2 4 5 2 2 2" xfId="57189"/>
    <cellStyle name="40% - Accent6 2 2 4 5 2 3" xfId="53902"/>
    <cellStyle name="40% - Accent6 2 2 4 5 2 4" xfId="42275"/>
    <cellStyle name="40% - Accent6 2 2 4 5 3" xfId="35581"/>
    <cellStyle name="40% - Accent6 2 2 4 5 3 2" xfId="56020"/>
    <cellStyle name="40% - Accent6 2 2 4 5 3 3" xfId="45257"/>
    <cellStyle name="40% - Accent6 2 2 4 5 4" xfId="52733"/>
    <cellStyle name="40% - Accent6 2 2 4 5 5" xfId="38117"/>
    <cellStyle name="40% - Accent6 2 2 4 6" xfId="3512"/>
    <cellStyle name="40% - Accent6 2 2 4 6 2" xfId="45037"/>
    <cellStyle name="40% - Accent6 2 2 4 6 2 2" xfId="55800"/>
    <cellStyle name="40% - Accent6 2 2 4 6 3" xfId="52513"/>
    <cellStyle name="40% - Accent6 2 2 4 6 4" xfId="37810"/>
    <cellStyle name="40% - Accent6 2 2 4 7" xfId="3100"/>
    <cellStyle name="40% - Accent6 2 2 4 7 2" xfId="44644"/>
    <cellStyle name="40% - Accent6 2 2 4 7 2 2" xfId="55617"/>
    <cellStyle name="40% - Accent6 2 2 4 7 3" xfId="53682"/>
    <cellStyle name="40% - Accent6 2 2 4 7 4" xfId="41968"/>
    <cellStyle name="40% - Accent6 2 2 4 8" xfId="2075"/>
    <cellStyle name="40% - Accent6 2 2 4 8 2" xfId="56969"/>
    <cellStyle name="40% - Accent6 2 2 4 8 3" xfId="51161"/>
    <cellStyle name="40% - Accent6 2 2 4 9" xfId="32227"/>
    <cellStyle name="40% - Accent6 2 2 4 9 2" xfId="54814"/>
    <cellStyle name="40% - Accent6 2 2 4 9 3" xfId="43788"/>
    <cellStyle name="40% - Accent6 2 2 5" xfId="579"/>
    <cellStyle name="40% - Accent6 2 2 5 10" xfId="35109"/>
    <cellStyle name="40% - Accent6 2 2 5 10 2" xfId="52221"/>
    <cellStyle name="40% - Accent6 2 2 5 11" xfId="37220"/>
    <cellStyle name="40% - Accent6 2 2 5 2" xfId="1024"/>
    <cellStyle name="40% - Accent6 2 2 5 2 2" xfId="1722"/>
    <cellStyle name="40% - Accent6 2 2 5 2 2 2" xfId="4697"/>
    <cellStyle name="40% - Accent6 2 2 5 2 2 2 2" xfId="52147"/>
    <cellStyle name="40% - Accent6 2 2 5 2 2 2 2 2" xfId="57955"/>
    <cellStyle name="40% - Accent6 2 2 5 2 2 2 3" xfId="54668"/>
    <cellStyle name="40% - Accent6 2 2 5 2 2 2 4" xfId="43105"/>
    <cellStyle name="40% - Accent6 2 2 5 2 2 3" xfId="33515"/>
    <cellStyle name="40% - Accent6 2 2 5 2 2 3 2" xfId="56786"/>
    <cellStyle name="40% - Accent6 2 2 5 2 2 3 3" xfId="46078"/>
    <cellStyle name="40% - Accent6 2 2 5 2 2 4" xfId="36562"/>
    <cellStyle name="40% - Accent6 2 2 5 2 2 4 2" xfId="53499"/>
    <cellStyle name="40% - Accent6 2 2 5 2 2 5" xfId="39089"/>
    <cellStyle name="40% - Accent6 2 2 5 2 3" xfId="4041"/>
    <cellStyle name="40% - Accent6 2 2 5 2 3 2" xfId="45474"/>
    <cellStyle name="40% - Accent6 2 2 5 2 3 2 2" xfId="56202"/>
    <cellStyle name="40% - Accent6 2 2 5 2 3 3" xfId="54084"/>
    <cellStyle name="40% - Accent6 2 2 5 2 3 4" xfId="42461"/>
    <cellStyle name="40% - Accent6 2 2 5 2 4" xfId="2682"/>
    <cellStyle name="40% - Accent6 2 2 5 2 4 2" xfId="57371"/>
    <cellStyle name="40% - Accent6 2 2 5 2 4 3" xfId="51563"/>
    <cellStyle name="40% - Accent6 2 2 5 2 5" xfId="32817"/>
    <cellStyle name="40% - Accent6 2 2 5 2 5 2" xfId="55252"/>
    <cellStyle name="40% - Accent6 2 2 5 2 5 3" xfId="44226"/>
    <cellStyle name="40% - Accent6 2 2 5 2 6" xfId="35864"/>
    <cellStyle name="40% - Accent6 2 2 5 2 6 2" xfId="52915"/>
    <cellStyle name="40% - Accent6 2 2 5 2 7" xfId="38391"/>
    <cellStyle name="40% - Accent6 2 2 5 3" xfId="1206"/>
    <cellStyle name="40% - Accent6 2 2 5 3 2" xfId="4223"/>
    <cellStyle name="40% - Accent6 2 2 5 3 2 2" xfId="45656"/>
    <cellStyle name="40% - Accent6 2 2 5 3 2 2 2" xfId="56384"/>
    <cellStyle name="40% - Accent6 2 2 5 3 2 3" xfId="54266"/>
    <cellStyle name="40% - Accent6 2 2 5 3 2 4" xfId="42643"/>
    <cellStyle name="40% - Accent6 2 2 5 3 3" xfId="2864"/>
    <cellStyle name="40% - Accent6 2 2 5 3 3 2" xfId="57553"/>
    <cellStyle name="40% - Accent6 2 2 5 3 3 3" xfId="51745"/>
    <cellStyle name="40% - Accent6 2 2 5 3 4" xfId="32999"/>
    <cellStyle name="40% - Accent6 2 2 5 3 4 2" xfId="55434"/>
    <cellStyle name="40% - Accent6 2 2 5 3 4 3" xfId="44408"/>
    <cellStyle name="40% - Accent6 2 2 5 3 5" xfId="36046"/>
    <cellStyle name="40% - Accent6 2 2 5 3 5 2" xfId="53097"/>
    <cellStyle name="40% - Accent6 2 2 5 3 6" xfId="38573"/>
    <cellStyle name="40% - Accent6 2 2 5 4" xfId="1354"/>
    <cellStyle name="40% - Accent6 2 2 5 4 2" xfId="4350"/>
    <cellStyle name="40% - Accent6 2 2 5 4 2 2" xfId="45780"/>
    <cellStyle name="40% - Accent6 2 2 5 4 2 2 2" xfId="56495"/>
    <cellStyle name="40% - Accent6 2 2 5 4 2 3" xfId="54377"/>
    <cellStyle name="40% - Accent6 2 2 5 4 2 4" xfId="42758"/>
    <cellStyle name="40% - Accent6 2 2 5 4 3" xfId="2262"/>
    <cellStyle name="40% - Accent6 2 2 5 4 3 2" xfId="57664"/>
    <cellStyle name="40% - Accent6 2 2 5 4 3 3" xfId="51856"/>
    <cellStyle name="40% - Accent6 2 2 5 4 4" xfId="33147"/>
    <cellStyle name="40% - Accent6 2 2 5 4 4 2" xfId="54961"/>
    <cellStyle name="40% - Accent6 2 2 5 4 4 3" xfId="43935"/>
    <cellStyle name="40% - Accent6 2 2 5 4 5" xfId="36194"/>
    <cellStyle name="40% - Accent6 2 2 5 4 5 2" xfId="53208"/>
    <cellStyle name="40% - Accent6 2 2 5 4 6" xfId="38721"/>
    <cellStyle name="40% - Accent6 2 2 5 5" xfId="3703"/>
    <cellStyle name="40% - Accent6 2 2 5 5 2" xfId="32418"/>
    <cellStyle name="40% - Accent6 2 2 5 5 2 2" xfId="51272"/>
    <cellStyle name="40% - Accent6 2 2 5 5 2 2 2" xfId="57080"/>
    <cellStyle name="40% - Accent6 2 2 5 5 2 3" xfId="53793"/>
    <cellStyle name="40% - Accent6 2 2 5 5 2 4" xfId="42159"/>
    <cellStyle name="40% - Accent6 2 2 5 5 3" xfId="35465"/>
    <cellStyle name="40% - Accent6 2 2 5 5 3 2" xfId="55911"/>
    <cellStyle name="40% - Accent6 2 2 5 5 3 3" xfId="45148"/>
    <cellStyle name="40% - Accent6 2 2 5 5 4" xfId="52624"/>
    <cellStyle name="40% - Accent6 2 2 5 5 5" xfId="38001"/>
    <cellStyle name="40% - Accent6 2 2 5 6" xfId="3369"/>
    <cellStyle name="40% - Accent6 2 2 5 6 2" xfId="44896"/>
    <cellStyle name="40% - Accent6 2 2 5 6 2 2" xfId="55691"/>
    <cellStyle name="40% - Accent6 2 2 5 6 3" xfId="52404"/>
    <cellStyle name="40% - Accent6 2 2 5 6 4" xfId="37667"/>
    <cellStyle name="40% - Accent6 2 2 5 7" xfId="2985"/>
    <cellStyle name="40% - Accent6 2 2 5 7 2" xfId="44529"/>
    <cellStyle name="40% - Accent6 2 2 5 7 2 2" xfId="55508"/>
    <cellStyle name="40% - Accent6 2 2 5 7 3" xfId="53573"/>
    <cellStyle name="40% - Accent6 2 2 5 7 4" xfId="41859"/>
    <cellStyle name="40% - Accent6 2 2 5 8" xfId="2115"/>
    <cellStyle name="40% - Accent6 2 2 5 8 2" xfId="56860"/>
    <cellStyle name="40% - Accent6 2 2 5 8 3" xfId="51052"/>
    <cellStyle name="40% - Accent6 2 2 5 9" xfId="32062"/>
    <cellStyle name="40% - Accent6 2 2 5 9 2" xfId="54850"/>
    <cellStyle name="40% - Accent6 2 2 5 9 3" xfId="43824"/>
    <cellStyle name="40% - Accent6 2 2 6" xfId="818"/>
    <cellStyle name="40% - Accent6 2 2 6 2" xfId="1577"/>
    <cellStyle name="40% - Accent6 2 2 6 2 2" xfId="4552"/>
    <cellStyle name="40% - Accent6 2 2 6 2 2 2" xfId="52002"/>
    <cellStyle name="40% - Accent6 2 2 6 2 2 2 2" xfId="57810"/>
    <cellStyle name="40% - Accent6 2 2 6 2 2 3" xfId="54523"/>
    <cellStyle name="40% - Accent6 2 2 6 2 2 4" xfId="42960"/>
    <cellStyle name="40% - Accent6 2 2 6 2 3" xfId="33370"/>
    <cellStyle name="40% - Accent6 2 2 6 2 3 2" xfId="56641"/>
    <cellStyle name="40% - Accent6 2 2 6 2 3 3" xfId="45933"/>
    <cellStyle name="40% - Accent6 2 2 6 2 4" xfId="36417"/>
    <cellStyle name="40% - Accent6 2 2 6 2 4 2" xfId="53354"/>
    <cellStyle name="40% - Accent6 2 2 6 2 5" xfId="38944"/>
    <cellStyle name="40% - Accent6 2 2 6 3" xfId="3881"/>
    <cellStyle name="40% - Accent6 2 2 6 3 2" xfId="45314"/>
    <cellStyle name="40% - Accent6 2 2 6 3 2 2" xfId="56057"/>
    <cellStyle name="40% - Accent6 2 2 6 3 3" xfId="53939"/>
    <cellStyle name="40% - Accent6 2 2 6 3 4" xfId="42316"/>
    <cellStyle name="40% - Accent6 2 2 6 4" xfId="2485"/>
    <cellStyle name="40% - Accent6 2 2 6 4 2" xfId="57226"/>
    <cellStyle name="40% - Accent6 2 2 6 4 3" xfId="51418"/>
    <cellStyle name="40% - Accent6 2 2 6 5" xfId="32611"/>
    <cellStyle name="40% - Accent6 2 2 6 5 2" xfId="55107"/>
    <cellStyle name="40% - Accent6 2 2 6 5 3" xfId="44081"/>
    <cellStyle name="40% - Accent6 2 2 6 6" xfId="35658"/>
    <cellStyle name="40% - Accent6 2 2 6 6 2" xfId="52770"/>
    <cellStyle name="40% - Accent6 2 2 6 7" xfId="38185"/>
    <cellStyle name="40% - Accent6 2 2 7" xfId="1061"/>
    <cellStyle name="40% - Accent6 2 2 7 2" xfId="4078"/>
    <cellStyle name="40% - Accent6 2 2 7 2 2" xfId="45511"/>
    <cellStyle name="40% - Accent6 2 2 7 2 2 2" xfId="56239"/>
    <cellStyle name="40% - Accent6 2 2 7 2 3" xfId="54121"/>
    <cellStyle name="40% - Accent6 2 2 7 2 4" xfId="42498"/>
    <cellStyle name="40% - Accent6 2 2 7 3" xfId="2719"/>
    <cellStyle name="40% - Accent6 2 2 7 3 2" xfId="57408"/>
    <cellStyle name="40% - Accent6 2 2 7 3 3" xfId="51600"/>
    <cellStyle name="40% - Accent6 2 2 7 4" xfId="32854"/>
    <cellStyle name="40% - Accent6 2 2 7 4 2" xfId="55289"/>
    <cellStyle name="40% - Accent6 2 2 7 4 3" xfId="44263"/>
    <cellStyle name="40% - Accent6 2 2 7 5" xfId="35901"/>
    <cellStyle name="40% - Accent6 2 2 7 5 2" xfId="52952"/>
    <cellStyle name="40% - Accent6 2 2 7 6" xfId="38428"/>
    <cellStyle name="40% - Accent6 2 2 8" xfId="1247"/>
    <cellStyle name="40% - Accent6 2 2 8 2" xfId="4262"/>
    <cellStyle name="40% - Accent6 2 2 8 2 2" xfId="45695"/>
    <cellStyle name="40% - Accent6 2 2 8 2 2 2" xfId="56421"/>
    <cellStyle name="40% - Accent6 2 2 8 2 3" xfId="54303"/>
    <cellStyle name="40% - Accent6 2 2 8 2 4" xfId="42680"/>
    <cellStyle name="40% - Accent6 2 2 8 3" xfId="2157"/>
    <cellStyle name="40% - Accent6 2 2 8 3 2" xfId="57590"/>
    <cellStyle name="40% - Accent6 2 2 8 3 3" xfId="51782"/>
    <cellStyle name="40% - Accent6 2 2 8 4" xfId="33040"/>
    <cellStyle name="40% - Accent6 2 2 8 4 2" xfId="54887"/>
    <cellStyle name="40% - Accent6 2 2 8 4 3" xfId="43861"/>
    <cellStyle name="40% - Accent6 2 2 8 5" xfId="36087"/>
    <cellStyle name="40% - Accent6 2 2 8 5 2" xfId="53134"/>
    <cellStyle name="40% - Accent6 2 2 8 6" xfId="38614"/>
    <cellStyle name="40% - Accent6 2 2 9" xfId="3619"/>
    <cellStyle name="40% - Accent6 2 2 9 2" xfId="32334"/>
    <cellStyle name="40% - Accent6 2 2 9 2 2" xfId="51198"/>
    <cellStyle name="40% - Accent6 2 2 9 2 2 2" xfId="57006"/>
    <cellStyle name="40% - Accent6 2 2 9 2 3" xfId="53719"/>
    <cellStyle name="40% - Accent6 2 2 9 2 4" xfId="42075"/>
    <cellStyle name="40% - Accent6 2 2 9 3" xfId="35381"/>
    <cellStyle name="40% - Accent6 2 2 9 3 2" xfId="55837"/>
    <cellStyle name="40% - Accent6 2 2 9 3 3" xfId="45074"/>
    <cellStyle name="40% - Accent6 2 2 9 4" xfId="52550"/>
    <cellStyle name="40% - Accent6 2 2 9 5" xfId="37917"/>
    <cellStyle name="40% - Accent6 2 3" xfId="515"/>
    <cellStyle name="40% - Accent6 2 3 10" xfId="32110"/>
    <cellStyle name="40% - Accent6 2 3 10 2" xfId="54724"/>
    <cellStyle name="40% - Accent6 2 3 10 3" xfId="43698"/>
    <cellStyle name="40% - Accent6 2 3 11" xfId="35157"/>
    <cellStyle name="40% - Accent6 2 3 11 2" xfId="52240"/>
    <cellStyle name="40% - Accent6 2 3 12" xfId="37239"/>
    <cellStyle name="40% - Accent6 2 3 2" xfId="598"/>
    <cellStyle name="40% - Accent6 2 3 2 2" xfId="1373"/>
    <cellStyle name="40% - Accent6 2 3 2 2 2" xfId="4369"/>
    <cellStyle name="40% - Accent6 2 3 2 2 2 2" xfId="51875"/>
    <cellStyle name="40% - Accent6 2 3 2 2 2 2 2" xfId="57683"/>
    <cellStyle name="40% - Accent6 2 3 2 2 2 3" xfId="54396"/>
    <cellStyle name="40% - Accent6 2 3 2 2 2 4" xfId="42777"/>
    <cellStyle name="40% - Accent6 2 3 2 2 3" xfId="33166"/>
    <cellStyle name="40% - Accent6 2 3 2 2 3 2" xfId="56514"/>
    <cellStyle name="40% - Accent6 2 3 2 2 3 3" xfId="45799"/>
    <cellStyle name="40% - Accent6 2 3 2 2 4" xfId="36213"/>
    <cellStyle name="40% - Accent6 2 3 2 2 4 2" xfId="53227"/>
    <cellStyle name="40% - Accent6 2 3 2 2 5" xfId="38740"/>
    <cellStyle name="40% - Accent6 2 3 2 3" xfId="3722"/>
    <cellStyle name="40% - Accent6 2 3 2 3 2" xfId="45167"/>
    <cellStyle name="40% - Accent6 2 3 2 3 2 2" xfId="55930"/>
    <cellStyle name="40% - Accent6 2 3 2 3 3" xfId="53812"/>
    <cellStyle name="40% - Accent6 2 3 2 3 4" xfId="42178"/>
    <cellStyle name="40% - Accent6 2 3 2 4" xfId="2281"/>
    <cellStyle name="40% - Accent6 2 3 2 4 2" xfId="57099"/>
    <cellStyle name="40% - Accent6 2 3 2 4 3" xfId="51291"/>
    <cellStyle name="40% - Accent6 2 3 2 5" xfId="32437"/>
    <cellStyle name="40% - Accent6 2 3 2 5 2" xfId="54980"/>
    <cellStyle name="40% - Accent6 2 3 2 5 3" xfId="43954"/>
    <cellStyle name="40% - Accent6 2 3 2 6" xfId="35484"/>
    <cellStyle name="40% - Accent6 2 3 2 6 2" xfId="52643"/>
    <cellStyle name="40% - Accent6 2 3 2 7" xfId="38020"/>
    <cellStyle name="40% - Accent6 2 3 3" xfId="866"/>
    <cellStyle name="40% - Accent6 2 3 3 2" xfId="1596"/>
    <cellStyle name="40% - Accent6 2 3 3 2 2" xfId="4571"/>
    <cellStyle name="40% - Accent6 2 3 3 2 2 2" xfId="52021"/>
    <cellStyle name="40% - Accent6 2 3 3 2 2 2 2" xfId="57829"/>
    <cellStyle name="40% - Accent6 2 3 3 2 2 3" xfId="54542"/>
    <cellStyle name="40% - Accent6 2 3 3 2 2 4" xfId="42979"/>
    <cellStyle name="40% - Accent6 2 3 3 2 3" xfId="33389"/>
    <cellStyle name="40% - Accent6 2 3 3 2 3 2" xfId="56660"/>
    <cellStyle name="40% - Accent6 2 3 3 2 3 3" xfId="45952"/>
    <cellStyle name="40% - Accent6 2 3 3 2 4" xfId="36436"/>
    <cellStyle name="40% - Accent6 2 3 3 2 4 2" xfId="53373"/>
    <cellStyle name="40% - Accent6 2 3 3 2 5" xfId="38963"/>
    <cellStyle name="40% - Accent6 2 3 3 3" xfId="3907"/>
    <cellStyle name="40% - Accent6 2 3 3 3 2" xfId="45340"/>
    <cellStyle name="40% - Accent6 2 3 3 3 2 2" xfId="56076"/>
    <cellStyle name="40% - Accent6 2 3 3 3 3" xfId="53958"/>
    <cellStyle name="40% - Accent6 2 3 3 3 4" xfId="42335"/>
    <cellStyle name="40% - Accent6 2 3 3 4" xfId="2532"/>
    <cellStyle name="40% - Accent6 2 3 3 4 2" xfId="57245"/>
    <cellStyle name="40% - Accent6 2 3 3 4 3" xfId="51437"/>
    <cellStyle name="40% - Accent6 2 3 3 5" xfId="32659"/>
    <cellStyle name="40% - Accent6 2 3 3 5 2" xfId="55126"/>
    <cellStyle name="40% - Accent6 2 3 3 5 3" xfId="44100"/>
    <cellStyle name="40% - Accent6 2 3 3 6" xfId="35706"/>
    <cellStyle name="40% - Accent6 2 3 3 6 2" xfId="52789"/>
    <cellStyle name="40% - Accent6 2 3 3 7" xfId="38233"/>
    <cellStyle name="40% - Accent6 2 3 4" xfId="1080"/>
    <cellStyle name="40% - Accent6 2 3 4 2" xfId="4097"/>
    <cellStyle name="40% - Accent6 2 3 4 2 2" xfId="45530"/>
    <cellStyle name="40% - Accent6 2 3 4 2 2 2" xfId="56258"/>
    <cellStyle name="40% - Accent6 2 3 4 2 3" xfId="54140"/>
    <cellStyle name="40% - Accent6 2 3 4 2 4" xfId="42517"/>
    <cellStyle name="40% - Accent6 2 3 4 3" xfId="2738"/>
    <cellStyle name="40% - Accent6 2 3 4 3 2" xfId="57427"/>
    <cellStyle name="40% - Accent6 2 3 4 3 3" xfId="51619"/>
    <cellStyle name="40% - Accent6 2 3 4 4" xfId="32873"/>
    <cellStyle name="40% - Accent6 2 3 4 4 2" xfId="55308"/>
    <cellStyle name="40% - Accent6 2 3 4 4 3" xfId="44282"/>
    <cellStyle name="40% - Accent6 2 3 4 5" xfId="35920"/>
    <cellStyle name="40% - Accent6 2 3 4 5 2" xfId="52971"/>
    <cellStyle name="40% - Accent6 2 3 4 6" xfId="38447"/>
    <cellStyle name="40% - Accent6 2 3 5" xfId="1295"/>
    <cellStyle name="40% - Accent6 2 3 5 2" xfId="4292"/>
    <cellStyle name="40% - Accent6 2 3 5 2 2" xfId="45725"/>
    <cellStyle name="40% - Accent6 2 3 5 2 2 2" xfId="56440"/>
    <cellStyle name="40% - Accent6 2 3 5 2 3" xfId="54322"/>
    <cellStyle name="40% - Accent6 2 3 5 2 4" xfId="42699"/>
    <cellStyle name="40% - Accent6 2 3 5 3" xfId="2203"/>
    <cellStyle name="40% - Accent6 2 3 5 3 2" xfId="57609"/>
    <cellStyle name="40% - Accent6 2 3 5 3 3" xfId="51801"/>
    <cellStyle name="40% - Accent6 2 3 5 4" xfId="33088"/>
    <cellStyle name="40% - Accent6 2 3 5 4 2" xfId="54906"/>
    <cellStyle name="40% - Accent6 2 3 5 4 3" xfId="43880"/>
    <cellStyle name="40% - Accent6 2 3 5 5" xfId="36135"/>
    <cellStyle name="40% - Accent6 2 3 5 5 2" xfId="53153"/>
    <cellStyle name="40% - Accent6 2 3 5 6" xfId="38662"/>
    <cellStyle name="40% - Accent6 2 3 6" xfId="3647"/>
    <cellStyle name="40% - Accent6 2 3 6 2" xfId="32362"/>
    <cellStyle name="40% - Accent6 2 3 6 2 2" xfId="51217"/>
    <cellStyle name="40% - Accent6 2 3 6 2 2 2" xfId="57025"/>
    <cellStyle name="40% - Accent6 2 3 6 2 3" xfId="53738"/>
    <cellStyle name="40% - Accent6 2 3 6 2 4" xfId="42103"/>
    <cellStyle name="40% - Accent6 2 3 6 3" xfId="35409"/>
    <cellStyle name="40% - Accent6 2 3 6 3 2" xfId="55856"/>
    <cellStyle name="40% - Accent6 2 3 6 3 3" xfId="45093"/>
    <cellStyle name="40% - Accent6 2 3 6 4" xfId="52569"/>
    <cellStyle name="40% - Accent6 2 3 6 5" xfId="37945"/>
    <cellStyle name="40% - Accent6 2 3 7" xfId="3407"/>
    <cellStyle name="40% - Accent6 2 3 7 2" xfId="44933"/>
    <cellStyle name="40% - Accent6 2 3 7 2 2" xfId="55710"/>
    <cellStyle name="40% - Accent6 2 3 7 3" xfId="52423"/>
    <cellStyle name="40% - Accent6 2 3 7 4" xfId="37705"/>
    <cellStyle name="40% - Accent6 2 3 8" xfId="3004"/>
    <cellStyle name="40% - Accent6 2 3 8 2" xfId="44548"/>
    <cellStyle name="40% - Accent6 2 3 8 2 2" xfId="55527"/>
    <cellStyle name="40% - Accent6 2 3 8 3" xfId="53592"/>
    <cellStyle name="40% - Accent6 2 3 8 4" xfId="41878"/>
    <cellStyle name="40% - Accent6 2 3 9" xfId="1962"/>
    <cellStyle name="40% - Accent6 2 3 9 2" xfId="56879"/>
    <cellStyle name="40% - Accent6 2 3 9 3" xfId="51071"/>
    <cellStyle name="40% - Accent6 2 4" xfId="638"/>
    <cellStyle name="40% - Accent6 2 4 10" xfId="35197"/>
    <cellStyle name="40% - Accent6 2 4 10 2" xfId="52276"/>
    <cellStyle name="40% - Accent6 2 4 11" xfId="37279"/>
    <cellStyle name="40% - Accent6 2 4 2" xfId="906"/>
    <cellStyle name="40% - Accent6 2 4 2 2" xfId="1632"/>
    <cellStyle name="40% - Accent6 2 4 2 2 2" xfId="4607"/>
    <cellStyle name="40% - Accent6 2 4 2 2 2 2" xfId="52057"/>
    <cellStyle name="40% - Accent6 2 4 2 2 2 2 2" xfId="57865"/>
    <cellStyle name="40% - Accent6 2 4 2 2 2 3" xfId="54578"/>
    <cellStyle name="40% - Accent6 2 4 2 2 2 4" xfId="43015"/>
    <cellStyle name="40% - Accent6 2 4 2 2 3" xfId="33425"/>
    <cellStyle name="40% - Accent6 2 4 2 2 3 2" xfId="56696"/>
    <cellStyle name="40% - Accent6 2 4 2 2 3 3" xfId="45988"/>
    <cellStyle name="40% - Accent6 2 4 2 2 4" xfId="36472"/>
    <cellStyle name="40% - Accent6 2 4 2 2 4 2" xfId="53409"/>
    <cellStyle name="40% - Accent6 2 4 2 2 5" xfId="38999"/>
    <cellStyle name="40% - Accent6 2 4 2 3" xfId="3943"/>
    <cellStyle name="40% - Accent6 2 4 2 3 2" xfId="45376"/>
    <cellStyle name="40% - Accent6 2 4 2 3 2 2" xfId="56112"/>
    <cellStyle name="40% - Accent6 2 4 2 3 3" xfId="53994"/>
    <cellStyle name="40% - Accent6 2 4 2 3 4" xfId="42371"/>
    <cellStyle name="40% - Accent6 2 4 2 4" xfId="2572"/>
    <cellStyle name="40% - Accent6 2 4 2 4 2" xfId="57281"/>
    <cellStyle name="40% - Accent6 2 4 2 4 3" xfId="51473"/>
    <cellStyle name="40% - Accent6 2 4 2 5" xfId="32699"/>
    <cellStyle name="40% - Accent6 2 4 2 5 2" xfId="55162"/>
    <cellStyle name="40% - Accent6 2 4 2 5 3" xfId="44136"/>
    <cellStyle name="40% - Accent6 2 4 2 6" xfId="35746"/>
    <cellStyle name="40% - Accent6 2 4 2 6 2" xfId="52825"/>
    <cellStyle name="40% - Accent6 2 4 2 7" xfId="38273"/>
    <cellStyle name="40% - Accent6 2 4 3" xfId="1116"/>
    <cellStyle name="40% - Accent6 2 4 3 2" xfId="4133"/>
    <cellStyle name="40% - Accent6 2 4 3 2 2" xfId="45566"/>
    <cellStyle name="40% - Accent6 2 4 3 2 2 2" xfId="56294"/>
    <cellStyle name="40% - Accent6 2 4 3 2 3" xfId="54176"/>
    <cellStyle name="40% - Accent6 2 4 3 2 4" xfId="42553"/>
    <cellStyle name="40% - Accent6 2 4 3 3" xfId="2774"/>
    <cellStyle name="40% - Accent6 2 4 3 3 2" xfId="57463"/>
    <cellStyle name="40% - Accent6 2 4 3 3 3" xfId="51655"/>
    <cellStyle name="40% - Accent6 2 4 3 4" xfId="32909"/>
    <cellStyle name="40% - Accent6 2 4 3 4 2" xfId="55344"/>
    <cellStyle name="40% - Accent6 2 4 3 4 3" xfId="44318"/>
    <cellStyle name="40% - Accent6 2 4 3 5" xfId="35956"/>
    <cellStyle name="40% - Accent6 2 4 3 5 2" xfId="53007"/>
    <cellStyle name="40% - Accent6 2 4 3 6" xfId="38483"/>
    <cellStyle name="40% - Accent6 2 4 4" xfId="1411"/>
    <cellStyle name="40% - Accent6 2 4 4 2" xfId="4405"/>
    <cellStyle name="40% - Accent6 2 4 4 2 2" xfId="45835"/>
    <cellStyle name="40% - Accent6 2 4 4 2 2 2" xfId="56550"/>
    <cellStyle name="40% - Accent6 2 4 4 2 3" xfId="54432"/>
    <cellStyle name="40% - Accent6 2 4 4 2 4" xfId="42813"/>
    <cellStyle name="40% - Accent6 2 4 4 3" xfId="2319"/>
    <cellStyle name="40% - Accent6 2 4 4 3 2" xfId="57719"/>
    <cellStyle name="40% - Accent6 2 4 4 3 3" xfId="51911"/>
    <cellStyle name="40% - Accent6 2 4 4 4" xfId="33204"/>
    <cellStyle name="40% - Accent6 2 4 4 4 2" xfId="55016"/>
    <cellStyle name="40% - Accent6 2 4 4 4 3" xfId="43990"/>
    <cellStyle name="40% - Accent6 2 4 4 5" xfId="36251"/>
    <cellStyle name="40% - Accent6 2 4 4 5 2" xfId="53263"/>
    <cellStyle name="40% - Accent6 2 4 4 6" xfId="38778"/>
    <cellStyle name="40% - Accent6 2 4 5" xfId="3759"/>
    <cellStyle name="40% - Accent6 2 4 5 2" xfId="32474"/>
    <cellStyle name="40% - Accent6 2 4 5 2 2" xfId="51327"/>
    <cellStyle name="40% - Accent6 2 4 5 2 2 2" xfId="57135"/>
    <cellStyle name="40% - Accent6 2 4 5 2 3" xfId="53848"/>
    <cellStyle name="40% - Accent6 2 4 5 2 4" xfId="42215"/>
    <cellStyle name="40% - Accent6 2 4 5 3" xfId="35521"/>
    <cellStyle name="40% - Accent6 2 4 5 3 2" xfId="55966"/>
    <cellStyle name="40% - Accent6 2 4 5 3 3" xfId="45203"/>
    <cellStyle name="40% - Accent6 2 4 5 4" xfId="52679"/>
    <cellStyle name="40% - Accent6 2 4 5 5" xfId="38057"/>
    <cellStyle name="40% - Accent6 2 4 6" xfId="3446"/>
    <cellStyle name="40% - Accent6 2 4 6 2" xfId="44972"/>
    <cellStyle name="40% - Accent6 2 4 6 2 2" xfId="55746"/>
    <cellStyle name="40% - Accent6 2 4 6 3" xfId="52459"/>
    <cellStyle name="40% - Accent6 2 4 6 4" xfId="37744"/>
    <cellStyle name="40% - Accent6 2 4 7" xfId="3040"/>
    <cellStyle name="40% - Accent6 2 4 7 2" xfId="44584"/>
    <cellStyle name="40% - Accent6 2 4 7 2 2" xfId="55563"/>
    <cellStyle name="40% - Accent6 2 4 7 3" xfId="53628"/>
    <cellStyle name="40% - Accent6 2 4 7 4" xfId="41914"/>
    <cellStyle name="40% - Accent6 2 4 8" xfId="2000"/>
    <cellStyle name="40% - Accent6 2 4 8 2" xfId="56915"/>
    <cellStyle name="40% - Accent6 2 4 8 3" xfId="51107"/>
    <cellStyle name="40% - Accent6 2 4 9" xfId="32150"/>
    <cellStyle name="40% - Accent6 2 4 9 2" xfId="54760"/>
    <cellStyle name="40% - Accent6 2 4 9 3" xfId="43734"/>
    <cellStyle name="40% - Accent6 2 5" xfId="692"/>
    <cellStyle name="40% - Accent6 2 5 10" xfId="35251"/>
    <cellStyle name="40% - Accent6 2 5 10 2" xfId="52312"/>
    <cellStyle name="40% - Accent6 2 5 11" xfId="37333"/>
    <cellStyle name="40% - Accent6 2 5 2" xfId="960"/>
    <cellStyle name="40% - Accent6 2 5 2 2" xfId="1668"/>
    <cellStyle name="40% - Accent6 2 5 2 2 2" xfId="4643"/>
    <cellStyle name="40% - Accent6 2 5 2 2 2 2" xfId="52093"/>
    <cellStyle name="40% - Accent6 2 5 2 2 2 2 2" xfId="57901"/>
    <cellStyle name="40% - Accent6 2 5 2 2 2 3" xfId="54614"/>
    <cellStyle name="40% - Accent6 2 5 2 2 2 4" xfId="43051"/>
    <cellStyle name="40% - Accent6 2 5 2 2 3" xfId="33461"/>
    <cellStyle name="40% - Accent6 2 5 2 2 3 2" xfId="56732"/>
    <cellStyle name="40% - Accent6 2 5 2 2 3 3" xfId="46024"/>
    <cellStyle name="40% - Accent6 2 5 2 2 4" xfId="36508"/>
    <cellStyle name="40% - Accent6 2 5 2 2 4 2" xfId="53445"/>
    <cellStyle name="40% - Accent6 2 5 2 2 5" xfId="39035"/>
    <cellStyle name="40% - Accent6 2 5 2 3" xfId="3985"/>
    <cellStyle name="40% - Accent6 2 5 2 3 2" xfId="45418"/>
    <cellStyle name="40% - Accent6 2 5 2 3 2 2" xfId="56148"/>
    <cellStyle name="40% - Accent6 2 5 2 3 3" xfId="54030"/>
    <cellStyle name="40% - Accent6 2 5 2 3 4" xfId="42407"/>
    <cellStyle name="40% - Accent6 2 5 2 4" xfId="2622"/>
    <cellStyle name="40% - Accent6 2 5 2 4 2" xfId="57317"/>
    <cellStyle name="40% - Accent6 2 5 2 4 3" xfId="51509"/>
    <cellStyle name="40% - Accent6 2 5 2 5" xfId="32753"/>
    <cellStyle name="40% - Accent6 2 5 2 5 2" xfId="55198"/>
    <cellStyle name="40% - Accent6 2 5 2 5 3" xfId="44172"/>
    <cellStyle name="40% - Accent6 2 5 2 6" xfId="35800"/>
    <cellStyle name="40% - Accent6 2 5 2 6 2" xfId="52861"/>
    <cellStyle name="40% - Accent6 2 5 2 7" xfId="38327"/>
    <cellStyle name="40% - Accent6 2 5 3" xfId="1152"/>
    <cellStyle name="40% - Accent6 2 5 3 2" xfId="4169"/>
    <cellStyle name="40% - Accent6 2 5 3 2 2" xfId="45602"/>
    <cellStyle name="40% - Accent6 2 5 3 2 2 2" xfId="56330"/>
    <cellStyle name="40% - Accent6 2 5 3 2 3" xfId="54212"/>
    <cellStyle name="40% - Accent6 2 5 3 2 4" xfId="42589"/>
    <cellStyle name="40% - Accent6 2 5 3 3" xfId="2810"/>
    <cellStyle name="40% - Accent6 2 5 3 3 2" xfId="57499"/>
    <cellStyle name="40% - Accent6 2 5 3 3 3" xfId="51691"/>
    <cellStyle name="40% - Accent6 2 5 3 4" xfId="32945"/>
    <cellStyle name="40% - Accent6 2 5 3 4 2" xfId="55380"/>
    <cellStyle name="40% - Accent6 2 5 3 4 3" xfId="44354"/>
    <cellStyle name="40% - Accent6 2 5 3 5" xfId="35992"/>
    <cellStyle name="40% - Accent6 2 5 3 5 2" xfId="53043"/>
    <cellStyle name="40% - Accent6 2 5 3 6" xfId="38519"/>
    <cellStyle name="40% - Accent6 2 5 4" xfId="1461"/>
    <cellStyle name="40% - Accent6 2 5 4 2" xfId="4446"/>
    <cellStyle name="40% - Accent6 2 5 4 2 2" xfId="45876"/>
    <cellStyle name="40% - Accent6 2 5 4 2 2 2" xfId="56586"/>
    <cellStyle name="40% - Accent6 2 5 4 2 3" xfId="54468"/>
    <cellStyle name="40% - Accent6 2 5 4 2 4" xfId="42849"/>
    <cellStyle name="40% - Accent6 2 5 4 3" xfId="2366"/>
    <cellStyle name="40% - Accent6 2 5 4 3 2" xfId="57755"/>
    <cellStyle name="40% - Accent6 2 5 4 3 3" xfId="51947"/>
    <cellStyle name="40% - Accent6 2 5 4 4" xfId="33254"/>
    <cellStyle name="40% - Accent6 2 5 4 4 2" xfId="55052"/>
    <cellStyle name="40% - Accent6 2 5 4 4 3" xfId="44026"/>
    <cellStyle name="40% - Accent6 2 5 4 5" xfId="36301"/>
    <cellStyle name="40% - Accent6 2 5 4 5 2" xfId="53299"/>
    <cellStyle name="40% - Accent6 2 5 4 6" xfId="38828"/>
    <cellStyle name="40% - Accent6 2 5 5" xfId="3799"/>
    <cellStyle name="40% - Accent6 2 5 5 2" xfId="32514"/>
    <cellStyle name="40% - Accent6 2 5 5 2 2" xfId="51363"/>
    <cellStyle name="40% - Accent6 2 5 5 2 2 2" xfId="57171"/>
    <cellStyle name="40% - Accent6 2 5 5 2 3" xfId="53884"/>
    <cellStyle name="40% - Accent6 2 5 5 2 4" xfId="42255"/>
    <cellStyle name="40% - Accent6 2 5 5 3" xfId="35561"/>
    <cellStyle name="40% - Accent6 2 5 5 3 2" xfId="56002"/>
    <cellStyle name="40% - Accent6 2 5 5 3 3" xfId="45239"/>
    <cellStyle name="40% - Accent6 2 5 5 4" xfId="52715"/>
    <cellStyle name="40% - Accent6 2 5 5 5" xfId="38097"/>
    <cellStyle name="40% - Accent6 2 5 6" xfId="3491"/>
    <cellStyle name="40% - Accent6 2 5 6 2" xfId="45016"/>
    <cellStyle name="40% - Accent6 2 5 6 2 2" xfId="55782"/>
    <cellStyle name="40% - Accent6 2 5 6 3" xfId="52495"/>
    <cellStyle name="40% - Accent6 2 5 6 4" xfId="37789"/>
    <cellStyle name="40% - Accent6 2 5 7" xfId="3081"/>
    <cellStyle name="40% - Accent6 2 5 7 2" xfId="44625"/>
    <cellStyle name="40% - Accent6 2 5 7 2 2" xfId="55599"/>
    <cellStyle name="40% - Accent6 2 5 7 3" xfId="53664"/>
    <cellStyle name="40% - Accent6 2 5 7 4" xfId="41950"/>
    <cellStyle name="40% - Accent6 2 5 8" xfId="2052"/>
    <cellStyle name="40% - Accent6 2 5 8 2" xfId="56951"/>
    <cellStyle name="40% - Accent6 2 5 8 3" xfId="51143"/>
    <cellStyle name="40% - Accent6 2 5 9" xfId="32204"/>
    <cellStyle name="40% - Accent6 2 5 9 2" xfId="54796"/>
    <cellStyle name="40% - Accent6 2 5 9 3" xfId="43770"/>
    <cellStyle name="40% - Accent6 2 6" xfId="552"/>
    <cellStyle name="40% - Accent6 2 6 10" xfId="35086"/>
    <cellStyle name="40% - Accent6 2 6 10 2" xfId="52203"/>
    <cellStyle name="40% - Accent6 2 6 11" xfId="37193"/>
    <cellStyle name="40% - Accent6 2 6 2" xfId="1001"/>
    <cellStyle name="40% - Accent6 2 6 2 2" xfId="1704"/>
    <cellStyle name="40% - Accent6 2 6 2 2 2" xfId="4679"/>
    <cellStyle name="40% - Accent6 2 6 2 2 2 2" xfId="52129"/>
    <cellStyle name="40% - Accent6 2 6 2 2 2 2 2" xfId="57937"/>
    <cellStyle name="40% - Accent6 2 6 2 2 2 3" xfId="54650"/>
    <cellStyle name="40% - Accent6 2 6 2 2 2 4" xfId="43087"/>
    <cellStyle name="40% - Accent6 2 6 2 2 3" xfId="33497"/>
    <cellStyle name="40% - Accent6 2 6 2 2 3 2" xfId="56768"/>
    <cellStyle name="40% - Accent6 2 6 2 2 3 3" xfId="46060"/>
    <cellStyle name="40% - Accent6 2 6 2 2 4" xfId="36544"/>
    <cellStyle name="40% - Accent6 2 6 2 2 4 2" xfId="53481"/>
    <cellStyle name="40% - Accent6 2 6 2 2 5" xfId="39071"/>
    <cellStyle name="40% - Accent6 2 6 2 3" xfId="4022"/>
    <cellStyle name="40% - Accent6 2 6 2 3 2" xfId="45455"/>
    <cellStyle name="40% - Accent6 2 6 2 3 2 2" xfId="56184"/>
    <cellStyle name="40% - Accent6 2 6 2 3 3" xfId="54066"/>
    <cellStyle name="40% - Accent6 2 6 2 3 4" xfId="42443"/>
    <cellStyle name="40% - Accent6 2 6 2 4" xfId="2662"/>
    <cellStyle name="40% - Accent6 2 6 2 4 2" xfId="57353"/>
    <cellStyle name="40% - Accent6 2 6 2 4 3" xfId="51545"/>
    <cellStyle name="40% - Accent6 2 6 2 5" xfId="32794"/>
    <cellStyle name="40% - Accent6 2 6 2 5 2" xfId="55234"/>
    <cellStyle name="40% - Accent6 2 6 2 5 3" xfId="44208"/>
    <cellStyle name="40% - Accent6 2 6 2 6" xfId="35841"/>
    <cellStyle name="40% - Accent6 2 6 2 6 2" xfId="52897"/>
    <cellStyle name="40% - Accent6 2 6 2 7" xfId="38368"/>
    <cellStyle name="40% - Accent6 2 6 3" xfId="1188"/>
    <cellStyle name="40% - Accent6 2 6 3 2" xfId="4205"/>
    <cellStyle name="40% - Accent6 2 6 3 2 2" xfId="45638"/>
    <cellStyle name="40% - Accent6 2 6 3 2 2 2" xfId="56366"/>
    <cellStyle name="40% - Accent6 2 6 3 2 3" xfId="54248"/>
    <cellStyle name="40% - Accent6 2 6 3 2 4" xfId="42625"/>
    <cellStyle name="40% - Accent6 2 6 3 3" xfId="2846"/>
    <cellStyle name="40% - Accent6 2 6 3 3 2" xfId="57535"/>
    <cellStyle name="40% - Accent6 2 6 3 3 3" xfId="51727"/>
    <cellStyle name="40% - Accent6 2 6 3 4" xfId="32981"/>
    <cellStyle name="40% - Accent6 2 6 3 4 2" xfId="55416"/>
    <cellStyle name="40% - Accent6 2 6 3 4 3" xfId="44390"/>
    <cellStyle name="40% - Accent6 2 6 3 5" xfId="36028"/>
    <cellStyle name="40% - Accent6 2 6 3 5 2" xfId="53079"/>
    <cellStyle name="40% - Accent6 2 6 3 6" xfId="38555"/>
    <cellStyle name="40% - Accent6 2 6 4" xfId="1332"/>
    <cellStyle name="40% - Accent6 2 6 4 2" xfId="4329"/>
    <cellStyle name="40% - Accent6 2 6 4 2 2" xfId="45762"/>
    <cellStyle name="40% - Accent6 2 6 4 2 2 2" xfId="56477"/>
    <cellStyle name="40% - Accent6 2 6 4 2 3" xfId="54359"/>
    <cellStyle name="40% - Accent6 2 6 4 2 4" xfId="42736"/>
    <cellStyle name="40% - Accent6 2 6 4 3" xfId="2240"/>
    <cellStyle name="40% - Accent6 2 6 4 3 2" xfId="57646"/>
    <cellStyle name="40% - Accent6 2 6 4 3 3" xfId="51838"/>
    <cellStyle name="40% - Accent6 2 6 4 4" xfId="33125"/>
    <cellStyle name="40% - Accent6 2 6 4 4 2" xfId="54943"/>
    <cellStyle name="40% - Accent6 2 6 4 4 3" xfId="43917"/>
    <cellStyle name="40% - Accent6 2 6 4 5" xfId="36172"/>
    <cellStyle name="40% - Accent6 2 6 4 5 2" xfId="53190"/>
    <cellStyle name="40% - Accent6 2 6 4 6" xfId="38699"/>
    <cellStyle name="40% - Accent6 2 6 5" xfId="3684"/>
    <cellStyle name="40% - Accent6 2 6 5 2" xfId="32399"/>
    <cellStyle name="40% - Accent6 2 6 5 2 2" xfId="51254"/>
    <cellStyle name="40% - Accent6 2 6 5 2 2 2" xfId="57062"/>
    <cellStyle name="40% - Accent6 2 6 5 2 3" xfId="53775"/>
    <cellStyle name="40% - Accent6 2 6 5 2 4" xfId="42140"/>
    <cellStyle name="40% - Accent6 2 6 5 3" xfId="35446"/>
    <cellStyle name="40% - Accent6 2 6 5 3 2" xfId="55893"/>
    <cellStyle name="40% - Accent6 2 6 5 3 3" xfId="45130"/>
    <cellStyle name="40% - Accent6 2 6 5 4" xfId="52606"/>
    <cellStyle name="40% - Accent6 2 6 5 5" xfId="37982"/>
    <cellStyle name="40% - Accent6 2 6 6" xfId="3348"/>
    <cellStyle name="40% - Accent6 2 6 6 2" xfId="44875"/>
    <cellStyle name="40% - Accent6 2 6 6 2 2" xfId="55673"/>
    <cellStyle name="40% - Accent6 2 6 6 3" xfId="52386"/>
    <cellStyle name="40% - Accent6 2 6 6 4" xfId="37646"/>
    <cellStyle name="40% - Accent6 2 6 7" xfId="2963"/>
    <cellStyle name="40% - Accent6 2 6 7 2" xfId="44507"/>
    <cellStyle name="40% - Accent6 2 6 7 2 2" xfId="55490"/>
    <cellStyle name="40% - Accent6 2 6 7 3" xfId="53555"/>
    <cellStyle name="40% - Accent6 2 6 7 4" xfId="41841"/>
    <cellStyle name="40% - Accent6 2 6 8" xfId="2093"/>
    <cellStyle name="40% - Accent6 2 6 8 2" xfId="56842"/>
    <cellStyle name="40% - Accent6 2 6 8 3" xfId="51034"/>
    <cellStyle name="40% - Accent6 2 6 9" xfId="32039"/>
    <cellStyle name="40% - Accent6 2 6 9 2" xfId="54832"/>
    <cellStyle name="40% - Accent6 2 6 9 3" xfId="43806"/>
    <cellStyle name="40% - Accent6 2 7" xfId="795"/>
    <cellStyle name="40% - Accent6 2 7 2" xfId="1559"/>
    <cellStyle name="40% - Accent6 2 7 2 2" xfId="4534"/>
    <cellStyle name="40% - Accent6 2 7 2 2 2" xfId="51984"/>
    <cellStyle name="40% - Accent6 2 7 2 2 2 2" xfId="57792"/>
    <cellStyle name="40% - Accent6 2 7 2 2 3" xfId="54505"/>
    <cellStyle name="40% - Accent6 2 7 2 2 4" xfId="42942"/>
    <cellStyle name="40% - Accent6 2 7 2 3" xfId="33352"/>
    <cellStyle name="40% - Accent6 2 7 2 3 2" xfId="56623"/>
    <cellStyle name="40% - Accent6 2 7 2 3 3" xfId="45915"/>
    <cellStyle name="40% - Accent6 2 7 2 4" xfId="36399"/>
    <cellStyle name="40% - Accent6 2 7 2 4 2" xfId="53336"/>
    <cellStyle name="40% - Accent6 2 7 2 5" xfId="38926"/>
    <cellStyle name="40% - Accent6 2 7 3" xfId="3862"/>
    <cellStyle name="40% - Accent6 2 7 3 2" xfId="45295"/>
    <cellStyle name="40% - Accent6 2 7 3 2 2" xfId="56039"/>
    <cellStyle name="40% - Accent6 2 7 3 3" xfId="53921"/>
    <cellStyle name="40% - Accent6 2 7 3 4" xfId="42298"/>
    <cellStyle name="40% - Accent6 2 7 4" xfId="2462"/>
    <cellStyle name="40% - Accent6 2 7 4 2" xfId="57208"/>
    <cellStyle name="40% - Accent6 2 7 4 3" xfId="51400"/>
    <cellStyle name="40% - Accent6 2 7 5" xfId="32588"/>
    <cellStyle name="40% - Accent6 2 7 5 2" xfId="55089"/>
    <cellStyle name="40% - Accent6 2 7 5 3" xfId="44063"/>
    <cellStyle name="40% - Accent6 2 7 6" xfId="35635"/>
    <cellStyle name="40% - Accent6 2 7 6 2" xfId="52752"/>
    <cellStyle name="40% - Accent6 2 7 7" xfId="38162"/>
    <cellStyle name="40% - Accent6 2 8" xfId="1043"/>
    <cellStyle name="40% - Accent6 2 8 2" xfId="4060"/>
    <cellStyle name="40% - Accent6 2 8 2 2" xfId="45493"/>
    <cellStyle name="40% - Accent6 2 8 2 2 2" xfId="56221"/>
    <cellStyle name="40% - Accent6 2 8 2 3" xfId="54103"/>
    <cellStyle name="40% - Accent6 2 8 2 4" xfId="42480"/>
    <cellStyle name="40% - Accent6 2 8 3" xfId="2701"/>
    <cellStyle name="40% - Accent6 2 8 3 2" xfId="57390"/>
    <cellStyle name="40% - Accent6 2 8 3 3" xfId="51582"/>
    <cellStyle name="40% - Accent6 2 8 4" xfId="32836"/>
    <cellStyle name="40% - Accent6 2 8 4 2" xfId="55271"/>
    <cellStyle name="40% - Accent6 2 8 4 3" xfId="44245"/>
    <cellStyle name="40% - Accent6 2 8 5" xfId="35883"/>
    <cellStyle name="40% - Accent6 2 8 5 2" xfId="52934"/>
    <cellStyle name="40% - Accent6 2 8 6" xfId="38410"/>
    <cellStyle name="40% - Accent6 2 9" xfId="1229"/>
    <cellStyle name="40% - Accent6 2 9 2" xfId="4244"/>
    <cellStyle name="40% - Accent6 2 9 2 2" xfId="45677"/>
    <cellStyle name="40% - Accent6 2 9 2 2 2" xfId="56403"/>
    <cellStyle name="40% - Accent6 2 9 2 3" xfId="54285"/>
    <cellStyle name="40% - Accent6 2 9 2 4" xfId="42662"/>
    <cellStyle name="40% - Accent6 2 9 3" xfId="2139"/>
    <cellStyle name="40% - Accent6 2 9 3 2" xfId="57572"/>
    <cellStyle name="40% - Accent6 2 9 3 3" xfId="51764"/>
    <cellStyle name="40% - Accent6 2 9 4" xfId="33022"/>
    <cellStyle name="40% - Accent6 2 9 4 2" xfId="54869"/>
    <cellStyle name="40% - Accent6 2 9 4 3" xfId="43843"/>
    <cellStyle name="40% - Accent6 2 9 5" xfId="36069"/>
    <cellStyle name="40% - Accent6 2 9 5 2" xfId="53116"/>
    <cellStyle name="40% - Accent6 2 9 6" xfId="38596"/>
    <cellStyle name="40% - Accent6 3" xfId="218"/>
    <cellStyle name="60% - Accent1 2" xfId="219"/>
    <cellStyle name="60% - Accent1 3" xfId="220"/>
    <cellStyle name="60% - Accent2 2" xfId="221"/>
    <cellStyle name="60% - Accent2 3" xfId="222"/>
    <cellStyle name="60% - Accent3 2" xfId="223"/>
    <cellStyle name="60% - Accent3 3" xfId="224"/>
    <cellStyle name="60% - Accent4 2" xfId="225"/>
    <cellStyle name="60% - Accent4 3" xfId="226"/>
    <cellStyle name="60% - Accent5 2" xfId="227"/>
    <cellStyle name="60% - Accent5 3" xfId="228"/>
    <cellStyle name="60% - Accent6 2" xfId="229"/>
    <cellStyle name="60% - Accent6 3" xfId="230"/>
    <cellStyle name="Accent1 2" xfId="231"/>
    <cellStyle name="Accent1 3" xfId="232"/>
    <cellStyle name="Accent2 2" xfId="233"/>
    <cellStyle name="Accent2 3" xfId="234"/>
    <cellStyle name="Accent3 2" xfId="235"/>
    <cellStyle name="Accent3 3" xfId="236"/>
    <cellStyle name="Accent4 2" xfId="237"/>
    <cellStyle name="Accent4 3" xfId="238"/>
    <cellStyle name="Accent5 2" xfId="239"/>
    <cellStyle name="Accent5 3" xfId="240"/>
    <cellStyle name="Accent6 2" xfId="241"/>
    <cellStyle name="Accent6 3" xfId="242"/>
    <cellStyle name="Background" xfId="243"/>
    <cellStyle name="Background 10" xfId="3553"/>
    <cellStyle name="Background 10 2" xfId="32268"/>
    <cellStyle name="Background 10 2 2" xfId="51181"/>
    <cellStyle name="Background 10 2 2 2" xfId="56989"/>
    <cellStyle name="Background 10 2 3" xfId="53702"/>
    <cellStyle name="Background 10 2 4" xfId="42009"/>
    <cellStyle name="Background 10 3" xfId="35315"/>
    <cellStyle name="Background 10 3 2" xfId="55820"/>
    <cellStyle name="Background 10 3 3" xfId="45057"/>
    <cellStyle name="Background 10 4" xfId="52533"/>
    <cellStyle name="Background 10 5" xfId="37851"/>
    <cellStyle name="Background 11" xfId="3177"/>
    <cellStyle name="Background 11 2" xfId="44716"/>
    <cellStyle name="Background 11 2 2" xfId="55637"/>
    <cellStyle name="Background 11 3" xfId="52350"/>
    <cellStyle name="Background 11 4" xfId="37475"/>
    <cellStyle name="Background 12" xfId="2898"/>
    <cellStyle name="Background 12 2" xfId="44442"/>
    <cellStyle name="Background 12 2 2" xfId="55454"/>
    <cellStyle name="Background 12 3" xfId="53519"/>
    <cellStyle name="Background 12 4" xfId="41805"/>
    <cellStyle name="Background 13" xfId="1794"/>
    <cellStyle name="Background 13 2" xfId="56806"/>
    <cellStyle name="Background 13 3" xfId="50998"/>
    <cellStyle name="Background 14" xfId="31959"/>
    <cellStyle name="Background 14 2" xfId="54688"/>
    <cellStyle name="Background 14 3" xfId="43662"/>
    <cellStyle name="Background 15" xfId="35012"/>
    <cellStyle name="Background 15 2" xfId="52167"/>
    <cellStyle name="Background 16" xfId="37123"/>
    <cellStyle name="Background 2" xfId="468"/>
    <cellStyle name="Background 2 10" xfId="3315"/>
    <cellStyle name="Background 2 10 2" xfId="44842"/>
    <cellStyle name="Background 2 10 2 2" xfId="55655"/>
    <cellStyle name="Background 2 10 3" xfId="52368"/>
    <cellStyle name="Background 2 10 4" xfId="37613"/>
    <cellStyle name="Background 2 11" xfId="2938"/>
    <cellStyle name="Background 2 11 2" xfId="44482"/>
    <cellStyle name="Background 2 11 2 2" xfId="55472"/>
    <cellStyle name="Background 2 11 3" xfId="53537"/>
    <cellStyle name="Background 2 11 4" xfId="41823"/>
    <cellStyle name="Background 2 12" xfId="1919"/>
    <cellStyle name="Background 2 12 2" xfId="56824"/>
    <cellStyle name="Background 2 12 3" xfId="51016"/>
    <cellStyle name="Background 2 13" xfId="31988"/>
    <cellStyle name="Background 2 13 2" xfId="54706"/>
    <cellStyle name="Background 2 13 3" xfId="43680"/>
    <cellStyle name="Background 2 14" xfId="35035"/>
    <cellStyle name="Background 2 14 2" xfId="52185"/>
    <cellStyle name="Background 2 15" xfId="37146"/>
    <cellStyle name="Background 2 2" xfId="534"/>
    <cellStyle name="Background 2 2 10" xfId="32129"/>
    <cellStyle name="Background 2 2 10 2" xfId="54743"/>
    <cellStyle name="Background 2 2 10 3" xfId="43717"/>
    <cellStyle name="Background 2 2 11" xfId="35176"/>
    <cellStyle name="Background 2 2 11 2" xfId="52259"/>
    <cellStyle name="Background 2 2 12" xfId="37258"/>
    <cellStyle name="Background 2 2 2" xfId="617"/>
    <cellStyle name="Background 2 2 2 2" xfId="1392"/>
    <cellStyle name="Background 2 2 2 2 2" xfId="4388"/>
    <cellStyle name="Background 2 2 2 2 2 2" xfId="51894"/>
    <cellStyle name="Background 2 2 2 2 2 2 2" xfId="57702"/>
    <cellStyle name="Background 2 2 2 2 2 3" xfId="54415"/>
    <cellStyle name="Background 2 2 2 2 2 4" xfId="42796"/>
    <cellStyle name="Background 2 2 2 2 3" xfId="33185"/>
    <cellStyle name="Background 2 2 2 2 3 2" xfId="56533"/>
    <cellStyle name="Background 2 2 2 2 3 3" xfId="45818"/>
    <cellStyle name="Background 2 2 2 2 4" xfId="36232"/>
    <cellStyle name="Background 2 2 2 2 4 2" xfId="53246"/>
    <cellStyle name="Background 2 2 2 2 5" xfId="38759"/>
    <cellStyle name="Background 2 2 2 3" xfId="3741"/>
    <cellStyle name="Background 2 2 2 3 2" xfId="45186"/>
    <cellStyle name="Background 2 2 2 3 2 2" xfId="55949"/>
    <cellStyle name="Background 2 2 2 3 3" xfId="53831"/>
    <cellStyle name="Background 2 2 2 3 4" xfId="42197"/>
    <cellStyle name="Background 2 2 2 4" xfId="2300"/>
    <cellStyle name="Background 2 2 2 4 2" xfId="57118"/>
    <cellStyle name="Background 2 2 2 4 3" xfId="51310"/>
    <cellStyle name="Background 2 2 2 5" xfId="32456"/>
    <cellStyle name="Background 2 2 2 5 2" xfId="54999"/>
    <cellStyle name="Background 2 2 2 5 3" xfId="43973"/>
    <cellStyle name="Background 2 2 2 6" xfId="35503"/>
    <cellStyle name="Background 2 2 2 6 2" xfId="52662"/>
    <cellStyle name="Background 2 2 2 7" xfId="38039"/>
    <cellStyle name="Background 2 2 3" xfId="885"/>
    <cellStyle name="Background 2 2 3 2" xfId="1615"/>
    <cellStyle name="Background 2 2 3 2 2" xfId="4590"/>
    <cellStyle name="Background 2 2 3 2 2 2" xfId="52040"/>
    <cellStyle name="Background 2 2 3 2 2 2 2" xfId="57848"/>
    <cellStyle name="Background 2 2 3 2 2 3" xfId="54561"/>
    <cellStyle name="Background 2 2 3 2 2 4" xfId="42998"/>
    <cellStyle name="Background 2 2 3 2 3" xfId="33408"/>
    <cellStyle name="Background 2 2 3 2 3 2" xfId="56679"/>
    <cellStyle name="Background 2 2 3 2 3 3" xfId="45971"/>
    <cellStyle name="Background 2 2 3 2 4" xfId="36455"/>
    <cellStyle name="Background 2 2 3 2 4 2" xfId="53392"/>
    <cellStyle name="Background 2 2 3 2 5" xfId="38982"/>
    <cellStyle name="Background 2 2 3 3" xfId="3926"/>
    <cellStyle name="Background 2 2 3 3 2" xfId="45359"/>
    <cellStyle name="Background 2 2 3 3 2 2" xfId="56095"/>
    <cellStyle name="Background 2 2 3 3 3" xfId="53977"/>
    <cellStyle name="Background 2 2 3 3 4" xfId="42354"/>
    <cellStyle name="Background 2 2 3 4" xfId="2551"/>
    <cellStyle name="Background 2 2 3 4 2" xfId="57264"/>
    <cellStyle name="Background 2 2 3 4 3" xfId="51456"/>
    <cellStyle name="Background 2 2 3 5" xfId="32678"/>
    <cellStyle name="Background 2 2 3 5 2" xfId="55145"/>
    <cellStyle name="Background 2 2 3 5 3" xfId="44119"/>
    <cellStyle name="Background 2 2 3 6" xfId="35725"/>
    <cellStyle name="Background 2 2 3 6 2" xfId="52808"/>
    <cellStyle name="Background 2 2 3 7" xfId="38252"/>
    <cellStyle name="Background 2 2 4" xfId="1099"/>
    <cellStyle name="Background 2 2 4 2" xfId="4116"/>
    <cellStyle name="Background 2 2 4 2 2" xfId="45549"/>
    <cellStyle name="Background 2 2 4 2 2 2" xfId="56277"/>
    <cellStyle name="Background 2 2 4 2 3" xfId="54159"/>
    <cellStyle name="Background 2 2 4 2 4" xfId="42536"/>
    <cellStyle name="Background 2 2 4 3" xfId="2757"/>
    <cellStyle name="Background 2 2 4 3 2" xfId="57446"/>
    <cellStyle name="Background 2 2 4 3 3" xfId="51638"/>
    <cellStyle name="Background 2 2 4 4" xfId="32892"/>
    <cellStyle name="Background 2 2 4 4 2" xfId="55327"/>
    <cellStyle name="Background 2 2 4 4 3" xfId="44301"/>
    <cellStyle name="Background 2 2 4 5" xfId="35939"/>
    <cellStyle name="Background 2 2 4 5 2" xfId="52990"/>
    <cellStyle name="Background 2 2 4 6" xfId="38466"/>
    <cellStyle name="Background 2 2 5" xfId="1314"/>
    <cellStyle name="Background 2 2 5 2" xfId="4311"/>
    <cellStyle name="Background 2 2 5 2 2" xfId="45744"/>
    <cellStyle name="Background 2 2 5 2 2 2" xfId="56459"/>
    <cellStyle name="Background 2 2 5 2 3" xfId="54341"/>
    <cellStyle name="Background 2 2 5 2 4" xfId="42718"/>
    <cellStyle name="Background 2 2 5 3" xfId="2222"/>
    <cellStyle name="Background 2 2 5 3 2" xfId="57628"/>
    <cellStyle name="Background 2 2 5 3 3" xfId="51820"/>
    <cellStyle name="Background 2 2 5 4" xfId="33107"/>
    <cellStyle name="Background 2 2 5 4 2" xfId="54925"/>
    <cellStyle name="Background 2 2 5 4 3" xfId="43899"/>
    <cellStyle name="Background 2 2 5 5" xfId="36154"/>
    <cellStyle name="Background 2 2 5 5 2" xfId="53172"/>
    <cellStyle name="Background 2 2 5 6" xfId="38681"/>
    <cellStyle name="Background 2 2 6" xfId="3666"/>
    <cellStyle name="Background 2 2 6 2" xfId="32381"/>
    <cellStyle name="Background 2 2 6 2 2" xfId="51236"/>
    <cellStyle name="Background 2 2 6 2 2 2" xfId="57044"/>
    <cellStyle name="Background 2 2 6 2 3" xfId="53757"/>
    <cellStyle name="Background 2 2 6 2 4" xfId="42122"/>
    <cellStyle name="Background 2 2 6 3" xfId="35428"/>
    <cellStyle name="Background 2 2 6 3 2" xfId="55875"/>
    <cellStyle name="Background 2 2 6 3 3" xfId="45112"/>
    <cellStyle name="Background 2 2 6 4" xfId="52588"/>
    <cellStyle name="Background 2 2 6 5" xfId="37964"/>
    <cellStyle name="Background 2 2 7" xfId="3426"/>
    <cellStyle name="Background 2 2 7 2" xfId="44952"/>
    <cellStyle name="Background 2 2 7 2 2" xfId="55729"/>
    <cellStyle name="Background 2 2 7 3" xfId="52442"/>
    <cellStyle name="Background 2 2 7 4" xfId="37724"/>
    <cellStyle name="Background 2 2 8" xfId="3023"/>
    <cellStyle name="Background 2 2 8 2" xfId="44567"/>
    <cellStyle name="Background 2 2 8 2 2" xfId="55546"/>
    <cellStyle name="Background 2 2 8 3" xfId="53611"/>
    <cellStyle name="Background 2 2 8 4" xfId="41897"/>
    <cellStyle name="Background 2 2 9" xfId="1981"/>
    <cellStyle name="Background 2 2 9 2" xfId="56898"/>
    <cellStyle name="Background 2 2 9 3" xfId="51090"/>
    <cellStyle name="Background 2 3" xfId="675"/>
    <cellStyle name="Background 2 3 10" xfId="35234"/>
    <cellStyle name="Background 2 3 10 2" xfId="52295"/>
    <cellStyle name="Background 2 3 11" xfId="37316"/>
    <cellStyle name="Background 2 3 2" xfId="943"/>
    <cellStyle name="Background 2 3 2 2" xfId="1651"/>
    <cellStyle name="Background 2 3 2 2 2" xfId="4626"/>
    <cellStyle name="Background 2 3 2 2 2 2" xfId="52076"/>
    <cellStyle name="Background 2 3 2 2 2 2 2" xfId="57884"/>
    <cellStyle name="Background 2 3 2 2 2 3" xfId="54597"/>
    <cellStyle name="Background 2 3 2 2 2 4" xfId="43034"/>
    <cellStyle name="Background 2 3 2 2 3" xfId="33444"/>
    <cellStyle name="Background 2 3 2 2 3 2" xfId="56715"/>
    <cellStyle name="Background 2 3 2 2 3 3" xfId="46007"/>
    <cellStyle name="Background 2 3 2 2 4" xfId="36491"/>
    <cellStyle name="Background 2 3 2 2 4 2" xfId="53428"/>
    <cellStyle name="Background 2 3 2 2 5" xfId="39018"/>
    <cellStyle name="Background 2 3 2 3" xfId="3968"/>
    <cellStyle name="Background 2 3 2 3 2" xfId="45401"/>
    <cellStyle name="Background 2 3 2 3 2 2" xfId="56131"/>
    <cellStyle name="Background 2 3 2 3 3" xfId="54013"/>
    <cellStyle name="Background 2 3 2 3 4" xfId="42390"/>
    <cellStyle name="Background 2 3 2 4" xfId="2605"/>
    <cellStyle name="Background 2 3 2 4 2" xfId="57300"/>
    <cellStyle name="Background 2 3 2 4 3" xfId="51492"/>
    <cellStyle name="Background 2 3 2 5" xfId="32736"/>
    <cellStyle name="Background 2 3 2 5 2" xfId="55181"/>
    <cellStyle name="Background 2 3 2 5 3" xfId="44155"/>
    <cellStyle name="Background 2 3 2 6" xfId="35783"/>
    <cellStyle name="Background 2 3 2 6 2" xfId="52844"/>
    <cellStyle name="Background 2 3 2 7" xfId="38310"/>
    <cellStyle name="Background 2 3 3" xfId="1135"/>
    <cellStyle name="Background 2 3 3 2" xfId="4152"/>
    <cellStyle name="Background 2 3 3 2 2" xfId="45585"/>
    <cellStyle name="Background 2 3 3 2 2 2" xfId="56313"/>
    <cellStyle name="Background 2 3 3 2 3" xfId="54195"/>
    <cellStyle name="Background 2 3 3 2 4" xfId="42572"/>
    <cellStyle name="Background 2 3 3 3" xfId="2793"/>
    <cellStyle name="Background 2 3 3 3 2" xfId="57482"/>
    <cellStyle name="Background 2 3 3 3 3" xfId="51674"/>
    <cellStyle name="Background 2 3 3 4" xfId="32928"/>
    <cellStyle name="Background 2 3 3 4 2" xfId="55363"/>
    <cellStyle name="Background 2 3 3 4 3" xfId="44337"/>
    <cellStyle name="Background 2 3 3 5" xfId="35975"/>
    <cellStyle name="Background 2 3 3 5 2" xfId="53026"/>
    <cellStyle name="Background 2 3 3 6" xfId="38502"/>
    <cellStyle name="Background 2 3 4" xfId="1444"/>
    <cellStyle name="Background 2 3 4 2" xfId="4429"/>
    <cellStyle name="Background 2 3 4 2 2" xfId="45859"/>
    <cellStyle name="Background 2 3 4 2 2 2" xfId="56569"/>
    <cellStyle name="Background 2 3 4 2 3" xfId="54451"/>
    <cellStyle name="Background 2 3 4 2 4" xfId="42832"/>
    <cellStyle name="Background 2 3 4 3" xfId="2349"/>
    <cellStyle name="Background 2 3 4 3 2" xfId="57738"/>
    <cellStyle name="Background 2 3 4 3 3" xfId="51930"/>
    <cellStyle name="Background 2 3 4 4" xfId="33237"/>
    <cellStyle name="Background 2 3 4 4 2" xfId="55035"/>
    <cellStyle name="Background 2 3 4 4 3" xfId="44009"/>
    <cellStyle name="Background 2 3 4 5" xfId="36284"/>
    <cellStyle name="Background 2 3 4 5 2" xfId="53282"/>
    <cellStyle name="Background 2 3 4 6" xfId="38811"/>
    <cellStyle name="Background 2 3 5" xfId="3782"/>
    <cellStyle name="Background 2 3 5 2" xfId="32497"/>
    <cellStyle name="Background 2 3 5 2 2" xfId="51346"/>
    <cellStyle name="Background 2 3 5 2 2 2" xfId="57154"/>
    <cellStyle name="Background 2 3 5 2 3" xfId="53867"/>
    <cellStyle name="Background 2 3 5 2 4" xfId="42238"/>
    <cellStyle name="Background 2 3 5 3" xfId="35544"/>
    <cellStyle name="Background 2 3 5 3 2" xfId="55985"/>
    <cellStyle name="Background 2 3 5 3 3" xfId="45222"/>
    <cellStyle name="Background 2 3 5 4" xfId="52698"/>
    <cellStyle name="Background 2 3 5 5" xfId="38080"/>
    <cellStyle name="Background 2 3 6" xfId="3474"/>
    <cellStyle name="Background 2 3 6 2" xfId="44999"/>
    <cellStyle name="Background 2 3 6 2 2" xfId="55765"/>
    <cellStyle name="Background 2 3 6 3" xfId="52478"/>
    <cellStyle name="Background 2 3 6 4" xfId="37772"/>
    <cellStyle name="Background 2 3 7" xfId="3064"/>
    <cellStyle name="Background 2 3 7 2" xfId="44608"/>
    <cellStyle name="Background 2 3 7 2 2" xfId="55582"/>
    <cellStyle name="Background 2 3 7 3" xfId="53647"/>
    <cellStyle name="Background 2 3 7 4" xfId="41933"/>
    <cellStyle name="Background 2 3 8" xfId="2035"/>
    <cellStyle name="Background 2 3 8 2" xfId="56934"/>
    <cellStyle name="Background 2 3 8 3" xfId="51126"/>
    <cellStyle name="Background 2 3 9" xfId="32187"/>
    <cellStyle name="Background 2 3 9 2" xfId="54779"/>
    <cellStyle name="Background 2 3 9 3" xfId="43753"/>
    <cellStyle name="Background 2 4" xfId="716"/>
    <cellStyle name="Background 2 4 10" xfId="35275"/>
    <cellStyle name="Background 2 4 10 2" xfId="52331"/>
    <cellStyle name="Background 2 4 11" xfId="37357"/>
    <cellStyle name="Background 2 4 2" xfId="984"/>
    <cellStyle name="Background 2 4 2 2" xfId="1687"/>
    <cellStyle name="Background 2 4 2 2 2" xfId="4662"/>
    <cellStyle name="Background 2 4 2 2 2 2" xfId="52112"/>
    <cellStyle name="Background 2 4 2 2 2 2 2" xfId="57920"/>
    <cellStyle name="Background 2 4 2 2 2 3" xfId="54633"/>
    <cellStyle name="Background 2 4 2 2 2 4" xfId="43070"/>
    <cellStyle name="Background 2 4 2 2 3" xfId="33480"/>
    <cellStyle name="Background 2 4 2 2 3 2" xfId="56751"/>
    <cellStyle name="Background 2 4 2 2 3 3" xfId="46043"/>
    <cellStyle name="Background 2 4 2 2 4" xfId="36527"/>
    <cellStyle name="Background 2 4 2 2 4 2" xfId="53464"/>
    <cellStyle name="Background 2 4 2 2 5" xfId="39054"/>
    <cellStyle name="Background 2 4 2 3" xfId="4005"/>
    <cellStyle name="Background 2 4 2 3 2" xfId="45438"/>
    <cellStyle name="Background 2 4 2 3 2 2" xfId="56167"/>
    <cellStyle name="Background 2 4 2 3 3" xfId="54049"/>
    <cellStyle name="Background 2 4 2 3 4" xfId="42426"/>
    <cellStyle name="Background 2 4 2 4" xfId="2645"/>
    <cellStyle name="Background 2 4 2 4 2" xfId="57336"/>
    <cellStyle name="Background 2 4 2 4 3" xfId="51528"/>
    <cellStyle name="Background 2 4 2 5" xfId="32777"/>
    <cellStyle name="Background 2 4 2 5 2" xfId="55217"/>
    <cellStyle name="Background 2 4 2 5 3" xfId="44191"/>
    <cellStyle name="Background 2 4 2 6" xfId="35824"/>
    <cellStyle name="Background 2 4 2 6 2" xfId="52880"/>
    <cellStyle name="Background 2 4 2 7" xfId="38351"/>
    <cellStyle name="Background 2 4 3" xfId="1171"/>
    <cellStyle name="Background 2 4 3 2" xfId="4188"/>
    <cellStyle name="Background 2 4 3 2 2" xfId="45621"/>
    <cellStyle name="Background 2 4 3 2 2 2" xfId="56349"/>
    <cellStyle name="Background 2 4 3 2 3" xfId="54231"/>
    <cellStyle name="Background 2 4 3 2 4" xfId="42608"/>
    <cellStyle name="Background 2 4 3 3" xfId="2829"/>
    <cellStyle name="Background 2 4 3 3 2" xfId="57518"/>
    <cellStyle name="Background 2 4 3 3 3" xfId="51710"/>
    <cellStyle name="Background 2 4 3 4" xfId="32964"/>
    <cellStyle name="Background 2 4 3 4 2" xfId="55399"/>
    <cellStyle name="Background 2 4 3 4 3" xfId="44373"/>
    <cellStyle name="Background 2 4 3 5" xfId="36011"/>
    <cellStyle name="Background 2 4 3 5 2" xfId="53062"/>
    <cellStyle name="Background 2 4 3 6" xfId="38538"/>
    <cellStyle name="Background 2 4 4" xfId="1485"/>
    <cellStyle name="Background 2 4 4 2" xfId="4467"/>
    <cellStyle name="Background 2 4 4 2 2" xfId="45897"/>
    <cellStyle name="Background 2 4 4 2 2 2" xfId="56605"/>
    <cellStyle name="Background 2 4 4 2 3" xfId="54487"/>
    <cellStyle name="Background 2 4 4 2 4" xfId="42868"/>
    <cellStyle name="Background 2 4 4 3" xfId="2389"/>
    <cellStyle name="Background 2 4 4 3 2" xfId="57774"/>
    <cellStyle name="Background 2 4 4 3 3" xfId="51966"/>
    <cellStyle name="Background 2 4 4 4" xfId="33278"/>
    <cellStyle name="Background 2 4 4 4 2" xfId="55071"/>
    <cellStyle name="Background 2 4 4 4 3" xfId="44045"/>
    <cellStyle name="Background 2 4 4 5" xfId="36325"/>
    <cellStyle name="Background 2 4 4 5 2" xfId="53318"/>
    <cellStyle name="Background 2 4 4 6" xfId="38852"/>
    <cellStyle name="Background 2 4 5" xfId="3820"/>
    <cellStyle name="Background 2 4 5 2" xfId="32535"/>
    <cellStyle name="Background 2 4 5 2 2" xfId="51382"/>
    <cellStyle name="Background 2 4 5 2 2 2" xfId="57190"/>
    <cellStyle name="Background 2 4 5 2 3" xfId="53903"/>
    <cellStyle name="Background 2 4 5 2 4" xfId="42276"/>
    <cellStyle name="Background 2 4 5 3" xfId="35582"/>
    <cellStyle name="Background 2 4 5 3 2" xfId="56021"/>
    <cellStyle name="Background 2 4 5 3 3" xfId="45258"/>
    <cellStyle name="Background 2 4 5 4" xfId="52734"/>
    <cellStyle name="Background 2 4 5 5" xfId="38118"/>
    <cellStyle name="Background 2 4 6" xfId="3513"/>
    <cellStyle name="Background 2 4 6 2" xfId="45038"/>
    <cellStyle name="Background 2 4 6 2 2" xfId="55801"/>
    <cellStyle name="Background 2 4 6 3" xfId="52514"/>
    <cellStyle name="Background 2 4 6 4" xfId="37811"/>
    <cellStyle name="Background 2 4 7" xfId="3101"/>
    <cellStyle name="Background 2 4 7 2" xfId="44645"/>
    <cellStyle name="Background 2 4 7 2 2" xfId="55618"/>
    <cellStyle name="Background 2 4 7 3" xfId="53683"/>
    <cellStyle name="Background 2 4 7 4" xfId="41969"/>
    <cellStyle name="Background 2 4 8" xfId="2076"/>
    <cellStyle name="Background 2 4 8 2" xfId="56970"/>
    <cellStyle name="Background 2 4 8 3" xfId="51162"/>
    <cellStyle name="Background 2 4 9" xfId="32228"/>
    <cellStyle name="Background 2 4 9 2" xfId="54815"/>
    <cellStyle name="Background 2 4 9 3" xfId="43789"/>
    <cellStyle name="Background 2 5" xfId="580"/>
    <cellStyle name="Background 2 5 10" xfId="35110"/>
    <cellStyle name="Background 2 5 10 2" xfId="52222"/>
    <cellStyle name="Background 2 5 11" xfId="37221"/>
    <cellStyle name="Background 2 5 2" xfId="1025"/>
    <cellStyle name="Background 2 5 2 2" xfId="1723"/>
    <cellStyle name="Background 2 5 2 2 2" xfId="4698"/>
    <cellStyle name="Background 2 5 2 2 2 2" xfId="52148"/>
    <cellStyle name="Background 2 5 2 2 2 2 2" xfId="57956"/>
    <cellStyle name="Background 2 5 2 2 2 3" xfId="54669"/>
    <cellStyle name="Background 2 5 2 2 2 4" xfId="43106"/>
    <cellStyle name="Background 2 5 2 2 3" xfId="33516"/>
    <cellStyle name="Background 2 5 2 2 3 2" xfId="56787"/>
    <cellStyle name="Background 2 5 2 2 3 3" xfId="46079"/>
    <cellStyle name="Background 2 5 2 2 4" xfId="36563"/>
    <cellStyle name="Background 2 5 2 2 4 2" xfId="53500"/>
    <cellStyle name="Background 2 5 2 2 5" xfId="39090"/>
    <cellStyle name="Background 2 5 2 3" xfId="4042"/>
    <cellStyle name="Background 2 5 2 3 2" xfId="45475"/>
    <cellStyle name="Background 2 5 2 3 2 2" xfId="56203"/>
    <cellStyle name="Background 2 5 2 3 3" xfId="54085"/>
    <cellStyle name="Background 2 5 2 3 4" xfId="42462"/>
    <cellStyle name="Background 2 5 2 4" xfId="2683"/>
    <cellStyle name="Background 2 5 2 4 2" xfId="57372"/>
    <cellStyle name="Background 2 5 2 4 3" xfId="51564"/>
    <cellStyle name="Background 2 5 2 5" xfId="32818"/>
    <cellStyle name="Background 2 5 2 5 2" xfId="55253"/>
    <cellStyle name="Background 2 5 2 5 3" xfId="44227"/>
    <cellStyle name="Background 2 5 2 6" xfId="35865"/>
    <cellStyle name="Background 2 5 2 6 2" xfId="52916"/>
    <cellStyle name="Background 2 5 2 7" xfId="38392"/>
    <cellStyle name="Background 2 5 3" xfId="1207"/>
    <cellStyle name="Background 2 5 3 2" xfId="4224"/>
    <cellStyle name="Background 2 5 3 2 2" xfId="45657"/>
    <cellStyle name="Background 2 5 3 2 2 2" xfId="56385"/>
    <cellStyle name="Background 2 5 3 2 3" xfId="54267"/>
    <cellStyle name="Background 2 5 3 2 4" xfId="42644"/>
    <cellStyle name="Background 2 5 3 3" xfId="2865"/>
    <cellStyle name="Background 2 5 3 3 2" xfId="57554"/>
    <cellStyle name="Background 2 5 3 3 3" xfId="51746"/>
    <cellStyle name="Background 2 5 3 4" xfId="33000"/>
    <cellStyle name="Background 2 5 3 4 2" xfId="55435"/>
    <cellStyle name="Background 2 5 3 4 3" xfId="44409"/>
    <cellStyle name="Background 2 5 3 5" xfId="36047"/>
    <cellStyle name="Background 2 5 3 5 2" xfId="53098"/>
    <cellStyle name="Background 2 5 3 6" xfId="38574"/>
    <cellStyle name="Background 2 5 4" xfId="1355"/>
    <cellStyle name="Background 2 5 4 2" xfId="4351"/>
    <cellStyle name="Background 2 5 4 2 2" xfId="45781"/>
    <cellStyle name="Background 2 5 4 2 2 2" xfId="56496"/>
    <cellStyle name="Background 2 5 4 2 3" xfId="54378"/>
    <cellStyle name="Background 2 5 4 2 4" xfId="42759"/>
    <cellStyle name="Background 2 5 4 3" xfId="2263"/>
    <cellStyle name="Background 2 5 4 3 2" xfId="57665"/>
    <cellStyle name="Background 2 5 4 3 3" xfId="51857"/>
    <cellStyle name="Background 2 5 4 4" xfId="33148"/>
    <cellStyle name="Background 2 5 4 4 2" xfId="54962"/>
    <cellStyle name="Background 2 5 4 4 3" xfId="43936"/>
    <cellStyle name="Background 2 5 4 5" xfId="36195"/>
    <cellStyle name="Background 2 5 4 5 2" xfId="53209"/>
    <cellStyle name="Background 2 5 4 6" xfId="38722"/>
    <cellStyle name="Background 2 5 5" xfId="3704"/>
    <cellStyle name="Background 2 5 5 2" xfId="32419"/>
    <cellStyle name="Background 2 5 5 2 2" xfId="51273"/>
    <cellStyle name="Background 2 5 5 2 2 2" xfId="57081"/>
    <cellStyle name="Background 2 5 5 2 3" xfId="53794"/>
    <cellStyle name="Background 2 5 5 2 4" xfId="42160"/>
    <cellStyle name="Background 2 5 5 3" xfId="35466"/>
    <cellStyle name="Background 2 5 5 3 2" xfId="55912"/>
    <cellStyle name="Background 2 5 5 3 3" xfId="45149"/>
    <cellStyle name="Background 2 5 5 4" xfId="52625"/>
    <cellStyle name="Background 2 5 5 5" xfId="38002"/>
    <cellStyle name="Background 2 5 6" xfId="3370"/>
    <cellStyle name="Background 2 5 6 2" xfId="44897"/>
    <cellStyle name="Background 2 5 6 2 2" xfId="55692"/>
    <cellStyle name="Background 2 5 6 3" xfId="52405"/>
    <cellStyle name="Background 2 5 6 4" xfId="37668"/>
    <cellStyle name="Background 2 5 7" xfId="2986"/>
    <cellStyle name="Background 2 5 7 2" xfId="44530"/>
    <cellStyle name="Background 2 5 7 2 2" xfId="55509"/>
    <cellStyle name="Background 2 5 7 3" xfId="53574"/>
    <cellStyle name="Background 2 5 7 4" xfId="41860"/>
    <cellStyle name="Background 2 5 8" xfId="2116"/>
    <cellStyle name="Background 2 5 8 2" xfId="56861"/>
    <cellStyle name="Background 2 5 8 3" xfId="51053"/>
    <cellStyle name="Background 2 5 9" xfId="32063"/>
    <cellStyle name="Background 2 5 9 2" xfId="54851"/>
    <cellStyle name="Background 2 5 9 3" xfId="43825"/>
    <cellStyle name="Background 2 6" xfId="819"/>
    <cellStyle name="Background 2 6 2" xfId="1578"/>
    <cellStyle name="Background 2 6 2 2" xfId="4553"/>
    <cellStyle name="Background 2 6 2 2 2" xfId="52003"/>
    <cellStyle name="Background 2 6 2 2 2 2" xfId="57811"/>
    <cellStyle name="Background 2 6 2 2 3" xfId="54524"/>
    <cellStyle name="Background 2 6 2 2 4" xfId="42961"/>
    <cellStyle name="Background 2 6 2 3" xfId="33371"/>
    <cellStyle name="Background 2 6 2 3 2" xfId="56642"/>
    <cellStyle name="Background 2 6 2 3 3" xfId="45934"/>
    <cellStyle name="Background 2 6 2 4" xfId="36418"/>
    <cellStyle name="Background 2 6 2 4 2" xfId="53355"/>
    <cellStyle name="Background 2 6 2 5" xfId="38945"/>
    <cellStyle name="Background 2 6 3" xfId="3882"/>
    <cellStyle name="Background 2 6 3 2" xfId="45315"/>
    <cellStyle name="Background 2 6 3 2 2" xfId="56058"/>
    <cellStyle name="Background 2 6 3 3" xfId="53940"/>
    <cellStyle name="Background 2 6 3 4" xfId="42317"/>
    <cellStyle name="Background 2 6 4" xfId="2486"/>
    <cellStyle name="Background 2 6 4 2" xfId="57227"/>
    <cellStyle name="Background 2 6 4 3" xfId="51419"/>
    <cellStyle name="Background 2 6 5" xfId="32612"/>
    <cellStyle name="Background 2 6 5 2" xfId="55108"/>
    <cellStyle name="Background 2 6 5 3" xfId="44082"/>
    <cellStyle name="Background 2 6 6" xfId="35659"/>
    <cellStyle name="Background 2 6 6 2" xfId="52771"/>
    <cellStyle name="Background 2 6 7" xfId="38186"/>
    <cellStyle name="Background 2 7" xfId="1062"/>
    <cellStyle name="Background 2 7 2" xfId="4079"/>
    <cellStyle name="Background 2 7 2 2" xfId="45512"/>
    <cellStyle name="Background 2 7 2 2 2" xfId="56240"/>
    <cellStyle name="Background 2 7 2 3" xfId="54122"/>
    <cellStyle name="Background 2 7 2 4" xfId="42499"/>
    <cellStyle name="Background 2 7 3" xfId="2720"/>
    <cellStyle name="Background 2 7 3 2" xfId="57409"/>
    <cellStyle name="Background 2 7 3 3" xfId="51601"/>
    <cellStyle name="Background 2 7 4" xfId="32855"/>
    <cellStyle name="Background 2 7 4 2" xfId="55290"/>
    <cellStyle name="Background 2 7 4 3" xfId="44264"/>
    <cellStyle name="Background 2 7 5" xfId="35902"/>
    <cellStyle name="Background 2 7 5 2" xfId="52953"/>
    <cellStyle name="Background 2 7 6" xfId="38429"/>
    <cellStyle name="Background 2 8" xfId="1248"/>
    <cellStyle name="Background 2 8 2" xfId="4263"/>
    <cellStyle name="Background 2 8 2 2" xfId="45696"/>
    <cellStyle name="Background 2 8 2 2 2" xfId="56422"/>
    <cellStyle name="Background 2 8 2 3" xfId="54304"/>
    <cellStyle name="Background 2 8 2 4" xfId="42681"/>
    <cellStyle name="Background 2 8 3" xfId="2158"/>
    <cellStyle name="Background 2 8 3 2" xfId="57591"/>
    <cellStyle name="Background 2 8 3 3" xfId="51783"/>
    <cellStyle name="Background 2 8 4" xfId="33041"/>
    <cellStyle name="Background 2 8 4 2" xfId="54888"/>
    <cellStyle name="Background 2 8 4 3" xfId="43862"/>
    <cellStyle name="Background 2 8 5" xfId="36088"/>
    <cellStyle name="Background 2 8 5 2" xfId="53135"/>
    <cellStyle name="Background 2 8 6" xfId="38615"/>
    <cellStyle name="Background 2 9" xfId="3620"/>
    <cellStyle name="Background 2 9 2" xfId="32335"/>
    <cellStyle name="Background 2 9 2 2" xfId="51199"/>
    <cellStyle name="Background 2 9 2 2 2" xfId="57007"/>
    <cellStyle name="Background 2 9 2 3" xfId="53720"/>
    <cellStyle name="Background 2 9 2 4" xfId="42076"/>
    <cellStyle name="Background 2 9 3" xfId="35382"/>
    <cellStyle name="Background 2 9 3 2" xfId="55838"/>
    <cellStyle name="Background 2 9 3 3" xfId="45075"/>
    <cellStyle name="Background 2 9 4" xfId="52551"/>
    <cellStyle name="Background 2 9 5" xfId="37918"/>
    <cellStyle name="Background 3" xfId="516"/>
    <cellStyle name="Background 3 10" xfId="32111"/>
    <cellStyle name="Background 3 10 2" xfId="54725"/>
    <cellStyle name="Background 3 10 3" xfId="43699"/>
    <cellStyle name="Background 3 11" xfId="35158"/>
    <cellStyle name="Background 3 11 2" xfId="52241"/>
    <cellStyle name="Background 3 12" xfId="37240"/>
    <cellStyle name="Background 3 2" xfId="599"/>
    <cellStyle name="Background 3 2 2" xfId="1374"/>
    <cellStyle name="Background 3 2 2 2" xfId="4370"/>
    <cellStyle name="Background 3 2 2 2 2" xfId="51876"/>
    <cellStyle name="Background 3 2 2 2 2 2" xfId="57684"/>
    <cellStyle name="Background 3 2 2 2 3" xfId="54397"/>
    <cellStyle name="Background 3 2 2 2 4" xfId="42778"/>
    <cellStyle name="Background 3 2 2 3" xfId="33167"/>
    <cellStyle name="Background 3 2 2 3 2" xfId="56515"/>
    <cellStyle name="Background 3 2 2 3 3" xfId="45800"/>
    <cellStyle name="Background 3 2 2 4" xfId="36214"/>
    <cellStyle name="Background 3 2 2 4 2" xfId="53228"/>
    <cellStyle name="Background 3 2 2 5" xfId="38741"/>
    <cellStyle name="Background 3 2 3" xfId="3723"/>
    <cellStyle name="Background 3 2 3 2" xfId="45168"/>
    <cellStyle name="Background 3 2 3 2 2" xfId="55931"/>
    <cellStyle name="Background 3 2 3 3" xfId="53813"/>
    <cellStyle name="Background 3 2 3 4" xfId="42179"/>
    <cellStyle name="Background 3 2 4" xfId="2282"/>
    <cellStyle name="Background 3 2 4 2" xfId="57100"/>
    <cellStyle name="Background 3 2 4 3" xfId="51292"/>
    <cellStyle name="Background 3 2 5" xfId="32438"/>
    <cellStyle name="Background 3 2 5 2" xfId="54981"/>
    <cellStyle name="Background 3 2 5 3" xfId="43955"/>
    <cellStyle name="Background 3 2 6" xfId="35485"/>
    <cellStyle name="Background 3 2 6 2" xfId="52644"/>
    <cellStyle name="Background 3 2 7" xfId="38021"/>
    <cellStyle name="Background 3 3" xfId="867"/>
    <cellStyle name="Background 3 3 2" xfId="1597"/>
    <cellStyle name="Background 3 3 2 2" xfId="4572"/>
    <cellStyle name="Background 3 3 2 2 2" xfId="52022"/>
    <cellStyle name="Background 3 3 2 2 2 2" xfId="57830"/>
    <cellStyle name="Background 3 3 2 2 3" xfId="54543"/>
    <cellStyle name="Background 3 3 2 2 4" xfId="42980"/>
    <cellStyle name="Background 3 3 2 3" xfId="33390"/>
    <cellStyle name="Background 3 3 2 3 2" xfId="56661"/>
    <cellStyle name="Background 3 3 2 3 3" xfId="45953"/>
    <cellStyle name="Background 3 3 2 4" xfId="36437"/>
    <cellStyle name="Background 3 3 2 4 2" xfId="53374"/>
    <cellStyle name="Background 3 3 2 5" xfId="38964"/>
    <cellStyle name="Background 3 3 3" xfId="3908"/>
    <cellStyle name="Background 3 3 3 2" xfId="45341"/>
    <cellStyle name="Background 3 3 3 2 2" xfId="56077"/>
    <cellStyle name="Background 3 3 3 3" xfId="53959"/>
    <cellStyle name="Background 3 3 3 4" xfId="42336"/>
    <cellStyle name="Background 3 3 4" xfId="2533"/>
    <cellStyle name="Background 3 3 4 2" xfId="57246"/>
    <cellStyle name="Background 3 3 4 3" xfId="51438"/>
    <cellStyle name="Background 3 3 5" xfId="32660"/>
    <cellStyle name="Background 3 3 5 2" xfId="55127"/>
    <cellStyle name="Background 3 3 5 3" xfId="44101"/>
    <cellStyle name="Background 3 3 6" xfId="35707"/>
    <cellStyle name="Background 3 3 6 2" xfId="52790"/>
    <cellStyle name="Background 3 3 7" xfId="38234"/>
    <cellStyle name="Background 3 4" xfId="1081"/>
    <cellStyle name="Background 3 4 2" xfId="4098"/>
    <cellStyle name="Background 3 4 2 2" xfId="45531"/>
    <cellStyle name="Background 3 4 2 2 2" xfId="56259"/>
    <cellStyle name="Background 3 4 2 3" xfId="54141"/>
    <cellStyle name="Background 3 4 2 4" xfId="42518"/>
    <cellStyle name="Background 3 4 3" xfId="2739"/>
    <cellStyle name="Background 3 4 3 2" xfId="57428"/>
    <cellStyle name="Background 3 4 3 3" xfId="51620"/>
    <cellStyle name="Background 3 4 4" xfId="32874"/>
    <cellStyle name="Background 3 4 4 2" xfId="55309"/>
    <cellStyle name="Background 3 4 4 3" xfId="44283"/>
    <cellStyle name="Background 3 4 5" xfId="35921"/>
    <cellStyle name="Background 3 4 5 2" xfId="52972"/>
    <cellStyle name="Background 3 4 6" xfId="38448"/>
    <cellStyle name="Background 3 5" xfId="1296"/>
    <cellStyle name="Background 3 5 2" xfId="4293"/>
    <cellStyle name="Background 3 5 2 2" xfId="45726"/>
    <cellStyle name="Background 3 5 2 2 2" xfId="56441"/>
    <cellStyle name="Background 3 5 2 3" xfId="54323"/>
    <cellStyle name="Background 3 5 2 4" xfId="42700"/>
    <cellStyle name="Background 3 5 3" xfId="2204"/>
    <cellStyle name="Background 3 5 3 2" xfId="57610"/>
    <cellStyle name="Background 3 5 3 3" xfId="51802"/>
    <cellStyle name="Background 3 5 4" xfId="33089"/>
    <cellStyle name="Background 3 5 4 2" xfId="54907"/>
    <cellStyle name="Background 3 5 4 3" xfId="43881"/>
    <cellStyle name="Background 3 5 5" xfId="36136"/>
    <cellStyle name="Background 3 5 5 2" xfId="53154"/>
    <cellStyle name="Background 3 5 6" xfId="38663"/>
    <cellStyle name="Background 3 6" xfId="3648"/>
    <cellStyle name="Background 3 6 2" xfId="32363"/>
    <cellStyle name="Background 3 6 2 2" xfId="51218"/>
    <cellStyle name="Background 3 6 2 2 2" xfId="57026"/>
    <cellStyle name="Background 3 6 2 3" xfId="53739"/>
    <cellStyle name="Background 3 6 2 4" xfId="42104"/>
    <cellStyle name="Background 3 6 3" xfId="35410"/>
    <cellStyle name="Background 3 6 3 2" xfId="55857"/>
    <cellStyle name="Background 3 6 3 3" xfId="45094"/>
    <cellStyle name="Background 3 6 4" xfId="52570"/>
    <cellStyle name="Background 3 6 5" xfId="37946"/>
    <cellStyle name="Background 3 7" xfId="3408"/>
    <cellStyle name="Background 3 7 2" xfId="44934"/>
    <cellStyle name="Background 3 7 2 2" xfId="55711"/>
    <cellStyle name="Background 3 7 3" xfId="52424"/>
    <cellStyle name="Background 3 7 4" xfId="37706"/>
    <cellStyle name="Background 3 8" xfId="3005"/>
    <cellStyle name="Background 3 8 2" xfId="44549"/>
    <cellStyle name="Background 3 8 2 2" xfId="55528"/>
    <cellStyle name="Background 3 8 3" xfId="53593"/>
    <cellStyle name="Background 3 8 4" xfId="41879"/>
    <cellStyle name="Background 3 9" xfId="1963"/>
    <cellStyle name="Background 3 9 2" xfId="56880"/>
    <cellStyle name="Background 3 9 3" xfId="51072"/>
    <cellStyle name="Background 4" xfId="639"/>
    <cellStyle name="Background 4 10" xfId="35198"/>
    <cellStyle name="Background 4 10 2" xfId="52277"/>
    <cellStyle name="Background 4 11" xfId="37280"/>
    <cellStyle name="Background 4 2" xfId="907"/>
    <cellStyle name="Background 4 2 2" xfId="1633"/>
    <cellStyle name="Background 4 2 2 2" xfId="4608"/>
    <cellStyle name="Background 4 2 2 2 2" xfId="52058"/>
    <cellStyle name="Background 4 2 2 2 2 2" xfId="57866"/>
    <cellStyle name="Background 4 2 2 2 3" xfId="54579"/>
    <cellStyle name="Background 4 2 2 2 4" xfId="43016"/>
    <cellStyle name="Background 4 2 2 3" xfId="33426"/>
    <cellStyle name="Background 4 2 2 3 2" xfId="56697"/>
    <cellStyle name="Background 4 2 2 3 3" xfId="45989"/>
    <cellStyle name="Background 4 2 2 4" xfId="36473"/>
    <cellStyle name="Background 4 2 2 4 2" xfId="53410"/>
    <cellStyle name="Background 4 2 2 5" xfId="39000"/>
    <cellStyle name="Background 4 2 3" xfId="3944"/>
    <cellStyle name="Background 4 2 3 2" xfId="45377"/>
    <cellStyle name="Background 4 2 3 2 2" xfId="56113"/>
    <cellStyle name="Background 4 2 3 3" xfId="53995"/>
    <cellStyle name="Background 4 2 3 4" xfId="42372"/>
    <cellStyle name="Background 4 2 4" xfId="2573"/>
    <cellStyle name="Background 4 2 4 2" xfId="57282"/>
    <cellStyle name="Background 4 2 4 3" xfId="51474"/>
    <cellStyle name="Background 4 2 5" xfId="32700"/>
    <cellStyle name="Background 4 2 5 2" xfId="55163"/>
    <cellStyle name="Background 4 2 5 3" xfId="44137"/>
    <cellStyle name="Background 4 2 6" xfId="35747"/>
    <cellStyle name="Background 4 2 6 2" xfId="52826"/>
    <cellStyle name="Background 4 2 7" xfId="38274"/>
    <cellStyle name="Background 4 3" xfId="1117"/>
    <cellStyle name="Background 4 3 2" xfId="4134"/>
    <cellStyle name="Background 4 3 2 2" xfId="45567"/>
    <cellStyle name="Background 4 3 2 2 2" xfId="56295"/>
    <cellStyle name="Background 4 3 2 3" xfId="54177"/>
    <cellStyle name="Background 4 3 2 4" xfId="42554"/>
    <cellStyle name="Background 4 3 3" xfId="2775"/>
    <cellStyle name="Background 4 3 3 2" xfId="57464"/>
    <cellStyle name="Background 4 3 3 3" xfId="51656"/>
    <cellStyle name="Background 4 3 4" xfId="32910"/>
    <cellStyle name="Background 4 3 4 2" xfId="55345"/>
    <cellStyle name="Background 4 3 4 3" xfId="44319"/>
    <cellStyle name="Background 4 3 5" xfId="35957"/>
    <cellStyle name="Background 4 3 5 2" xfId="53008"/>
    <cellStyle name="Background 4 3 6" xfId="38484"/>
    <cellStyle name="Background 4 4" xfId="1412"/>
    <cellStyle name="Background 4 4 2" xfId="4406"/>
    <cellStyle name="Background 4 4 2 2" xfId="45836"/>
    <cellStyle name="Background 4 4 2 2 2" xfId="56551"/>
    <cellStyle name="Background 4 4 2 3" xfId="54433"/>
    <cellStyle name="Background 4 4 2 4" xfId="42814"/>
    <cellStyle name="Background 4 4 3" xfId="2320"/>
    <cellStyle name="Background 4 4 3 2" xfId="57720"/>
    <cellStyle name="Background 4 4 3 3" xfId="51912"/>
    <cellStyle name="Background 4 4 4" xfId="33205"/>
    <cellStyle name="Background 4 4 4 2" xfId="55017"/>
    <cellStyle name="Background 4 4 4 3" xfId="43991"/>
    <cellStyle name="Background 4 4 5" xfId="36252"/>
    <cellStyle name="Background 4 4 5 2" xfId="53264"/>
    <cellStyle name="Background 4 4 6" xfId="38779"/>
    <cellStyle name="Background 4 5" xfId="3760"/>
    <cellStyle name="Background 4 5 2" xfId="32475"/>
    <cellStyle name="Background 4 5 2 2" xfId="51328"/>
    <cellStyle name="Background 4 5 2 2 2" xfId="57136"/>
    <cellStyle name="Background 4 5 2 3" xfId="53849"/>
    <cellStyle name="Background 4 5 2 4" xfId="42216"/>
    <cellStyle name="Background 4 5 3" xfId="35522"/>
    <cellStyle name="Background 4 5 3 2" xfId="55967"/>
    <cellStyle name="Background 4 5 3 3" xfId="45204"/>
    <cellStyle name="Background 4 5 4" xfId="52680"/>
    <cellStyle name="Background 4 5 5" xfId="38058"/>
    <cellStyle name="Background 4 6" xfId="3447"/>
    <cellStyle name="Background 4 6 2" xfId="44973"/>
    <cellStyle name="Background 4 6 2 2" xfId="55747"/>
    <cellStyle name="Background 4 6 3" xfId="52460"/>
    <cellStyle name="Background 4 6 4" xfId="37745"/>
    <cellStyle name="Background 4 7" xfId="3041"/>
    <cellStyle name="Background 4 7 2" xfId="44585"/>
    <cellStyle name="Background 4 7 2 2" xfId="55564"/>
    <cellStyle name="Background 4 7 3" xfId="53629"/>
    <cellStyle name="Background 4 7 4" xfId="41915"/>
    <cellStyle name="Background 4 8" xfId="2001"/>
    <cellStyle name="Background 4 8 2" xfId="56916"/>
    <cellStyle name="Background 4 8 3" xfId="51108"/>
    <cellStyle name="Background 4 9" xfId="32151"/>
    <cellStyle name="Background 4 9 2" xfId="54761"/>
    <cellStyle name="Background 4 9 3" xfId="43735"/>
    <cellStyle name="Background 5" xfId="693"/>
    <cellStyle name="Background 5 10" xfId="35252"/>
    <cellStyle name="Background 5 10 2" xfId="52313"/>
    <cellStyle name="Background 5 11" xfId="37334"/>
    <cellStyle name="Background 5 2" xfId="961"/>
    <cellStyle name="Background 5 2 2" xfId="1669"/>
    <cellStyle name="Background 5 2 2 2" xfId="4644"/>
    <cellStyle name="Background 5 2 2 2 2" xfId="52094"/>
    <cellStyle name="Background 5 2 2 2 2 2" xfId="57902"/>
    <cellStyle name="Background 5 2 2 2 3" xfId="54615"/>
    <cellStyle name="Background 5 2 2 2 4" xfId="43052"/>
    <cellStyle name="Background 5 2 2 3" xfId="33462"/>
    <cellStyle name="Background 5 2 2 3 2" xfId="56733"/>
    <cellStyle name="Background 5 2 2 3 3" xfId="46025"/>
    <cellStyle name="Background 5 2 2 4" xfId="36509"/>
    <cellStyle name="Background 5 2 2 4 2" xfId="53446"/>
    <cellStyle name="Background 5 2 2 5" xfId="39036"/>
    <cellStyle name="Background 5 2 3" xfId="3986"/>
    <cellStyle name="Background 5 2 3 2" xfId="45419"/>
    <cellStyle name="Background 5 2 3 2 2" xfId="56149"/>
    <cellStyle name="Background 5 2 3 3" xfId="54031"/>
    <cellStyle name="Background 5 2 3 4" xfId="42408"/>
    <cellStyle name="Background 5 2 4" xfId="2623"/>
    <cellStyle name="Background 5 2 4 2" xfId="57318"/>
    <cellStyle name="Background 5 2 4 3" xfId="51510"/>
    <cellStyle name="Background 5 2 5" xfId="32754"/>
    <cellStyle name="Background 5 2 5 2" xfId="55199"/>
    <cellStyle name="Background 5 2 5 3" xfId="44173"/>
    <cellStyle name="Background 5 2 6" xfId="35801"/>
    <cellStyle name="Background 5 2 6 2" xfId="52862"/>
    <cellStyle name="Background 5 2 7" xfId="38328"/>
    <cellStyle name="Background 5 3" xfId="1153"/>
    <cellStyle name="Background 5 3 2" xfId="4170"/>
    <cellStyle name="Background 5 3 2 2" xfId="45603"/>
    <cellStyle name="Background 5 3 2 2 2" xfId="56331"/>
    <cellStyle name="Background 5 3 2 3" xfId="54213"/>
    <cellStyle name="Background 5 3 2 4" xfId="42590"/>
    <cellStyle name="Background 5 3 3" xfId="2811"/>
    <cellStyle name="Background 5 3 3 2" xfId="57500"/>
    <cellStyle name="Background 5 3 3 3" xfId="51692"/>
    <cellStyle name="Background 5 3 4" xfId="32946"/>
    <cellStyle name="Background 5 3 4 2" xfId="55381"/>
    <cellStyle name="Background 5 3 4 3" xfId="44355"/>
    <cellStyle name="Background 5 3 5" xfId="35993"/>
    <cellStyle name="Background 5 3 5 2" xfId="53044"/>
    <cellStyle name="Background 5 3 6" xfId="38520"/>
    <cellStyle name="Background 5 4" xfId="1462"/>
    <cellStyle name="Background 5 4 2" xfId="4447"/>
    <cellStyle name="Background 5 4 2 2" xfId="45877"/>
    <cellStyle name="Background 5 4 2 2 2" xfId="56587"/>
    <cellStyle name="Background 5 4 2 3" xfId="54469"/>
    <cellStyle name="Background 5 4 2 4" xfId="42850"/>
    <cellStyle name="Background 5 4 3" xfId="2367"/>
    <cellStyle name="Background 5 4 3 2" xfId="57756"/>
    <cellStyle name="Background 5 4 3 3" xfId="51948"/>
    <cellStyle name="Background 5 4 4" xfId="33255"/>
    <cellStyle name="Background 5 4 4 2" xfId="55053"/>
    <cellStyle name="Background 5 4 4 3" xfId="44027"/>
    <cellStyle name="Background 5 4 5" xfId="36302"/>
    <cellStyle name="Background 5 4 5 2" xfId="53300"/>
    <cellStyle name="Background 5 4 6" xfId="38829"/>
    <cellStyle name="Background 5 5" xfId="3800"/>
    <cellStyle name="Background 5 5 2" xfId="32515"/>
    <cellStyle name="Background 5 5 2 2" xfId="51364"/>
    <cellStyle name="Background 5 5 2 2 2" xfId="57172"/>
    <cellStyle name="Background 5 5 2 3" xfId="53885"/>
    <cellStyle name="Background 5 5 2 4" xfId="42256"/>
    <cellStyle name="Background 5 5 3" xfId="35562"/>
    <cellStyle name="Background 5 5 3 2" xfId="56003"/>
    <cellStyle name="Background 5 5 3 3" xfId="45240"/>
    <cellStyle name="Background 5 5 4" xfId="52716"/>
    <cellStyle name="Background 5 5 5" xfId="38098"/>
    <cellStyle name="Background 5 6" xfId="3492"/>
    <cellStyle name="Background 5 6 2" xfId="45017"/>
    <cellStyle name="Background 5 6 2 2" xfId="55783"/>
    <cellStyle name="Background 5 6 3" xfId="52496"/>
    <cellStyle name="Background 5 6 4" xfId="37790"/>
    <cellStyle name="Background 5 7" xfId="3082"/>
    <cellStyle name="Background 5 7 2" xfId="44626"/>
    <cellStyle name="Background 5 7 2 2" xfId="55600"/>
    <cellStyle name="Background 5 7 3" xfId="53665"/>
    <cellStyle name="Background 5 7 4" xfId="41951"/>
    <cellStyle name="Background 5 8" xfId="2053"/>
    <cellStyle name="Background 5 8 2" xfId="56952"/>
    <cellStyle name="Background 5 8 3" xfId="51144"/>
    <cellStyle name="Background 5 9" xfId="32205"/>
    <cellStyle name="Background 5 9 2" xfId="54797"/>
    <cellStyle name="Background 5 9 3" xfId="43771"/>
    <cellStyle name="Background 6" xfId="556"/>
    <cellStyle name="Background 6 10" xfId="35087"/>
    <cellStyle name="Background 6 10 2" xfId="52204"/>
    <cellStyle name="Background 6 11" xfId="37197"/>
    <cellStyle name="Background 6 2" xfId="1002"/>
    <cellStyle name="Background 6 2 2" xfId="1705"/>
    <cellStyle name="Background 6 2 2 2" xfId="4680"/>
    <cellStyle name="Background 6 2 2 2 2" xfId="52130"/>
    <cellStyle name="Background 6 2 2 2 2 2" xfId="57938"/>
    <cellStyle name="Background 6 2 2 2 3" xfId="54651"/>
    <cellStyle name="Background 6 2 2 2 4" xfId="43088"/>
    <cellStyle name="Background 6 2 2 3" xfId="33498"/>
    <cellStyle name="Background 6 2 2 3 2" xfId="56769"/>
    <cellStyle name="Background 6 2 2 3 3" xfId="46061"/>
    <cellStyle name="Background 6 2 2 4" xfId="36545"/>
    <cellStyle name="Background 6 2 2 4 2" xfId="53482"/>
    <cellStyle name="Background 6 2 2 5" xfId="39072"/>
    <cellStyle name="Background 6 2 3" xfId="4023"/>
    <cellStyle name="Background 6 2 3 2" xfId="45456"/>
    <cellStyle name="Background 6 2 3 2 2" xfId="56185"/>
    <cellStyle name="Background 6 2 3 3" xfId="54067"/>
    <cellStyle name="Background 6 2 3 4" xfId="42444"/>
    <cellStyle name="Background 6 2 4" xfId="2663"/>
    <cellStyle name="Background 6 2 4 2" xfId="57354"/>
    <cellStyle name="Background 6 2 4 3" xfId="51546"/>
    <cellStyle name="Background 6 2 5" xfId="32795"/>
    <cellStyle name="Background 6 2 5 2" xfId="55235"/>
    <cellStyle name="Background 6 2 5 3" xfId="44209"/>
    <cellStyle name="Background 6 2 6" xfId="35842"/>
    <cellStyle name="Background 6 2 6 2" xfId="52898"/>
    <cellStyle name="Background 6 2 7" xfId="38369"/>
    <cellStyle name="Background 6 3" xfId="1189"/>
    <cellStyle name="Background 6 3 2" xfId="4206"/>
    <cellStyle name="Background 6 3 2 2" xfId="45639"/>
    <cellStyle name="Background 6 3 2 2 2" xfId="56367"/>
    <cellStyle name="Background 6 3 2 3" xfId="54249"/>
    <cellStyle name="Background 6 3 2 4" xfId="42626"/>
    <cellStyle name="Background 6 3 3" xfId="2847"/>
    <cellStyle name="Background 6 3 3 2" xfId="57536"/>
    <cellStyle name="Background 6 3 3 3" xfId="51728"/>
    <cellStyle name="Background 6 3 4" xfId="32982"/>
    <cellStyle name="Background 6 3 4 2" xfId="55417"/>
    <cellStyle name="Background 6 3 4 3" xfId="44391"/>
    <cellStyle name="Background 6 3 5" xfId="36029"/>
    <cellStyle name="Background 6 3 5 2" xfId="53080"/>
    <cellStyle name="Background 6 3 6" xfId="38556"/>
    <cellStyle name="Background 6 4" xfId="1333"/>
    <cellStyle name="Background 6 4 2" xfId="4330"/>
    <cellStyle name="Background 6 4 2 2" xfId="45763"/>
    <cellStyle name="Background 6 4 2 2 2" xfId="56478"/>
    <cellStyle name="Background 6 4 2 3" xfId="54360"/>
    <cellStyle name="Background 6 4 2 4" xfId="42737"/>
    <cellStyle name="Background 6 4 3" xfId="2241"/>
    <cellStyle name="Background 6 4 3 2" xfId="57647"/>
    <cellStyle name="Background 6 4 3 3" xfId="51839"/>
    <cellStyle name="Background 6 4 4" xfId="33126"/>
    <cellStyle name="Background 6 4 4 2" xfId="54944"/>
    <cellStyle name="Background 6 4 4 3" xfId="43918"/>
    <cellStyle name="Background 6 4 5" xfId="36173"/>
    <cellStyle name="Background 6 4 5 2" xfId="53191"/>
    <cellStyle name="Background 6 4 6" xfId="38700"/>
    <cellStyle name="Background 6 5" xfId="3686"/>
    <cellStyle name="Background 6 5 2" xfId="32401"/>
    <cellStyle name="Background 6 5 2 2" xfId="51255"/>
    <cellStyle name="Background 6 5 2 2 2" xfId="57063"/>
    <cellStyle name="Background 6 5 2 3" xfId="53776"/>
    <cellStyle name="Background 6 5 2 4" xfId="42142"/>
    <cellStyle name="Background 6 5 3" xfId="35448"/>
    <cellStyle name="Background 6 5 3 2" xfId="55894"/>
    <cellStyle name="Background 6 5 3 3" xfId="45131"/>
    <cellStyle name="Background 6 5 4" xfId="52607"/>
    <cellStyle name="Background 6 5 5" xfId="37984"/>
    <cellStyle name="Background 6 6" xfId="3349"/>
    <cellStyle name="Background 6 6 2" xfId="44876"/>
    <cellStyle name="Background 6 6 2 2" xfId="55674"/>
    <cellStyle name="Background 6 6 3" xfId="52387"/>
    <cellStyle name="Background 6 6 4" xfId="37647"/>
    <cellStyle name="Background 6 7" xfId="2964"/>
    <cellStyle name="Background 6 7 2" xfId="44508"/>
    <cellStyle name="Background 6 7 2 2" xfId="55491"/>
    <cellStyle name="Background 6 7 3" xfId="53556"/>
    <cellStyle name="Background 6 7 4" xfId="41842"/>
    <cellStyle name="Background 6 8" xfId="2094"/>
    <cellStyle name="Background 6 8 2" xfId="56843"/>
    <cellStyle name="Background 6 8 3" xfId="51035"/>
    <cellStyle name="Background 6 9" xfId="32040"/>
    <cellStyle name="Background 6 9 2" xfId="54833"/>
    <cellStyle name="Background 6 9 3" xfId="43807"/>
    <cellStyle name="Background 7" xfId="796"/>
    <cellStyle name="Background 7 2" xfId="1560"/>
    <cellStyle name="Background 7 2 2" xfId="4535"/>
    <cellStyle name="Background 7 2 2 2" xfId="51985"/>
    <cellStyle name="Background 7 2 2 2 2" xfId="57793"/>
    <cellStyle name="Background 7 2 2 3" xfId="54506"/>
    <cellStyle name="Background 7 2 2 4" xfId="42943"/>
    <cellStyle name="Background 7 2 3" xfId="33353"/>
    <cellStyle name="Background 7 2 3 2" xfId="56624"/>
    <cellStyle name="Background 7 2 3 3" xfId="45916"/>
    <cellStyle name="Background 7 2 4" xfId="36400"/>
    <cellStyle name="Background 7 2 4 2" xfId="53337"/>
    <cellStyle name="Background 7 2 5" xfId="38927"/>
    <cellStyle name="Background 7 3" xfId="3863"/>
    <cellStyle name="Background 7 3 2" xfId="45296"/>
    <cellStyle name="Background 7 3 2 2" xfId="56040"/>
    <cellStyle name="Background 7 3 3" xfId="53922"/>
    <cellStyle name="Background 7 3 4" xfId="42299"/>
    <cellStyle name="Background 7 4" xfId="2463"/>
    <cellStyle name="Background 7 4 2" xfId="57209"/>
    <cellStyle name="Background 7 4 3" xfId="51401"/>
    <cellStyle name="Background 7 5" xfId="32589"/>
    <cellStyle name="Background 7 5 2" xfId="55090"/>
    <cellStyle name="Background 7 5 3" xfId="44064"/>
    <cellStyle name="Background 7 6" xfId="35636"/>
    <cellStyle name="Background 7 6 2" xfId="52753"/>
    <cellStyle name="Background 7 7" xfId="38163"/>
    <cellStyle name="Background 8" xfId="1044"/>
    <cellStyle name="Background 8 2" xfId="4061"/>
    <cellStyle name="Background 8 2 2" xfId="45494"/>
    <cellStyle name="Background 8 2 2 2" xfId="56222"/>
    <cellStyle name="Background 8 2 3" xfId="54104"/>
    <cellStyle name="Background 8 2 4" xfId="42481"/>
    <cellStyle name="Background 8 3" xfId="2702"/>
    <cellStyle name="Background 8 3 2" xfId="57391"/>
    <cellStyle name="Background 8 3 3" xfId="51583"/>
    <cellStyle name="Background 8 4" xfId="32837"/>
    <cellStyle name="Background 8 4 2" xfId="55272"/>
    <cellStyle name="Background 8 4 3" xfId="44246"/>
    <cellStyle name="Background 8 5" xfId="35884"/>
    <cellStyle name="Background 8 5 2" xfId="52935"/>
    <cellStyle name="Background 8 6" xfId="38411"/>
    <cellStyle name="Background 9" xfId="1230"/>
    <cellStyle name="Background 9 2" xfId="4245"/>
    <cellStyle name="Background 9 2 2" xfId="45678"/>
    <cellStyle name="Background 9 2 2 2" xfId="56404"/>
    <cellStyle name="Background 9 2 3" xfId="54286"/>
    <cellStyle name="Background 9 2 4" xfId="42663"/>
    <cellStyle name="Background 9 3" xfId="2140"/>
    <cellStyle name="Background 9 3 2" xfId="57573"/>
    <cellStyle name="Background 9 3 3" xfId="51765"/>
    <cellStyle name="Background 9 4" xfId="33023"/>
    <cellStyle name="Background 9 4 2" xfId="54870"/>
    <cellStyle name="Background 9 4 3" xfId="43844"/>
    <cellStyle name="Background 9 5" xfId="36070"/>
    <cellStyle name="Background 9 5 2" xfId="53117"/>
    <cellStyle name="Background 9 6" xfId="38597"/>
    <cellStyle name="Background table" xfId="244"/>
    <cellStyle name="Background table 2" xfId="1"/>
    <cellStyle name="Bad 2" xfId="245"/>
    <cellStyle name="Bad 3" xfId="246"/>
    <cellStyle name="Calc cel" xfId="247"/>
    <cellStyle name="Calc cel 2" xfId="3"/>
    <cellStyle name="Calc cel 2 2" xfId="187"/>
    <cellStyle name="Calc cel 2 2 10" xfId="6400"/>
    <cellStyle name="Calc cel 2 2 10 2" xfId="15102"/>
    <cellStyle name="Calc cel 2 2 10 3" xfId="23464"/>
    <cellStyle name="Calc cel 2 2 10 4" xfId="27279"/>
    <cellStyle name="Calc cel 2 2 10 5" xfId="40792"/>
    <cellStyle name="Calc cel 2 2 11" xfId="3107"/>
    <cellStyle name="Calc cel 2 2 11 2" xfId="11926"/>
    <cellStyle name="Calc cel 2 2 11 3" xfId="12826"/>
    <cellStyle name="Calc cel 2 2 11 4" xfId="21550"/>
    <cellStyle name="Calc cel 2 2 11 5" xfId="44651"/>
    <cellStyle name="Calc cel 2 2 12" xfId="7873"/>
    <cellStyle name="Calc cel 2 2 12 2" xfId="16575"/>
    <cellStyle name="Calc cel 2 2 12 3" xfId="24563"/>
    <cellStyle name="Calc cel 2 2 12 4" xfId="28751"/>
    <cellStyle name="Calc cel 2 2 12 5" xfId="48391"/>
    <cellStyle name="Calc cel 2 2 13" xfId="7735"/>
    <cellStyle name="Calc cel 2 2 13 2" xfId="16437"/>
    <cellStyle name="Calc cel 2 2 13 3" xfId="23208"/>
    <cellStyle name="Calc cel 2 2 13 4" xfId="28613"/>
    <cellStyle name="Calc cel 2 2 13 5" xfId="48265"/>
    <cellStyle name="Calc cel 2 2 14" xfId="7541"/>
    <cellStyle name="Calc cel 2 2 14 2" xfId="16243"/>
    <cellStyle name="Calc cel 2 2 14 3" xfId="25134"/>
    <cellStyle name="Calc cel 2 2 14 4" xfId="28419"/>
    <cellStyle name="Calc cel 2 2 14 5" xfId="48150"/>
    <cellStyle name="Calc cel 2 2 15" xfId="2437"/>
    <cellStyle name="Calc cel 2 2 16" xfId="20736"/>
    <cellStyle name="Calc cel 2 2 17" xfId="23753"/>
    <cellStyle name="Calc cel 2 2 18" xfId="31941"/>
    <cellStyle name="Calc cel 2 2 19" xfId="31968"/>
    <cellStyle name="Calc cel 2 2 2" xfId="563"/>
    <cellStyle name="Calc cel 2 2 2 10" xfId="2903"/>
    <cellStyle name="Calc cel 2 2 2 10 2" xfId="11736"/>
    <cellStyle name="Calc cel 2 2 2 10 3" xfId="22852"/>
    <cellStyle name="Calc cel 2 2 2 10 4" xfId="24314"/>
    <cellStyle name="Calc cel 2 2 2 10 5" xfId="44447"/>
    <cellStyle name="Calc cel 2 2 2 11" xfId="7405"/>
    <cellStyle name="Calc cel 2 2 2 11 2" xfId="16107"/>
    <cellStyle name="Calc cel 2 2 2 11 3" xfId="21121"/>
    <cellStyle name="Calc cel 2 2 2 11 4" xfId="28283"/>
    <cellStyle name="Calc cel 2 2 2 11 5" xfId="48014"/>
    <cellStyle name="Calc cel 2 2 2 12" xfId="3952"/>
    <cellStyle name="Calc cel 2 2 2 12 2" xfId="12718"/>
    <cellStyle name="Calc cel 2 2 2 12 3" xfId="24304"/>
    <cellStyle name="Calc cel 2 2 2 12 4" xfId="25240"/>
    <cellStyle name="Calc cel 2 2 2 12 5" xfId="45385"/>
    <cellStyle name="Calc cel 2 2 2 13" xfId="11131"/>
    <cellStyle name="Calc cel 2 2 2 14" xfId="1880"/>
    <cellStyle name="Calc cel 2 2 2 15" xfId="1856"/>
    <cellStyle name="Calc cel 2 2 2 16" xfId="32022"/>
    <cellStyle name="Calc cel 2 2 2 17" xfId="34089"/>
    <cellStyle name="Calc cel 2 2 2 18" xfId="35069"/>
    <cellStyle name="Calc cel 2 2 2 19" xfId="37204"/>
    <cellStyle name="Calc cel 2 2 2 2" xfId="1338"/>
    <cellStyle name="Calc cel 2 2 2 2 10" xfId="13062"/>
    <cellStyle name="Calc cel 2 2 2 2 11" xfId="12669"/>
    <cellStyle name="Calc cel 2 2 2 2 12" xfId="25515"/>
    <cellStyle name="Calc cel 2 2 2 2 13" xfId="33131"/>
    <cellStyle name="Calc cel 2 2 2 2 14" xfId="34376"/>
    <cellStyle name="Calc cel 2 2 2 2 15" xfId="36178"/>
    <cellStyle name="Calc cel 2 2 2 2 16" xfId="38705"/>
    <cellStyle name="Calc cel 2 2 2 2 2" xfId="4887"/>
    <cellStyle name="Calc cel 2 2 2 2 2 10" xfId="25766"/>
    <cellStyle name="Calc cel 2 2 2 2 2 11" xfId="33705"/>
    <cellStyle name="Calc cel 2 2 2 2 2 12" xfId="34641"/>
    <cellStyle name="Calc cel 2 2 2 2 2 13" xfId="36752"/>
    <cellStyle name="Calc cel 2 2 2 2 2 14" xfId="39279"/>
    <cellStyle name="Calc cel 2 2 2 2 2 2" xfId="5977"/>
    <cellStyle name="Calc cel 2 2 2 2 2 2 2" xfId="14679"/>
    <cellStyle name="Calc cel 2 2 2 2 2 2 2 2" xfId="46766"/>
    <cellStyle name="Calc cel 2 2 2 2 2 2 3" xfId="21104"/>
    <cellStyle name="Calc cel 2 2 2 2 2 2 4" xfId="26856"/>
    <cellStyle name="Calc cel 2 2 2 2 2 2 5" xfId="40369"/>
    <cellStyle name="Calc cel 2 2 2 2 2 3" xfId="6978"/>
    <cellStyle name="Calc cel 2 2 2 2 2 3 2" xfId="15680"/>
    <cellStyle name="Calc cel 2 2 2 2 2 3 2 2" xfId="47656"/>
    <cellStyle name="Calc cel 2 2 2 2 2 3 3" xfId="11581"/>
    <cellStyle name="Calc cel 2 2 2 2 2 3 4" xfId="27856"/>
    <cellStyle name="Calc cel 2 2 2 2 2 3 5" xfId="41369"/>
    <cellStyle name="Calc cel 2 2 2 2 2 4" xfId="8643"/>
    <cellStyle name="Calc cel 2 2 2 2 2 4 2" xfId="17345"/>
    <cellStyle name="Calc cel 2 2 2 2 2 4 3" xfId="23124"/>
    <cellStyle name="Calc cel 2 2 2 2 2 4 4" xfId="29521"/>
    <cellStyle name="Calc cel 2 2 2 2 2 4 5" xfId="43295"/>
    <cellStyle name="Calc cel 2 2 2 2 2 5" xfId="9398"/>
    <cellStyle name="Calc cel 2 2 2 2 2 5 2" xfId="18100"/>
    <cellStyle name="Calc cel 2 2 2 2 2 5 3" xfId="25300"/>
    <cellStyle name="Calc cel 2 2 2 2 2 5 4" xfId="30276"/>
    <cellStyle name="Calc cel 2 2 2 2 2 5 5" xfId="49319"/>
    <cellStyle name="Calc cel 2 2 2 2 2 6" xfId="10092"/>
    <cellStyle name="Calc cel 2 2 2 2 2 6 2" xfId="18794"/>
    <cellStyle name="Calc cel 2 2 2 2 2 6 3" xfId="11396"/>
    <cellStyle name="Calc cel 2 2 2 2 2 6 4" xfId="30970"/>
    <cellStyle name="Calc cel 2 2 2 2 2 6 5" xfId="50013"/>
    <cellStyle name="Calc cel 2 2 2 2 2 7" xfId="10710"/>
    <cellStyle name="Calc cel 2 2 2 2 2 7 2" xfId="19412"/>
    <cellStyle name="Calc cel 2 2 2 2 2 7 3" xfId="19843"/>
    <cellStyle name="Calc cel 2 2 2 2 2 7 4" xfId="31588"/>
    <cellStyle name="Calc cel 2 2 2 2 2 7 5" xfId="50631"/>
    <cellStyle name="Calc cel 2 2 2 2 2 8" xfId="13589"/>
    <cellStyle name="Calc cel 2 2 2 2 2 9" xfId="22408"/>
    <cellStyle name="Calc cel 2 2 2 2 3" xfId="4765"/>
    <cellStyle name="Calc cel 2 2 2 2 3 10" xfId="25644"/>
    <cellStyle name="Calc cel 2 2 2 2 3 11" xfId="33583"/>
    <cellStyle name="Calc cel 2 2 2 2 3 12" xfId="34519"/>
    <cellStyle name="Calc cel 2 2 2 2 3 13" xfId="36630"/>
    <cellStyle name="Calc cel 2 2 2 2 3 14" xfId="39157"/>
    <cellStyle name="Calc cel 2 2 2 2 3 2" xfId="6220"/>
    <cellStyle name="Calc cel 2 2 2 2 3 2 2" xfId="14922"/>
    <cellStyle name="Calc cel 2 2 2 2 3 2 2 2" xfId="46985"/>
    <cellStyle name="Calc cel 2 2 2 2 3 2 3" xfId="22418"/>
    <cellStyle name="Calc cel 2 2 2 2 3 2 4" xfId="27099"/>
    <cellStyle name="Calc cel 2 2 2 2 3 2 5" xfId="40612"/>
    <cellStyle name="Calc cel 2 2 2 2 3 3" xfId="6856"/>
    <cellStyle name="Calc cel 2 2 2 2 3 3 2" xfId="15558"/>
    <cellStyle name="Calc cel 2 2 2 2 3 3 2 2" xfId="47534"/>
    <cellStyle name="Calc cel 2 2 2 2 3 3 3" xfId="13275"/>
    <cellStyle name="Calc cel 2 2 2 2 3 3 4" xfId="27734"/>
    <cellStyle name="Calc cel 2 2 2 2 3 3 5" xfId="41247"/>
    <cellStyle name="Calc cel 2 2 2 2 3 4" xfId="8521"/>
    <cellStyle name="Calc cel 2 2 2 2 3 4 2" xfId="17223"/>
    <cellStyle name="Calc cel 2 2 2 2 3 4 3" xfId="21632"/>
    <cellStyle name="Calc cel 2 2 2 2 3 4 4" xfId="29399"/>
    <cellStyle name="Calc cel 2 2 2 2 3 4 5" xfId="43173"/>
    <cellStyle name="Calc cel 2 2 2 2 3 5" xfId="9276"/>
    <cellStyle name="Calc cel 2 2 2 2 3 5 2" xfId="17978"/>
    <cellStyle name="Calc cel 2 2 2 2 3 5 3" xfId="23106"/>
    <cellStyle name="Calc cel 2 2 2 2 3 5 4" xfId="30154"/>
    <cellStyle name="Calc cel 2 2 2 2 3 5 5" xfId="49197"/>
    <cellStyle name="Calc cel 2 2 2 2 3 6" xfId="9970"/>
    <cellStyle name="Calc cel 2 2 2 2 3 6 2" xfId="18672"/>
    <cellStyle name="Calc cel 2 2 2 2 3 6 3" xfId="20407"/>
    <cellStyle name="Calc cel 2 2 2 2 3 6 4" xfId="30848"/>
    <cellStyle name="Calc cel 2 2 2 2 3 6 5" xfId="49891"/>
    <cellStyle name="Calc cel 2 2 2 2 3 7" xfId="10588"/>
    <cellStyle name="Calc cel 2 2 2 2 3 7 2" xfId="19290"/>
    <cellStyle name="Calc cel 2 2 2 2 3 7 3" xfId="2175"/>
    <cellStyle name="Calc cel 2 2 2 2 3 7 4" xfId="31466"/>
    <cellStyle name="Calc cel 2 2 2 2 3 7 5" xfId="50509"/>
    <cellStyle name="Calc cel 2 2 2 2 3 8" xfId="13467"/>
    <cellStyle name="Calc cel 2 2 2 2 3 9" xfId="23786"/>
    <cellStyle name="Calc cel 2 2 2 2 4" xfId="6388"/>
    <cellStyle name="Calc cel 2 2 2 2 4 2" xfId="15090"/>
    <cellStyle name="Calc cel 2 2 2 2 4 2 2" xfId="47140"/>
    <cellStyle name="Calc cel 2 2 2 2 4 3" xfId="21343"/>
    <cellStyle name="Calc cel 2 2 2 2 4 4" xfId="27267"/>
    <cellStyle name="Calc cel 2 2 2 2 4 5" xfId="40780"/>
    <cellStyle name="Calc cel 2 2 2 2 5" xfId="6610"/>
    <cellStyle name="Calc cel 2 2 2 2 5 2" xfId="15312"/>
    <cellStyle name="Calc cel 2 2 2 2 5 2 2" xfId="47331"/>
    <cellStyle name="Calc cel 2 2 2 2 5 3" xfId="22906"/>
    <cellStyle name="Calc cel 2 2 2 2 5 4" xfId="27488"/>
    <cellStyle name="Calc cel 2 2 2 2 5 5" xfId="41001"/>
    <cellStyle name="Calc cel 2 2 2 2 6" xfId="8211"/>
    <cellStyle name="Calc cel 2 2 2 2 6 2" xfId="16913"/>
    <cellStyle name="Calc cel 2 2 2 2 6 3" xfId="22334"/>
    <cellStyle name="Calc cel 2 2 2 2 6 4" xfId="29089"/>
    <cellStyle name="Calc cel 2 2 2 2 6 5" xfId="42742"/>
    <cellStyle name="Calc cel 2 2 2 2 7" xfId="9004"/>
    <cellStyle name="Calc cel 2 2 2 2 7 2" xfId="17706"/>
    <cellStyle name="Calc cel 2 2 2 2 7 3" xfId="23969"/>
    <cellStyle name="Calc cel 2 2 2 2 7 4" xfId="29882"/>
    <cellStyle name="Calc cel 2 2 2 2 7 5" xfId="48925"/>
    <cellStyle name="Calc cel 2 2 2 2 8" xfId="9754"/>
    <cellStyle name="Calc cel 2 2 2 2 8 2" xfId="18456"/>
    <cellStyle name="Calc cel 2 2 2 2 8 3" xfId="12715"/>
    <cellStyle name="Calc cel 2 2 2 2 8 4" xfId="30632"/>
    <cellStyle name="Calc cel 2 2 2 2 8 5" xfId="49675"/>
    <cellStyle name="Calc cel 2 2 2 2 9" xfId="10445"/>
    <cellStyle name="Calc cel 2 2 2 2 9 2" xfId="19147"/>
    <cellStyle name="Calc cel 2 2 2 2 9 3" xfId="13289"/>
    <cellStyle name="Calc cel 2 2 2 2 9 4" xfId="31323"/>
    <cellStyle name="Calc cel 2 2 2 2 9 5" xfId="50366"/>
    <cellStyle name="Calc cel 2 2 2 3" xfId="3521"/>
    <cellStyle name="Calc cel 2 2 2 3 10" xfId="23374"/>
    <cellStyle name="Calc cel 2 2 2 3 11" xfId="32236"/>
    <cellStyle name="Calc cel 2 2 2 3 12" xfId="34158"/>
    <cellStyle name="Calc cel 2 2 2 3 13" xfId="35283"/>
    <cellStyle name="Calc cel 2 2 2 3 14" xfId="37819"/>
    <cellStyle name="Calc cel 2 2 2 3 2" xfId="5970"/>
    <cellStyle name="Calc cel 2 2 2 3 2 2" xfId="14672"/>
    <cellStyle name="Calc cel 2 2 2 3 2 2 2" xfId="46759"/>
    <cellStyle name="Calc cel 2 2 2 3 2 3" xfId="21432"/>
    <cellStyle name="Calc cel 2 2 2 3 2 4" xfId="26849"/>
    <cellStyle name="Calc cel 2 2 2 3 2 5" xfId="40362"/>
    <cellStyle name="Calc cel 2 2 2 3 3" xfId="5907"/>
    <cellStyle name="Calc cel 2 2 2 3 3 2" xfId="14609"/>
    <cellStyle name="Calc cel 2 2 2 3 3 2 2" xfId="46704"/>
    <cellStyle name="Calc cel 2 2 2 3 3 3" xfId="22666"/>
    <cellStyle name="Calc cel 2 2 2 3 3 4" xfId="26786"/>
    <cellStyle name="Calc cel 2 2 2 3 3 5" xfId="40299"/>
    <cellStyle name="Calc cel 2 2 2 3 4" xfId="7615"/>
    <cellStyle name="Calc cel 2 2 2 3 4 2" xfId="16317"/>
    <cellStyle name="Calc cel 2 2 2 3 4 3" xfId="24095"/>
    <cellStyle name="Calc cel 2 2 2 3 4 4" xfId="28493"/>
    <cellStyle name="Calc cel 2 2 2 3 4 5" xfId="41977"/>
    <cellStyle name="Calc cel 2 2 2 3 5" xfId="2917"/>
    <cellStyle name="Calc cel 2 2 2 3 5 2" xfId="11750"/>
    <cellStyle name="Calc cel 2 2 2 3 5 3" xfId="22819"/>
    <cellStyle name="Calc cel 2 2 2 3 5 4" xfId="23896"/>
    <cellStyle name="Calc cel 2 2 2 3 5 5" xfId="44461"/>
    <cellStyle name="Calc cel 2 2 2 3 6" xfId="7418"/>
    <cellStyle name="Calc cel 2 2 2 3 6 2" xfId="16120"/>
    <cellStyle name="Calc cel 2 2 2 3 6 3" xfId="22755"/>
    <cellStyle name="Calc cel 2 2 2 3 6 4" xfId="28296"/>
    <cellStyle name="Calc cel 2 2 2 3 6 5" xfId="48027"/>
    <cellStyle name="Calc cel 2 2 2 3 7" xfId="8029"/>
    <cellStyle name="Calc cel 2 2 2 3 7 2" xfId="16731"/>
    <cellStyle name="Calc cel 2 2 2 3 7 3" xfId="21628"/>
    <cellStyle name="Calc cel 2 2 2 3 7 4" xfId="28907"/>
    <cellStyle name="Calc cel 2 2 2 3 7 5" xfId="48547"/>
    <cellStyle name="Calc cel 2 2 2 3 8" xfId="12321"/>
    <cellStyle name="Calc cel 2 2 2 3 9" xfId="24924"/>
    <cellStyle name="Calc cel 2 2 2 4" xfId="4986"/>
    <cellStyle name="Calc cel 2 2 2 4 10" xfId="25865"/>
    <cellStyle name="Calc cel 2 2 2 4 11" xfId="33804"/>
    <cellStyle name="Calc cel 2 2 2 4 12" xfId="34740"/>
    <cellStyle name="Calc cel 2 2 2 4 13" xfId="36851"/>
    <cellStyle name="Calc cel 2 2 2 4 14" xfId="39378"/>
    <cellStyle name="Calc cel 2 2 2 4 2" xfId="5743"/>
    <cellStyle name="Calc cel 2 2 2 4 2 2" xfId="14445"/>
    <cellStyle name="Calc cel 2 2 2 4 2 2 2" xfId="46552"/>
    <cellStyle name="Calc cel 2 2 2 4 2 3" xfId="24287"/>
    <cellStyle name="Calc cel 2 2 2 4 2 4" xfId="26622"/>
    <cellStyle name="Calc cel 2 2 2 4 2 5" xfId="40135"/>
    <cellStyle name="Calc cel 2 2 2 4 3" xfId="7077"/>
    <cellStyle name="Calc cel 2 2 2 4 3 2" xfId="15779"/>
    <cellStyle name="Calc cel 2 2 2 4 3 2 2" xfId="47755"/>
    <cellStyle name="Calc cel 2 2 2 4 3 3" xfId="20090"/>
    <cellStyle name="Calc cel 2 2 2 4 3 4" xfId="27955"/>
    <cellStyle name="Calc cel 2 2 2 4 3 5" xfId="41468"/>
    <cellStyle name="Calc cel 2 2 2 4 4" xfId="8742"/>
    <cellStyle name="Calc cel 2 2 2 4 4 2" xfId="17444"/>
    <cellStyle name="Calc cel 2 2 2 4 4 3" xfId="25197"/>
    <cellStyle name="Calc cel 2 2 2 4 4 4" xfId="29620"/>
    <cellStyle name="Calc cel 2 2 2 4 4 5" xfId="43394"/>
    <cellStyle name="Calc cel 2 2 2 4 5" xfId="9497"/>
    <cellStyle name="Calc cel 2 2 2 4 5 2" xfId="18199"/>
    <cellStyle name="Calc cel 2 2 2 4 5 3" xfId="20109"/>
    <cellStyle name="Calc cel 2 2 2 4 5 4" xfId="30375"/>
    <cellStyle name="Calc cel 2 2 2 4 5 5" xfId="49418"/>
    <cellStyle name="Calc cel 2 2 2 4 6" xfId="10191"/>
    <cellStyle name="Calc cel 2 2 2 4 6 2" xfId="18893"/>
    <cellStyle name="Calc cel 2 2 2 4 6 3" xfId="12957"/>
    <cellStyle name="Calc cel 2 2 2 4 6 4" xfId="31069"/>
    <cellStyle name="Calc cel 2 2 2 4 6 5" xfId="50112"/>
    <cellStyle name="Calc cel 2 2 2 4 7" xfId="10809"/>
    <cellStyle name="Calc cel 2 2 2 4 7 2" xfId="19511"/>
    <cellStyle name="Calc cel 2 2 2 4 7 3" xfId="11547"/>
    <cellStyle name="Calc cel 2 2 2 4 7 4" xfId="31687"/>
    <cellStyle name="Calc cel 2 2 2 4 7 5" xfId="50730"/>
    <cellStyle name="Calc cel 2 2 2 4 8" xfId="13688"/>
    <cellStyle name="Calc cel 2 2 2 4 9" xfId="24949"/>
    <cellStyle name="Calc cel 2 2 2 5" xfId="5380"/>
    <cellStyle name="Calc cel 2 2 2 5 2" xfId="14082"/>
    <cellStyle name="Calc cel 2 2 2 5 2 2" xfId="46218"/>
    <cellStyle name="Calc cel 2 2 2 5 3" xfId="22462"/>
    <cellStyle name="Calc cel 2 2 2 5 4" xfId="26259"/>
    <cellStyle name="Calc cel 2 2 2 5 5" xfId="39772"/>
    <cellStyle name="Calc cel 2 2 2 6" xfId="6213"/>
    <cellStyle name="Calc cel 2 2 2 6 2" xfId="14915"/>
    <cellStyle name="Calc cel 2 2 2 6 2 2" xfId="46978"/>
    <cellStyle name="Calc cel 2 2 2 6 3" xfId="22272"/>
    <cellStyle name="Calc cel 2 2 2 6 4" xfId="27092"/>
    <cellStyle name="Calc cel 2 2 2 6 5" xfId="40605"/>
    <cellStyle name="Calc cel 2 2 2 7" xfId="3169"/>
    <cellStyle name="Calc cel 2 2 2 7 2" xfId="11984"/>
    <cellStyle name="Calc cel 2 2 2 7 2 2" xfId="44709"/>
    <cellStyle name="Calc cel 2 2 2 7 3" xfId="20606"/>
    <cellStyle name="Calc cel 2 2 2 7 4" xfId="22404"/>
    <cellStyle name="Calc cel 2 2 2 7 5" xfId="37467"/>
    <cellStyle name="Calc cel 2 2 2 8" xfId="5925"/>
    <cellStyle name="Calc cel 2 2 2 8 2" xfId="14627"/>
    <cellStyle name="Calc cel 2 2 2 8 3" xfId="20644"/>
    <cellStyle name="Calc cel 2 2 2 8 4" xfId="26804"/>
    <cellStyle name="Calc cel 2 2 2 8 5" xfId="40317"/>
    <cellStyle name="Calc cel 2 2 2 9" xfId="7467"/>
    <cellStyle name="Calc cel 2 2 2 9 2" xfId="16169"/>
    <cellStyle name="Calc cel 2 2 2 9 3" xfId="12474"/>
    <cellStyle name="Calc cel 2 2 2 9 4" xfId="28345"/>
    <cellStyle name="Calc cel 2 2 2 9 5" xfId="48076"/>
    <cellStyle name="Calc cel 2 2 20" xfId="34994"/>
    <cellStyle name="Calc cel 2 2 21" xfId="37105"/>
    <cellStyle name="Calc cel 2 2 3" xfId="778"/>
    <cellStyle name="Calc cel 2 2 3 10" xfId="8035"/>
    <cellStyle name="Calc cel 2 2 3 10 2" xfId="16737"/>
    <cellStyle name="Calc cel 2 2 3 10 3" xfId="12243"/>
    <cellStyle name="Calc cel 2 2 3 10 4" xfId="28913"/>
    <cellStyle name="Calc cel 2 2 3 10 5" xfId="48553"/>
    <cellStyle name="Calc cel 2 2 3 11" xfId="8098"/>
    <cellStyle name="Calc cel 2 2 3 11 2" xfId="16800"/>
    <cellStyle name="Calc cel 2 2 3 11 3" xfId="20907"/>
    <cellStyle name="Calc cel 2 2 3 11 4" xfId="28976"/>
    <cellStyle name="Calc cel 2 2 3 11 5" xfId="48616"/>
    <cellStyle name="Calc cel 2 2 3 12" xfId="11325"/>
    <cellStyle name="Calc cel 2 2 3 13" xfId="20279"/>
    <cellStyle name="Calc cel 2 2 3 14" xfId="20882"/>
    <cellStyle name="Calc cel 2 2 3 15" xfId="32571"/>
    <cellStyle name="Calc cel 2 2 3 16" xfId="34272"/>
    <cellStyle name="Calc cel 2 2 3 17" xfId="35618"/>
    <cellStyle name="Calc cel 2 2 3 18" xfId="38145"/>
    <cellStyle name="Calc cel 2 2 3 2" xfId="4896"/>
    <cellStyle name="Calc cel 2 2 3 2 10" xfId="25775"/>
    <cellStyle name="Calc cel 2 2 3 2 11" xfId="33714"/>
    <cellStyle name="Calc cel 2 2 3 2 12" xfId="34650"/>
    <cellStyle name="Calc cel 2 2 3 2 13" xfId="36761"/>
    <cellStyle name="Calc cel 2 2 3 2 14" xfId="39288"/>
    <cellStyle name="Calc cel 2 2 3 2 2" xfId="5698"/>
    <cellStyle name="Calc cel 2 2 3 2 2 2" xfId="14400"/>
    <cellStyle name="Calc cel 2 2 3 2 2 2 2" xfId="46513"/>
    <cellStyle name="Calc cel 2 2 3 2 2 3" xfId="21289"/>
    <cellStyle name="Calc cel 2 2 3 2 2 4" xfId="26577"/>
    <cellStyle name="Calc cel 2 2 3 2 2 5" xfId="40090"/>
    <cellStyle name="Calc cel 2 2 3 2 3" xfId="6987"/>
    <cellStyle name="Calc cel 2 2 3 2 3 2" xfId="15689"/>
    <cellStyle name="Calc cel 2 2 3 2 3 2 2" xfId="47665"/>
    <cellStyle name="Calc cel 2 2 3 2 3 3" xfId="12726"/>
    <cellStyle name="Calc cel 2 2 3 2 3 4" xfId="27865"/>
    <cellStyle name="Calc cel 2 2 3 2 3 5" xfId="41378"/>
    <cellStyle name="Calc cel 2 2 3 2 4" xfId="8652"/>
    <cellStyle name="Calc cel 2 2 3 2 4 2" xfId="17354"/>
    <cellStyle name="Calc cel 2 2 3 2 4 3" xfId="23650"/>
    <cellStyle name="Calc cel 2 2 3 2 4 4" xfId="29530"/>
    <cellStyle name="Calc cel 2 2 3 2 4 5" xfId="43304"/>
    <cellStyle name="Calc cel 2 2 3 2 5" xfId="9407"/>
    <cellStyle name="Calc cel 2 2 3 2 5 2" xfId="18109"/>
    <cellStyle name="Calc cel 2 2 3 2 5 3" xfId="24140"/>
    <cellStyle name="Calc cel 2 2 3 2 5 4" xfId="30285"/>
    <cellStyle name="Calc cel 2 2 3 2 5 5" xfId="49328"/>
    <cellStyle name="Calc cel 2 2 3 2 6" xfId="10101"/>
    <cellStyle name="Calc cel 2 2 3 2 6 2" xfId="18803"/>
    <cellStyle name="Calc cel 2 2 3 2 6 3" xfId="11766"/>
    <cellStyle name="Calc cel 2 2 3 2 6 4" xfId="30979"/>
    <cellStyle name="Calc cel 2 2 3 2 6 5" xfId="50022"/>
    <cellStyle name="Calc cel 2 2 3 2 7" xfId="10719"/>
    <cellStyle name="Calc cel 2 2 3 2 7 2" xfId="19421"/>
    <cellStyle name="Calc cel 2 2 3 2 7 3" xfId="11595"/>
    <cellStyle name="Calc cel 2 2 3 2 7 4" xfId="31597"/>
    <cellStyle name="Calc cel 2 2 3 2 7 5" xfId="50640"/>
    <cellStyle name="Calc cel 2 2 3 2 8" xfId="13598"/>
    <cellStyle name="Calc cel 2 2 3 2 9" xfId="25179"/>
    <cellStyle name="Calc cel 2 2 3 3" xfId="4947"/>
    <cellStyle name="Calc cel 2 2 3 3 10" xfId="25826"/>
    <cellStyle name="Calc cel 2 2 3 3 11" xfId="33765"/>
    <cellStyle name="Calc cel 2 2 3 3 12" xfId="34701"/>
    <cellStyle name="Calc cel 2 2 3 3 13" xfId="36812"/>
    <cellStyle name="Calc cel 2 2 3 3 14" xfId="39339"/>
    <cellStyle name="Calc cel 2 2 3 3 2" xfId="5900"/>
    <cellStyle name="Calc cel 2 2 3 3 2 2" xfId="14602"/>
    <cellStyle name="Calc cel 2 2 3 3 2 2 2" xfId="46697"/>
    <cellStyle name="Calc cel 2 2 3 3 2 3" xfId="23739"/>
    <cellStyle name="Calc cel 2 2 3 3 2 4" xfId="26779"/>
    <cellStyle name="Calc cel 2 2 3 3 2 5" xfId="40292"/>
    <cellStyle name="Calc cel 2 2 3 3 3" xfId="7038"/>
    <cellStyle name="Calc cel 2 2 3 3 3 2" xfId="15740"/>
    <cellStyle name="Calc cel 2 2 3 3 3 2 2" xfId="47716"/>
    <cellStyle name="Calc cel 2 2 3 3 3 3" xfId="11430"/>
    <cellStyle name="Calc cel 2 2 3 3 3 4" xfId="27916"/>
    <cellStyle name="Calc cel 2 2 3 3 3 5" xfId="41429"/>
    <cellStyle name="Calc cel 2 2 3 3 4" xfId="8703"/>
    <cellStyle name="Calc cel 2 2 3 3 4 2" xfId="17405"/>
    <cellStyle name="Calc cel 2 2 3 3 4 3" xfId="24066"/>
    <cellStyle name="Calc cel 2 2 3 3 4 4" xfId="29581"/>
    <cellStyle name="Calc cel 2 2 3 3 4 5" xfId="43355"/>
    <cellStyle name="Calc cel 2 2 3 3 5" xfId="9458"/>
    <cellStyle name="Calc cel 2 2 3 3 5 2" xfId="18160"/>
    <cellStyle name="Calc cel 2 2 3 3 5 3" xfId="22636"/>
    <cellStyle name="Calc cel 2 2 3 3 5 4" xfId="30336"/>
    <cellStyle name="Calc cel 2 2 3 3 5 5" xfId="49379"/>
    <cellStyle name="Calc cel 2 2 3 3 6" xfId="10152"/>
    <cellStyle name="Calc cel 2 2 3 3 6 2" xfId="18854"/>
    <cellStyle name="Calc cel 2 2 3 3 6 3" xfId="12471"/>
    <cellStyle name="Calc cel 2 2 3 3 6 4" xfId="31030"/>
    <cellStyle name="Calc cel 2 2 3 3 6 5" xfId="50073"/>
    <cellStyle name="Calc cel 2 2 3 3 7" xfId="10770"/>
    <cellStyle name="Calc cel 2 2 3 3 7 2" xfId="19472"/>
    <cellStyle name="Calc cel 2 2 3 3 7 3" xfId="11142"/>
    <cellStyle name="Calc cel 2 2 3 3 7 4" xfId="31648"/>
    <cellStyle name="Calc cel 2 2 3 3 7 5" xfId="50691"/>
    <cellStyle name="Calc cel 2 2 3 3 8" xfId="13649"/>
    <cellStyle name="Calc cel 2 2 3 3 9" xfId="23117"/>
    <cellStyle name="Calc cel 2 2 3 4" xfId="5241"/>
    <cellStyle name="Calc cel 2 2 3 4 2" xfId="13943"/>
    <cellStyle name="Calc cel 2 2 3 4 2 2" xfId="46085"/>
    <cellStyle name="Calc cel 2 2 3 4 3" xfId="25318"/>
    <cellStyle name="Calc cel 2 2 3 4 4" xfId="26120"/>
    <cellStyle name="Calc cel 2 2 3 4 5" xfId="39633"/>
    <cellStyle name="Calc cel 2 2 3 5" xfId="6445"/>
    <cellStyle name="Calc cel 2 2 3 5 2" xfId="15147"/>
    <cellStyle name="Calc cel 2 2 3 5 2 2" xfId="47191"/>
    <cellStyle name="Calc cel 2 2 3 5 3" xfId="23596"/>
    <cellStyle name="Calc cel 2 2 3 5 4" xfId="27324"/>
    <cellStyle name="Calc cel 2 2 3 5 5" xfId="40837"/>
    <cellStyle name="Calc cel 2 2 3 6" xfId="5648"/>
    <cellStyle name="Calc cel 2 2 3 6 2" xfId="14350"/>
    <cellStyle name="Calc cel 2 2 3 6 2 2" xfId="46466"/>
    <cellStyle name="Calc cel 2 2 3 6 3" xfId="25199"/>
    <cellStyle name="Calc cel 2 2 3 6 4" xfId="26527"/>
    <cellStyle name="Calc cel 2 2 3 6 5" xfId="40040"/>
    <cellStyle name="Calc cel 2 2 3 7" xfId="6614"/>
    <cellStyle name="Calc cel 2 2 3 7 2" xfId="15316"/>
    <cellStyle name="Calc cel 2 2 3 7 3" xfId="21562"/>
    <cellStyle name="Calc cel 2 2 3 7 4" xfId="27492"/>
    <cellStyle name="Calc cel 2 2 3 7 5" xfId="41005"/>
    <cellStyle name="Calc cel 2 2 3 8" xfId="7856"/>
    <cellStyle name="Calc cel 2 2 3 8 2" xfId="16558"/>
    <cellStyle name="Calc cel 2 2 3 8 3" xfId="1879"/>
    <cellStyle name="Calc cel 2 2 3 8 4" xfId="28734"/>
    <cellStyle name="Calc cel 2 2 3 8 5" xfId="48374"/>
    <cellStyle name="Calc cel 2 2 3 9" xfId="7820"/>
    <cellStyle name="Calc cel 2 2 3 9 2" xfId="16522"/>
    <cellStyle name="Calc cel 2 2 3 9 3" xfId="24739"/>
    <cellStyle name="Calc cel 2 2 3 9 4" xfId="28698"/>
    <cellStyle name="Calc cel 2 2 3 9 5" xfId="48342"/>
    <cellStyle name="Calc cel 2 2 4" xfId="1212"/>
    <cellStyle name="Calc cel 2 2 4 10" xfId="7527"/>
    <cellStyle name="Calc cel 2 2 4 10 2" xfId="16229"/>
    <cellStyle name="Calc cel 2 2 4 10 3" xfId="20455"/>
    <cellStyle name="Calc cel 2 2 4 10 4" xfId="28405"/>
    <cellStyle name="Calc cel 2 2 4 10 5" xfId="48136"/>
    <cellStyle name="Calc cel 2 2 4 11" xfId="7867"/>
    <cellStyle name="Calc cel 2 2 4 11 2" xfId="16569"/>
    <cellStyle name="Calc cel 2 2 4 11 3" xfId="22999"/>
    <cellStyle name="Calc cel 2 2 4 11 4" xfId="28745"/>
    <cellStyle name="Calc cel 2 2 4 11 5" xfId="48385"/>
    <cellStyle name="Calc cel 2 2 4 12" xfId="1922"/>
    <cellStyle name="Calc cel 2 2 4 13" xfId="22228"/>
    <cellStyle name="Calc cel 2 2 4 14" xfId="21385"/>
    <cellStyle name="Calc cel 2 2 4 15" xfId="33005"/>
    <cellStyle name="Calc cel 2 2 4 16" xfId="34342"/>
    <cellStyle name="Calc cel 2 2 4 17" xfId="36052"/>
    <cellStyle name="Calc cel 2 2 4 18" xfId="38579"/>
    <cellStyle name="Calc cel 2 2 4 2" xfId="5041"/>
    <cellStyle name="Calc cel 2 2 4 2 10" xfId="25920"/>
    <cellStyle name="Calc cel 2 2 4 2 11" xfId="33859"/>
    <cellStyle name="Calc cel 2 2 4 2 12" xfId="34795"/>
    <cellStyle name="Calc cel 2 2 4 2 13" xfId="36906"/>
    <cellStyle name="Calc cel 2 2 4 2 14" xfId="39433"/>
    <cellStyle name="Calc cel 2 2 4 2 2" xfId="5255"/>
    <cellStyle name="Calc cel 2 2 4 2 2 2" xfId="13957"/>
    <cellStyle name="Calc cel 2 2 4 2 2 2 2" xfId="46099"/>
    <cellStyle name="Calc cel 2 2 4 2 2 3" xfId="12633"/>
    <cellStyle name="Calc cel 2 2 4 2 2 4" xfId="26134"/>
    <cellStyle name="Calc cel 2 2 4 2 2 5" xfId="39647"/>
    <cellStyle name="Calc cel 2 2 4 2 3" xfId="7132"/>
    <cellStyle name="Calc cel 2 2 4 2 3 2" xfId="15834"/>
    <cellStyle name="Calc cel 2 2 4 2 3 2 2" xfId="47810"/>
    <cellStyle name="Calc cel 2 2 4 2 3 3" xfId="13320"/>
    <cellStyle name="Calc cel 2 2 4 2 3 4" xfId="28010"/>
    <cellStyle name="Calc cel 2 2 4 2 3 5" xfId="41523"/>
    <cellStyle name="Calc cel 2 2 4 2 4" xfId="8797"/>
    <cellStyle name="Calc cel 2 2 4 2 4 2" xfId="17499"/>
    <cellStyle name="Calc cel 2 2 4 2 4 3" xfId="20948"/>
    <cellStyle name="Calc cel 2 2 4 2 4 4" xfId="29675"/>
    <cellStyle name="Calc cel 2 2 4 2 4 5" xfId="43449"/>
    <cellStyle name="Calc cel 2 2 4 2 5" xfId="9552"/>
    <cellStyle name="Calc cel 2 2 4 2 5 2" xfId="18254"/>
    <cellStyle name="Calc cel 2 2 4 2 5 3" xfId="11341"/>
    <cellStyle name="Calc cel 2 2 4 2 5 4" xfId="30430"/>
    <cellStyle name="Calc cel 2 2 4 2 5 5" xfId="49473"/>
    <cellStyle name="Calc cel 2 2 4 2 6" xfId="10246"/>
    <cellStyle name="Calc cel 2 2 4 2 6 2" xfId="18948"/>
    <cellStyle name="Calc cel 2 2 4 2 6 3" xfId="12249"/>
    <cellStyle name="Calc cel 2 2 4 2 6 4" xfId="31124"/>
    <cellStyle name="Calc cel 2 2 4 2 6 5" xfId="50167"/>
    <cellStyle name="Calc cel 2 2 4 2 7" xfId="10864"/>
    <cellStyle name="Calc cel 2 2 4 2 7 2" xfId="19566"/>
    <cellStyle name="Calc cel 2 2 4 2 7 3" xfId="12478"/>
    <cellStyle name="Calc cel 2 2 4 2 7 4" xfId="31742"/>
    <cellStyle name="Calc cel 2 2 4 2 7 5" xfId="50785"/>
    <cellStyle name="Calc cel 2 2 4 2 8" xfId="13743"/>
    <cellStyle name="Calc cel 2 2 4 2 9" xfId="22352"/>
    <cellStyle name="Calc cel 2 2 4 3" xfId="5019"/>
    <cellStyle name="Calc cel 2 2 4 3 10" xfId="25898"/>
    <cellStyle name="Calc cel 2 2 4 3 11" xfId="33837"/>
    <cellStyle name="Calc cel 2 2 4 3 12" xfId="34773"/>
    <cellStyle name="Calc cel 2 2 4 3 13" xfId="36884"/>
    <cellStyle name="Calc cel 2 2 4 3 14" xfId="39411"/>
    <cellStyle name="Calc cel 2 2 4 3 2" xfId="6244"/>
    <cellStyle name="Calc cel 2 2 4 3 2 2" xfId="14946"/>
    <cellStyle name="Calc cel 2 2 4 3 2 2 2" xfId="47009"/>
    <cellStyle name="Calc cel 2 2 4 3 2 3" xfId="24547"/>
    <cellStyle name="Calc cel 2 2 4 3 2 4" xfId="27123"/>
    <cellStyle name="Calc cel 2 2 4 3 2 5" xfId="40636"/>
    <cellStyle name="Calc cel 2 2 4 3 3" xfId="7110"/>
    <cellStyle name="Calc cel 2 2 4 3 3 2" xfId="15812"/>
    <cellStyle name="Calc cel 2 2 4 3 3 2 2" xfId="47788"/>
    <cellStyle name="Calc cel 2 2 4 3 3 3" xfId="22697"/>
    <cellStyle name="Calc cel 2 2 4 3 3 4" xfId="27988"/>
    <cellStyle name="Calc cel 2 2 4 3 3 5" xfId="41501"/>
    <cellStyle name="Calc cel 2 2 4 3 4" xfId="8775"/>
    <cellStyle name="Calc cel 2 2 4 3 4 2" xfId="17477"/>
    <cellStyle name="Calc cel 2 2 4 3 4 3" xfId="20594"/>
    <cellStyle name="Calc cel 2 2 4 3 4 4" xfId="29653"/>
    <cellStyle name="Calc cel 2 2 4 3 4 5" xfId="43427"/>
    <cellStyle name="Calc cel 2 2 4 3 5" xfId="9530"/>
    <cellStyle name="Calc cel 2 2 4 3 5 2" xfId="18232"/>
    <cellStyle name="Calc cel 2 2 4 3 5 3" xfId="11610"/>
    <cellStyle name="Calc cel 2 2 4 3 5 4" xfId="30408"/>
    <cellStyle name="Calc cel 2 2 4 3 5 5" xfId="49451"/>
    <cellStyle name="Calc cel 2 2 4 3 6" xfId="10224"/>
    <cellStyle name="Calc cel 2 2 4 3 6 2" xfId="18926"/>
    <cellStyle name="Calc cel 2 2 4 3 6 3" xfId="13180"/>
    <cellStyle name="Calc cel 2 2 4 3 6 4" xfId="31102"/>
    <cellStyle name="Calc cel 2 2 4 3 6 5" xfId="50145"/>
    <cellStyle name="Calc cel 2 2 4 3 7" xfId="10842"/>
    <cellStyle name="Calc cel 2 2 4 3 7 2" xfId="19544"/>
    <cellStyle name="Calc cel 2 2 4 3 7 3" xfId="12479"/>
    <cellStyle name="Calc cel 2 2 4 3 7 4" xfId="31720"/>
    <cellStyle name="Calc cel 2 2 4 3 7 5" xfId="50763"/>
    <cellStyle name="Calc cel 2 2 4 3 8" xfId="13721"/>
    <cellStyle name="Calc cel 2 2 4 3 9" xfId="22401"/>
    <cellStyle name="Calc cel 2 2 4 4" xfId="6317"/>
    <cellStyle name="Calc cel 2 2 4 4 2" xfId="15019"/>
    <cellStyle name="Calc cel 2 2 4 4 2 2" xfId="47074"/>
    <cellStyle name="Calc cel 2 2 4 4 3" xfId="22930"/>
    <cellStyle name="Calc cel 2 2 4 4 4" xfId="27196"/>
    <cellStyle name="Calc cel 2 2 4 4 5" xfId="40709"/>
    <cellStyle name="Calc cel 2 2 4 5" xfId="5261"/>
    <cellStyle name="Calc cel 2 2 4 5 2" xfId="13963"/>
    <cellStyle name="Calc cel 2 2 4 5 2 2" xfId="46105"/>
    <cellStyle name="Calc cel 2 2 4 5 3" xfId="21669"/>
    <cellStyle name="Calc cel 2 2 4 5 4" xfId="26140"/>
    <cellStyle name="Calc cel 2 2 4 5 5" xfId="39653"/>
    <cellStyle name="Calc cel 2 2 4 6" xfId="6351"/>
    <cellStyle name="Calc cel 2 2 4 6 2" xfId="15053"/>
    <cellStyle name="Calc cel 2 2 4 6 2 2" xfId="47107"/>
    <cellStyle name="Calc cel 2 2 4 6 3" xfId="24270"/>
    <cellStyle name="Calc cel 2 2 4 6 4" xfId="27230"/>
    <cellStyle name="Calc cel 2 2 4 6 5" xfId="40743"/>
    <cellStyle name="Calc cel 2 2 4 7" xfId="7340"/>
    <cellStyle name="Calc cel 2 2 4 7 2" xfId="16042"/>
    <cellStyle name="Calc cel 2 2 4 7 3" xfId="24205"/>
    <cellStyle name="Calc cel 2 2 4 7 4" xfId="28218"/>
    <cellStyle name="Calc cel 2 2 4 7 5" xfId="41731"/>
    <cellStyle name="Calc cel 2 2 4 8" xfId="8124"/>
    <cellStyle name="Calc cel 2 2 4 8 2" xfId="16826"/>
    <cellStyle name="Calc cel 2 2 4 8 3" xfId="23077"/>
    <cellStyle name="Calc cel 2 2 4 8 4" xfId="29002"/>
    <cellStyle name="Calc cel 2 2 4 8 5" xfId="48642"/>
    <cellStyle name="Calc cel 2 2 4 9" xfId="7940"/>
    <cellStyle name="Calc cel 2 2 4 9 2" xfId="16642"/>
    <cellStyle name="Calc cel 2 2 4 9 3" xfId="20453"/>
    <cellStyle name="Calc cel 2 2 4 9 4" xfId="28818"/>
    <cellStyle name="Calc cel 2 2 4 9 5" xfId="48458"/>
    <cellStyle name="Calc cel 2 2 5" xfId="4849"/>
    <cellStyle name="Calc cel 2 2 5 10" xfId="25728"/>
    <cellStyle name="Calc cel 2 2 5 11" xfId="33667"/>
    <cellStyle name="Calc cel 2 2 5 12" xfId="34603"/>
    <cellStyle name="Calc cel 2 2 5 13" xfId="36714"/>
    <cellStyle name="Calc cel 2 2 5 14" xfId="39241"/>
    <cellStyle name="Calc cel 2 2 5 2" xfId="5776"/>
    <cellStyle name="Calc cel 2 2 5 2 2" xfId="14478"/>
    <cellStyle name="Calc cel 2 2 5 2 2 2" xfId="46582"/>
    <cellStyle name="Calc cel 2 2 5 2 3" xfId="21561"/>
    <cellStyle name="Calc cel 2 2 5 2 4" xfId="26655"/>
    <cellStyle name="Calc cel 2 2 5 2 5" xfId="40168"/>
    <cellStyle name="Calc cel 2 2 5 3" xfId="6940"/>
    <cellStyle name="Calc cel 2 2 5 3 2" xfId="15642"/>
    <cellStyle name="Calc cel 2 2 5 3 2 2" xfId="47618"/>
    <cellStyle name="Calc cel 2 2 5 3 3" xfId="12595"/>
    <cellStyle name="Calc cel 2 2 5 3 4" xfId="27818"/>
    <cellStyle name="Calc cel 2 2 5 3 5" xfId="41331"/>
    <cellStyle name="Calc cel 2 2 5 4" xfId="8605"/>
    <cellStyle name="Calc cel 2 2 5 4 2" xfId="17307"/>
    <cellStyle name="Calc cel 2 2 5 4 3" xfId="22512"/>
    <cellStyle name="Calc cel 2 2 5 4 4" xfId="29483"/>
    <cellStyle name="Calc cel 2 2 5 4 5" xfId="43257"/>
    <cellStyle name="Calc cel 2 2 5 5" xfId="9360"/>
    <cellStyle name="Calc cel 2 2 5 5 2" xfId="18062"/>
    <cellStyle name="Calc cel 2 2 5 5 3" xfId="23640"/>
    <cellStyle name="Calc cel 2 2 5 5 4" xfId="30238"/>
    <cellStyle name="Calc cel 2 2 5 5 5" xfId="49281"/>
    <cellStyle name="Calc cel 2 2 5 6" xfId="10054"/>
    <cellStyle name="Calc cel 2 2 5 6 2" xfId="18756"/>
    <cellStyle name="Calc cel 2 2 5 6 3" xfId="20321"/>
    <cellStyle name="Calc cel 2 2 5 6 4" xfId="30932"/>
    <cellStyle name="Calc cel 2 2 5 6 5" xfId="49975"/>
    <cellStyle name="Calc cel 2 2 5 7" xfId="10672"/>
    <cellStyle name="Calc cel 2 2 5 7 2" xfId="19374"/>
    <cellStyle name="Calc cel 2 2 5 7 3" xfId="20401"/>
    <cellStyle name="Calc cel 2 2 5 7 4" xfId="31550"/>
    <cellStyle name="Calc cel 2 2 5 7 5" xfId="50593"/>
    <cellStyle name="Calc cel 2 2 5 8" xfId="13551"/>
    <cellStyle name="Calc cel 2 2 5 9" xfId="24159"/>
    <cellStyle name="Calc cel 2 2 6" xfId="4991"/>
    <cellStyle name="Calc cel 2 2 6 10" xfId="25870"/>
    <cellStyle name="Calc cel 2 2 6 11" xfId="33809"/>
    <cellStyle name="Calc cel 2 2 6 12" xfId="34745"/>
    <cellStyle name="Calc cel 2 2 6 13" xfId="36856"/>
    <cellStyle name="Calc cel 2 2 6 14" xfId="39383"/>
    <cellStyle name="Calc cel 2 2 6 2" xfId="6232"/>
    <cellStyle name="Calc cel 2 2 6 2 2" xfId="14934"/>
    <cellStyle name="Calc cel 2 2 6 2 2 2" xfId="46997"/>
    <cellStyle name="Calc cel 2 2 6 2 3" xfId="23833"/>
    <cellStyle name="Calc cel 2 2 6 2 4" xfId="27111"/>
    <cellStyle name="Calc cel 2 2 6 2 5" xfId="40624"/>
    <cellStyle name="Calc cel 2 2 6 3" xfId="7082"/>
    <cellStyle name="Calc cel 2 2 6 3 2" xfId="15784"/>
    <cellStyle name="Calc cel 2 2 6 3 2 2" xfId="47760"/>
    <cellStyle name="Calc cel 2 2 6 3 3" xfId="20344"/>
    <cellStyle name="Calc cel 2 2 6 3 4" xfId="27960"/>
    <cellStyle name="Calc cel 2 2 6 3 5" xfId="41473"/>
    <cellStyle name="Calc cel 2 2 6 4" xfId="8747"/>
    <cellStyle name="Calc cel 2 2 6 4 2" xfId="17449"/>
    <cellStyle name="Calc cel 2 2 6 4 3" xfId="21525"/>
    <cellStyle name="Calc cel 2 2 6 4 4" xfId="29625"/>
    <cellStyle name="Calc cel 2 2 6 4 5" xfId="43399"/>
    <cellStyle name="Calc cel 2 2 6 5" xfId="9502"/>
    <cellStyle name="Calc cel 2 2 6 5 2" xfId="18204"/>
    <cellStyle name="Calc cel 2 2 6 5 3" xfId="22698"/>
    <cellStyle name="Calc cel 2 2 6 5 4" xfId="30380"/>
    <cellStyle name="Calc cel 2 2 6 5 5" xfId="49423"/>
    <cellStyle name="Calc cel 2 2 6 6" xfId="10196"/>
    <cellStyle name="Calc cel 2 2 6 6 2" xfId="18898"/>
    <cellStyle name="Calc cel 2 2 6 6 3" xfId="12796"/>
    <cellStyle name="Calc cel 2 2 6 6 4" xfId="31074"/>
    <cellStyle name="Calc cel 2 2 6 6 5" xfId="50117"/>
    <cellStyle name="Calc cel 2 2 6 7" xfId="10814"/>
    <cellStyle name="Calc cel 2 2 6 7 2" xfId="19516"/>
    <cellStyle name="Calc cel 2 2 6 7 3" xfId="20149"/>
    <cellStyle name="Calc cel 2 2 6 7 4" xfId="31692"/>
    <cellStyle name="Calc cel 2 2 6 7 5" xfId="50735"/>
    <cellStyle name="Calc cel 2 2 6 8" xfId="13693"/>
    <cellStyle name="Calc cel 2 2 6 9" xfId="20823"/>
    <cellStyle name="Calc cel 2 2 7" xfId="6525"/>
    <cellStyle name="Calc cel 2 2 7 2" xfId="15227"/>
    <cellStyle name="Calc cel 2 2 7 2 2" xfId="47256"/>
    <cellStyle name="Calc cel 2 2 7 3" xfId="21761"/>
    <cellStyle name="Calc cel 2 2 7 4" xfId="27404"/>
    <cellStyle name="Calc cel 2 2 7 5" xfId="40917"/>
    <cellStyle name="Calc cel 2 2 8" xfId="5512"/>
    <cellStyle name="Calc cel 2 2 8 2" xfId="14214"/>
    <cellStyle name="Calc cel 2 2 8 2 2" xfId="46339"/>
    <cellStyle name="Calc cel 2 2 8 3" xfId="22116"/>
    <cellStyle name="Calc cel 2 2 8 4" xfId="26391"/>
    <cellStyle name="Calc cel 2 2 8 5" xfId="39904"/>
    <cellStyle name="Calc cel 2 2 9" xfId="5378"/>
    <cellStyle name="Calc cel 2 2 9 2" xfId="14080"/>
    <cellStyle name="Calc cel 2 2 9 2 2" xfId="46216"/>
    <cellStyle name="Calc cel 2 2 9 3" xfId="24368"/>
    <cellStyle name="Calc cel 2 2 9 4" xfId="26257"/>
    <cellStyle name="Calc cel 2 2 9 5" xfId="39770"/>
    <cellStyle name="Calc cel 2 3" xfId="495"/>
    <cellStyle name="Calc cel 2 3 10" xfId="7391"/>
    <cellStyle name="Calc cel 2 3 10 2" xfId="16093"/>
    <cellStyle name="Calc cel 2 3 10 3" xfId="22273"/>
    <cellStyle name="Calc cel 2 3 10 4" xfId="28269"/>
    <cellStyle name="Calc cel 2 3 10 5" xfId="41782"/>
    <cellStyle name="Calc cel 2 3 11" xfId="7461"/>
    <cellStyle name="Calc cel 2 3 11 2" xfId="16163"/>
    <cellStyle name="Calc cel 2 3 11 3" xfId="23714"/>
    <cellStyle name="Calc cel 2 3 11 4" xfId="28339"/>
    <cellStyle name="Calc cel 2 3 11 5" xfId="48070"/>
    <cellStyle name="Calc cel 2 3 12" xfId="4267"/>
    <cellStyle name="Calc cel 2 3 12 2" xfId="12999"/>
    <cellStyle name="Calc cel 2 3 12 3" xfId="12121"/>
    <cellStyle name="Calc cel 2 3 12 4" xfId="25503"/>
    <cellStyle name="Calc cel 2 3 12 5" xfId="45700"/>
    <cellStyle name="Calc cel 2 3 13" xfId="4276"/>
    <cellStyle name="Calc cel 2 3 13 2" xfId="13008"/>
    <cellStyle name="Calc cel 2 3 13 3" xfId="2464"/>
    <cellStyle name="Calc cel 2 3 13 4" xfId="25512"/>
    <cellStyle name="Calc cel 2 3 13 5" xfId="45709"/>
    <cellStyle name="Calc cel 2 3 14" xfId="7422"/>
    <cellStyle name="Calc cel 2 3 14 2" xfId="16124"/>
    <cellStyle name="Calc cel 2 3 14 3" xfId="23890"/>
    <cellStyle name="Calc cel 2 3 14 4" xfId="28300"/>
    <cellStyle name="Calc cel 2 3 14 5" xfId="48031"/>
    <cellStyle name="Calc cel 2 3 15" xfId="2428"/>
    <cellStyle name="Calc cel 2 3 16" xfId="24391"/>
    <cellStyle name="Calc cel 2 3 17" xfId="12959"/>
    <cellStyle name="Calc cel 2 3 18" xfId="32015"/>
    <cellStyle name="Calc cel 2 3 19" xfId="34083"/>
    <cellStyle name="Calc cel 2 3 2" xfId="743"/>
    <cellStyle name="Calc cel 2 3 2 10" xfId="7548"/>
    <cellStyle name="Calc cel 2 3 2 10 2" xfId="16250"/>
    <cellStyle name="Calc cel 2 3 2 10 3" xfId="25248"/>
    <cellStyle name="Calc cel 2 3 2 10 4" xfId="28426"/>
    <cellStyle name="Calc cel 2 3 2 10 5" xfId="48157"/>
    <cellStyle name="Calc cel 2 3 2 11" xfId="7753"/>
    <cellStyle name="Calc cel 2 3 2 11 2" xfId="16455"/>
    <cellStyle name="Calc cel 2 3 2 11 3" xfId="20653"/>
    <cellStyle name="Calc cel 2 3 2 11 4" xfId="28631"/>
    <cellStyle name="Calc cel 2 3 2 11 5" xfId="48282"/>
    <cellStyle name="Calc cel 2 3 2 12" xfId="7945"/>
    <cellStyle name="Calc cel 2 3 2 12 2" xfId="16647"/>
    <cellStyle name="Calc cel 2 3 2 12 3" xfId="22045"/>
    <cellStyle name="Calc cel 2 3 2 12 4" xfId="28823"/>
    <cellStyle name="Calc cel 2 3 2 12 5" xfId="48463"/>
    <cellStyle name="Calc cel 2 3 2 13" xfId="11291"/>
    <cellStyle name="Calc cel 2 3 2 14" xfId="11824"/>
    <cellStyle name="Calc cel 2 3 2 15" xfId="11840"/>
    <cellStyle name="Calc cel 2 3 2 16" xfId="32090"/>
    <cellStyle name="Calc cel 2 3 2 17" xfId="34121"/>
    <cellStyle name="Calc cel 2 3 2 18" xfId="35137"/>
    <cellStyle name="Calc cel 2 3 2 19" xfId="37384"/>
    <cellStyle name="Calc cel 2 3 2 2" xfId="1512"/>
    <cellStyle name="Calc cel 2 3 2 2 10" xfId="13209"/>
    <cellStyle name="Calc cel 2 3 2 2 11" xfId="21419"/>
    <cellStyle name="Calc cel 2 3 2 2 12" xfId="25548"/>
    <cellStyle name="Calc cel 2 3 2 2 13" xfId="33305"/>
    <cellStyle name="Calc cel 2 3 2 2 14" xfId="34423"/>
    <cellStyle name="Calc cel 2 3 2 2 15" xfId="36352"/>
    <cellStyle name="Calc cel 2 3 2 2 16" xfId="38879"/>
    <cellStyle name="Calc cel 2 3 2 2 2" xfId="4930"/>
    <cellStyle name="Calc cel 2 3 2 2 2 10" xfId="25809"/>
    <cellStyle name="Calc cel 2 3 2 2 2 11" xfId="33748"/>
    <cellStyle name="Calc cel 2 3 2 2 2 12" xfId="34684"/>
    <cellStyle name="Calc cel 2 3 2 2 2 13" xfId="36795"/>
    <cellStyle name="Calc cel 2 3 2 2 2 14" xfId="39322"/>
    <cellStyle name="Calc cel 2 3 2 2 2 2" xfId="6058"/>
    <cellStyle name="Calc cel 2 3 2 2 2 2 2" xfId="14760"/>
    <cellStyle name="Calc cel 2 3 2 2 2 2 2 2" xfId="46838"/>
    <cellStyle name="Calc cel 2 3 2 2 2 2 3" xfId="25295"/>
    <cellStyle name="Calc cel 2 3 2 2 2 2 4" xfId="26937"/>
    <cellStyle name="Calc cel 2 3 2 2 2 2 5" xfId="40450"/>
    <cellStyle name="Calc cel 2 3 2 2 2 3" xfId="7021"/>
    <cellStyle name="Calc cel 2 3 2 2 2 3 2" xfId="15723"/>
    <cellStyle name="Calc cel 2 3 2 2 2 3 2 2" xfId="47699"/>
    <cellStyle name="Calc cel 2 3 2 2 2 3 3" xfId="11431"/>
    <cellStyle name="Calc cel 2 3 2 2 2 3 4" xfId="27899"/>
    <cellStyle name="Calc cel 2 3 2 2 2 3 5" xfId="41412"/>
    <cellStyle name="Calc cel 2 3 2 2 2 4" xfId="8686"/>
    <cellStyle name="Calc cel 2 3 2 2 2 4 2" xfId="17388"/>
    <cellStyle name="Calc cel 2 3 2 2 2 4 3" xfId="24560"/>
    <cellStyle name="Calc cel 2 3 2 2 2 4 4" xfId="29564"/>
    <cellStyle name="Calc cel 2 3 2 2 2 4 5" xfId="43338"/>
    <cellStyle name="Calc cel 2 3 2 2 2 5" xfId="9441"/>
    <cellStyle name="Calc cel 2 3 2 2 2 5 2" xfId="18143"/>
    <cellStyle name="Calc cel 2 3 2 2 2 5 3" xfId="25268"/>
    <cellStyle name="Calc cel 2 3 2 2 2 5 4" xfId="30319"/>
    <cellStyle name="Calc cel 2 3 2 2 2 5 5" xfId="49362"/>
    <cellStyle name="Calc cel 2 3 2 2 2 6" xfId="10135"/>
    <cellStyle name="Calc cel 2 3 2 2 2 6 2" xfId="18837"/>
    <cellStyle name="Calc cel 2 3 2 2 2 6 3" xfId="19986"/>
    <cellStyle name="Calc cel 2 3 2 2 2 6 4" xfId="31013"/>
    <cellStyle name="Calc cel 2 3 2 2 2 6 5" xfId="50056"/>
    <cellStyle name="Calc cel 2 3 2 2 2 7" xfId="10753"/>
    <cellStyle name="Calc cel 2 3 2 2 2 7 2" xfId="19455"/>
    <cellStyle name="Calc cel 2 3 2 2 2 7 3" xfId="19879"/>
    <cellStyle name="Calc cel 2 3 2 2 2 7 4" xfId="31631"/>
    <cellStyle name="Calc cel 2 3 2 2 2 7 5" xfId="50674"/>
    <cellStyle name="Calc cel 2 3 2 2 2 8" xfId="13632"/>
    <cellStyle name="Calc cel 2 3 2 2 2 9" xfId="11845"/>
    <cellStyle name="Calc cel 2 3 2 2 3" xfId="5206"/>
    <cellStyle name="Calc cel 2 3 2 2 3 10" xfId="26085"/>
    <cellStyle name="Calc cel 2 3 2 2 3 11" xfId="34024"/>
    <cellStyle name="Calc cel 2 3 2 2 3 12" xfId="34960"/>
    <cellStyle name="Calc cel 2 3 2 2 3 13" xfId="37071"/>
    <cellStyle name="Calc cel 2 3 2 2 3 14" xfId="39598"/>
    <cellStyle name="Calc cel 2 3 2 2 3 2" xfId="6561"/>
    <cellStyle name="Calc cel 2 3 2 2 3 2 2" xfId="15263"/>
    <cellStyle name="Calc cel 2 3 2 2 3 2 2 2" xfId="47288"/>
    <cellStyle name="Calc cel 2 3 2 2 3 2 3" xfId="12556"/>
    <cellStyle name="Calc cel 2 3 2 2 3 2 4" xfId="27439"/>
    <cellStyle name="Calc cel 2 3 2 2 3 2 5" xfId="40952"/>
    <cellStyle name="Calc cel 2 3 2 2 3 3" xfId="7297"/>
    <cellStyle name="Calc cel 2 3 2 2 3 3 2" xfId="15999"/>
    <cellStyle name="Calc cel 2 3 2 2 3 3 2 2" xfId="47975"/>
    <cellStyle name="Calc cel 2 3 2 2 3 3 3" xfId="24369"/>
    <cellStyle name="Calc cel 2 3 2 2 3 3 4" xfId="28175"/>
    <cellStyle name="Calc cel 2 3 2 2 3 3 5" xfId="41688"/>
    <cellStyle name="Calc cel 2 3 2 2 3 4" xfId="8962"/>
    <cellStyle name="Calc cel 2 3 2 2 3 4 2" xfId="17664"/>
    <cellStyle name="Calc cel 2 3 2 2 3 4 3" xfId="22615"/>
    <cellStyle name="Calc cel 2 3 2 2 3 4 4" xfId="29840"/>
    <cellStyle name="Calc cel 2 3 2 2 3 4 5" xfId="43614"/>
    <cellStyle name="Calc cel 2 3 2 2 3 5" xfId="9717"/>
    <cellStyle name="Calc cel 2 3 2 2 3 5 2" xfId="18419"/>
    <cellStyle name="Calc cel 2 3 2 2 3 5 3" xfId="12596"/>
    <cellStyle name="Calc cel 2 3 2 2 3 5 4" xfId="30595"/>
    <cellStyle name="Calc cel 2 3 2 2 3 5 5" xfId="49638"/>
    <cellStyle name="Calc cel 2 3 2 2 3 6" xfId="10411"/>
    <cellStyle name="Calc cel 2 3 2 2 3 6 2" xfId="19113"/>
    <cellStyle name="Calc cel 2 3 2 2 3 6 3" xfId="4334"/>
    <cellStyle name="Calc cel 2 3 2 2 3 6 4" xfId="31289"/>
    <cellStyle name="Calc cel 2 3 2 2 3 6 5" xfId="50332"/>
    <cellStyle name="Calc cel 2 3 2 2 3 7" xfId="11029"/>
    <cellStyle name="Calc cel 2 3 2 2 3 7 2" xfId="19731"/>
    <cellStyle name="Calc cel 2 3 2 2 3 7 3" xfId="20186"/>
    <cellStyle name="Calc cel 2 3 2 2 3 7 4" xfId="31907"/>
    <cellStyle name="Calc cel 2 3 2 2 3 7 5" xfId="50950"/>
    <cellStyle name="Calc cel 2 3 2 2 3 8" xfId="13908"/>
    <cellStyle name="Calc cel 2 3 2 2 3 9" xfId="23178"/>
    <cellStyle name="Calc cel 2 3 2 2 4" xfId="5277"/>
    <cellStyle name="Calc cel 2 3 2 2 4 2" xfId="13979"/>
    <cellStyle name="Calc cel 2 3 2 2 4 2 2" xfId="46121"/>
    <cellStyle name="Calc cel 2 3 2 2 4 3" xfId="24967"/>
    <cellStyle name="Calc cel 2 3 2 2 4 4" xfId="26156"/>
    <cellStyle name="Calc cel 2 3 2 2 4 5" xfId="39669"/>
    <cellStyle name="Calc cel 2 3 2 2 5" xfId="6694"/>
    <cellStyle name="Calc cel 2 3 2 2 5 2" xfId="15396"/>
    <cellStyle name="Calc cel 2 3 2 2 5 2 2" xfId="47399"/>
    <cellStyle name="Calc cel 2 3 2 2 5 3" xfId="20756"/>
    <cellStyle name="Calc cel 2 3 2 2 5 4" xfId="27572"/>
    <cellStyle name="Calc cel 2 3 2 2 5 5" xfId="41085"/>
    <cellStyle name="Calc cel 2 3 2 2 6" xfId="8330"/>
    <cellStyle name="Calc cel 2 3 2 2 6 2" xfId="17032"/>
    <cellStyle name="Calc cel 2 3 2 2 6 3" xfId="21515"/>
    <cellStyle name="Calc cel 2 3 2 2 6 4" xfId="29208"/>
    <cellStyle name="Calc cel 2 3 2 2 6 5" xfId="42895"/>
    <cellStyle name="Calc cel 2 3 2 2 7" xfId="9105"/>
    <cellStyle name="Calc cel 2 3 2 2 7 2" xfId="17807"/>
    <cellStyle name="Calc cel 2 3 2 2 7 3" xfId="23417"/>
    <cellStyle name="Calc cel 2 3 2 2 7 4" xfId="29983"/>
    <cellStyle name="Calc cel 2 3 2 2 7 5" xfId="49026"/>
    <cellStyle name="Calc cel 2 3 2 2 8" xfId="9833"/>
    <cellStyle name="Calc cel 2 3 2 2 8 2" xfId="18535"/>
    <cellStyle name="Calc cel 2 3 2 2 8 3" xfId="12830"/>
    <cellStyle name="Calc cel 2 3 2 2 8 4" xfId="30711"/>
    <cellStyle name="Calc cel 2 3 2 2 8 5" xfId="49754"/>
    <cellStyle name="Calc cel 2 3 2 2 9" xfId="10492"/>
    <cellStyle name="Calc cel 2 3 2 2 9 2" xfId="19194"/>
    <cellStyle name="Calc cel 2 3 2 2 9 3" xfId="12676"/>
    <cellStyle name="Calc cel 2 3 2 2 9 4" xfId="31370"/>
    <cellStyle name="Calc cel 2 3 2 2 9 5" xfId="50413"/>
    <cellStyle name="Calc cel 2 3 2 3" xfId="4981"/>
    <cellStyle name="Calc cel 2 3 2 3 10" xfId="25860"/>
    <cellStyle name="Calc cel 2 3 2 3 11" xfId="33799"/>
    <cellStyle name="Calc cel 2 3 2 3 12" xfId="34735"/>
    <cellStyle name="Calc cel 2 3 2 3 13" xfId="36846"/>
    <cellStyle name="Calc cel 2 3 2 3 14" xfId="39373"/>
    <cellStyle name="Calc cel 2 3 2 3 2" xfId="5598"/>
    <cellStyle name="Calc cel 2 3 2 3 2 2" xfId="14300"/>
    <cellStyle name="Calc cel 2 3 2 3 2 2 2" xfId="46419"/>
    <cellStyle name="Calc cel 2 3 2 3 2 3" xfId="21924"/>
    <cellStyle name="Calc cel 2 3 2 3 2 4" xfId="26477"/>
    <cellStyle name="Calc cel 2 3 2 3 2 5" xfId="39990"/>
    <cellStyle name="Calc cel 2 3 2 3 3" xfId="7072"/>
    <cellStyle name="Calc cel 2 3 2 3 3 2" xfId="15774"/>
    <cellStyle name="Calc cel 2 3 2 3 3 2 2" xfId="47750"/>
    <cellStyle name="Calc cel 2 3 2 3 3 3" xfId="11091"/>
    <cellStyle name="Calc cel 2 3 2 3 3 4" xfId="27950"/>
    <cellStyle name="Calc cel 2 3 2 3 3 5" xfId="41463"/>
    <cellStyle name="Calc cel 2 3 2 3 4" xfId="8737"/>
    <cellStyle name="Calc cel 2 3 2 3 4 2" xfId="17439"/>
    <cellStyle name="Calc cel 2 3 2 3 4 3" xfId="21196"/>
    <cellStyle name="Calc cel 2 3 2 3 4 4" xfId="29615"/>
    <cellStyle name="Calc cel 2 3 2 3 4 5" xfId="43389"/>
    <cellStyle name="Calc cel 2 3 2 3 5" xfId="9492"/>
    <cellStyle name="Calc cel 2 3 2 3 5 2" xfId="18194"/>
    <cellStyle name="Calc cel 2 3 2 3 5 3" xfId="24169"/>
    <cellStyle name="Calc cel 2 3 2 3 5 4" xfId="30370"/>
    <cellStyle name="Calc cel 2 3 2 3 5 5" xfId="49413"/>
    <cellStyle name="Calc cel 2 3 2 3 6" xfId="10186"/>
    <cellStyle name="Calc cel 2 3 2 3 6 2" xfId="18888"/>
    <cellStyle name="Calc cel 2 3 2 3 6 3" xfId="11416"/>
    <cellStyle name="Calc cel 2 3 2 3 6 4" xfId="31064"/>
    <cellStyle name="Calc cel 2 3 2 3 6 5" xfId="50107"/>
    <cellStyle name="Calc cel 2 3 2 3 7" xfId="10804"/>
    <cellStyle name="Calc cel 2 3 2 3 7 2" xfId="19506"/>
    <cellStyle name="Calc cel 2 3 2 3 7 3" xfId="11433"/>
    <cellStyle name="Calc cel 2 3 2 3 7 4" xfId="31682"/>
    <cellStyle name="Calc cel 2 3 2 3 7 5" xfId="50725"/>
    <cellStyle name="Calc cel 2 3 2 3 8" xfId="13683"/>
    <cellStyle name="Calc cel 2 3 2 3 9" xfId="21256"/>
    <cellStyle name="Calc cel 2 3 2 4" xfId="4900"/>
    <cellStyle name="Calc cel 2 3 2 4 10" xfId="25779"/>
    <cellStyle name="Calc cel 2 3 2 4 11" xfId="33718"/>
    <cellStyle name="Calc cel 2 3 2 4 12" xfId="34654"/>
    <cellStyle name="Calc cel 2 3 2 4 13" xfId="36765"/>
    <cellStyle name="Calc cel 2 3 2 4 14" xfId="39292"/>
    <cellStyle name="Calc cel 2 3 2 4 2" xfId="5818"/>
    <cellStyle name="Calc cel 2 3 2 4 2 2" xfId="14520"/>
    <cellStyle name="Calc cel 2 3 2 4 2 2 2" xfId="46618"/>
    <cellStyle name="Calc cel 2 3 2 4 2 3" xfId="21566"/>
    <cellStyle name="Calc cel 2 3 2 4 2 4" xfId="26697"/>
    <cellStyle name="Calc cel 2 3 2 4 2 5" xfId="40210"/>
    <cellStyle name="Calc cel 2 3 2 4 3" xfId="6991"/>
    <cellStyle name="Calc cel 2 3 2 4 3 2" xfId="15693"/>
    <cellStyle name="Calc cel 2 3 2 4 3 2 2" xfId="47669"/>
    <cellStyle name="Calc cel 2 3 2 4 3 3" xfId="19993"/>
    <cellStyle name="Calc cel 2 3 2 4 3 4" xfId="27869"/>
    <cellStyle name="Calc cel 2 3 2 4 3 5" xfId="41382"/>
    <cellStyle name="Calc cel 2 3 2 4 4" xfId="8656"/>
    <cellStyle name="Calc cel 2 3 2 4 4 2" xfId="17358"/>
    <cellStyle name="Calc cel 2 3 2 4 4 3" xfId="25404"/>
    <cellStyle name="Calc cel 2 3 2 4 4 4" xfId="29534"/>
    <cellStyle name="Calc cel 2 3 2 4 4 5" xfId="43308"/>
    <cellStyle name="Calc cel 2 3 2 4 5" xfId="9411"/>
    <cellStyle name="Calc cel 2 3 2 4 5 2" xfId="18113"/>
    <cellStyle name="Calc cel 2 3 2 4 5 3" xfId="20571"/>
    <cellStyle name="Calc cel 2 3 2 4 5 4" xfId="30289"/>
    <cellStyle name="Calc cel 2 3 2 4 5 5" xfId="49332"/>
    <cellStyle name="Calc cel 2 3 2 4 6" xfId="10105"/>
    <cellStyle name="Calc cel 2 3 2 4 6 2" xfId="18807"/>
    <cellStyle name="Calc cel 2 3 2 4 6 3" xfId="11198"/>
    <cellStyle name="Calc cel 2 3 2 4 6 4" xfId="30983"/>
    <cellStyle name="Calc cel 2 3 2 4 6 5" xfId="50026"/>
    <cellStyle name="Calc cel 2 3 2 4 7" xfId="10723"/>
    <cellStyle name="Calc cel 2 3 2 4 7 2" xfId="19425"/>
    <cellStyle name="Calc cel 2 3 2 4 7 3" xfId="20417"/>
    <cellStyle name="Calc cel 2 3 2 4 7 4" xfId="31601"/>
    <cellStyle name="Calc cel 2 3 2 4 7 5" xfId="50644"/>
    <cellStyle name="Calc cel 2 3 2 4 8" xfId="13602"/>
    <cellStyle name="Calc cel 2 3 2 4 9" xfId="22220"/>
    <cellStyle name="Calc cel 2 3 2 5" xfId="3452"/>
    <cellStyle name="Calc cel 2 3 2 5 2" xfId="12254"/>
    <cellStyle name="Calc cel 2 3 2 5 2 2" xfId="44978"/>
    <cellStyle name="Calc cel 2 3 2 5 3" xfId="22072"/>
    <cellStyle name="Calc cel 2 3 2 5 4" xfId="21902"/>
    <cellStyle name="Calc cel 2 3 2 5 5" xfId="37750"/>
    <cellStyle name="Calc cel 2 3 2 6" xfId="5852"/>
    <cellStyle name="Calc cel 2 3 2 6 2" xfId="14554"/>
    <cellStyle name="Calc cel 2 3 2 6 2 2" xfId="46649"/>
    <cellStyle name="Calc cel 2 3 2 6 3" xfId="21312"/>
    <cellStyle name="Calc cel 2 3 2 6 4" xfId="26731"/>
    <cellStyle name="Calc cel 2 3 2 6 5" xfId="40244"/>
    <cellStyle name="Calc cel 2 3 2 7" xfId="5875"/>
    <cellStyle name="Calc cel 2 3 2 7 2" xfId="14577"/>
    <cellStyle name="Calc cel 2 3 2 7 2 2" xfId="46672"/>
    <cellStyle name="Calc cel 2 3 2 7 3" xfId="24574"/>
    <cellStyle name="Calc cel 2 3 2 7 4" xfId="26754"/>
    <cellStyle name="Calc cel 2 3 2 7 5" xfId="40267"/>
    <cellStyle name="Calc cel 2 3 2 8" xfId="7377"/>
    <cellStyle name="Calc cel 2 3 2 8 2" xfId="16079"/>
    <cellStyle name="Calc cel 2 3 2 8 3" xfId="23318"/>
    <cellStyle name="Calc cel 2 3 2 8 4" xfId="28255"/>
    <cellStyle name="Calc cel 2 3 2 8 5" xfId="41768"/>
    <cellStyle name="Calc cel 2 3 2 9" xfId="7518"/>
    <cellStyle name="Calc cel 2 3 2 9 2" xfId="16220"/>
    <cellStyle name="Calc cel 2 3 2 9 3" xfId="21208"/>
    <cellStyle name="Calc cel 2 3 2 9 4" xfId="28396"/>
    <cellStyle name="Calc cel 2 3 2 9 5" xfId="48127"/>
    <cellStyle name="Calc cel 2 3 20" xfId="35062"/>
    <cellStyle name="Calc cel 2 3 21" xfId="37173"/>
    <cellStyle name="Calc cel 2 3 3" xfId="846"/>
    <cellStyle name="Calc cel 2 3 3 10" xfId="9192"/>
    <cellStyle name="Calc cel 2 3 3 10 2" xfId="17894"/>
    <cellStyle name="Calc cel 2 3 3 10 3" xfId="22903"/>
    <cellStyle name="Calc cel 2 3 3 10 4" xfId="30070"/>
    <cellStyle name="Calc cel 2 3 3 10 5" xfId="49113"/>
    <cellStyle name="Calc cel 2 3 3 11" xfId="9895"/>
    <cellStyle name="Calc cel 2 3 3 11 2" xfId="18597"/>
    <cellStyle name="Calc cel 2 3 3 11 3" xfId="11194"/>
    <cellStyle name="Calc cel 2 3 3 11 4" xfId="30773"/>
    <cellStyle name="Calc cel 2 3 3 11 5" xfId="49816"/>
    <cellStyle name="Calc cel 2 3 3 12" xfId="11389"/>
    <cellStyle name="Calc cel 2 3 3 13" xfId="21168"/>
    <cellStyle name="Calc cel 2 3 3 14" xfId="20642"/>
    <cellStyle name="Calc cel 2 3 3 15" xfId="32639"/>
    <cellStyle name="Calc cel 2 3 3 16" xfId="34304"/>
    <cellStyle name="Calc cel 2 3 3 17" xfId="35686"/>
    <cellStyle name="Calc cel 2 3 3 18" xfId="38213"/>
    <cellStyle name="Calc cel 2 3 3 2" xfId="5128"/>
    <cellStyle name="Calc cel 2 3 3 2 10" xfId="26007"/>
    <cellStyle name="Calc cel 2 3 3 2 11" xfId="33946"/>
    <cellStyle name="Calc cel 2 3 3 2 12" xfId="34882"/>
    <cellStyle name="Calc cel 2 3 3 2 13" xfId="36993"/>
    <cellStyle name="Calc cel 2 3 3 2 14" xfId="39520"/>
    <cellStyle name="Calc cel 2 3 3 2 2" xfId="5681"/>
    <cellStyle name="Calc cel 2 3 3 2 2 2" xfId="14383"/>
    <cellStyle name="Calc cel 2 3 3 2 2 2 2" xfId="46497"/>
    <cellStyle name="Calc cel 2 3 3 2 2 3" xfId="22670"/>
    <cellStyle name="Calc cel 2 3 3 2 2 4" xfId="26560"/>
    <cellStyle name="Calc cel 2 3 3 2 2 5" xfId="40073"/>
    <cellStyle name="Calc cel 2 3 3 2 3" xfId="7219"/>
    <cellStyle name="Calc cel 2 3 3 2 3 2" xfId="15921"/>
    <cellStyle name="Calc cel 2 3 3 2 3 2 2" xfId="47897"/>
    <cellStyle name="Calc cel 2 3 3 2 3 3" xfId="22816"/>
    <cellStyle name="Calc cel 2 3 3 2 3 4" xfId="28097"/>
    <cellStyle name="Calc cel 2 3 3 2 3 5" xfId="41610"/>
    <cellStyle name="Calc cel 2 3 3 2 4" xfId="8884"/>
    <cellStyle name="Calc cel 2 3 3 2 4 2" xfId="17586"/>
    <cellStyle name="Calc cel 2 3 3 2 4 3" xfId="24219"/>
    <cellStyle name="Calc cel 2 3 3 2 4 4" xfId="29762"/>
    <cellStyle name="Calc cel 2 3 3 2 4 5" xfId="43536"/>
    <cellStyle name="Calc cel 2 3 3 2 5" xfId="9639"/>
    <cellStyle name="Calc cel 2 3 3 2 5 2" xfId="18341"/>
    <cellStyle name="Calc cel 2 3 3 2 5 3" xfId="11757"/>
    <cellStyle name="Calc cel 2 3 3 2 5 4" xfId="30517"/>
    <cellStyle name="Calc cel 2 3 3 2 5 5" xfId="49560"/>
    <cellStyle name="Calc cel 2 3 3 2 6" xfId="10333"/>
    <cellStyle name="Calc cel 2 3 3 2 6 2" xfId="19035"/>
    <cellStyle name="Calc cel 2 3 3 2 6 3" xfId="12710"/>
    <cellStyle name="Calc cel 2 3 3 2 6 4" xfId="31211"/>
    <cellStyle name="Calc cel 2 3 3 2 6 5" xfId="50254"/>
    <cellStyle name="Calc cel 2 3 3 2 7" xfId="10951"/>
    <cellStyle name="Calc cel 2 3 3 2 7 2" xfId="19653"/>
    <cellStyle name="Calc cel 2 3 3 2 7 3" xfId="11353"/>
    <cellStyle name="Calc cel 2 3 3 2 7 4" xfId="31829"/>
    <cellStyle name="Calc cel 2 3 3 2 7 5" xfId="50872"/>
    <cellStyle name="Calc cel 2 3 3 2 8" xfId="13830"/>
    <cellStyle name="Calc cel 2 3 3 2 9" xfId="25270"/>
    <cellStyle name="Calc cel 2 3 3 3" xfId="3601"/>
    <cellStyle name="Calc cel 2 3 3 3 10" xfId="23585"/>
    <cellStyle name="Calc cel 2 3 3 3 11" xfId="32316"/>
    <cellStyle name="Calc cel 2 3 3 3 12" xfId="34219"/>
    <cellStyle name="Calc cel 2 3 3 3 13" xfId="35363"/>
    <cellStyle name="Calc cel 2 3 3 3 14" xfId="37899"/>
    <cellStyle name="Calc cel 2 3 3 3 2" xfId="5921"/>
    <cellStyle name="Calc cel 2 3 3 3 2 2" xfId="14623"/>
    <cellStyle name="Calc cel 2 3 3 3 2 2 2" xfId="46716"/>
    <cellStyle name="Calc cel 2 3 3 3 2 3" xfId="24213"/>
    <cellStyle name="Calc cel 2 3 3 3 2 4" xfId="26800"/>
    <cellStyle name="Calc cel 2 3 3 3 2 5" xfId="40313"/>
    <cellStyle name="Calc cel 2 3 3 3 3" xfId="5400"/>
    <cellStyle name="Calc cel 2 3 3 3 3 2" xfId="14102"/>
    <cellStyle name="Calc cel 2 3 3 3 3 2 2" xfId="46234"/>
    <cellStyle name="Calc cel 2 3 3 3 3 3" xfId="1729"/>
    <cellStyle name="Calc cel 2 3 3 3 3 4" xfId="26279"/>
    <cellStyle name="Calc cel 2 3 3 3 3 5" xfId="39792"/>
    <cellStyle name="Calc cel 2 3 3 3 4" xfId="7688"/>
    <cellStyle name="Calc cel 2 3 3 3 4 2" xfId="16390"/>
    <cellStyle name="Calc cel 2 3 3 3 4 3" xfId="22346"/>
    <cellStyle name="Calc cel 2 3 3 3 4 4" xfId="28566"/>
    <cellStyle name="Calc cel 2 3 3 3 4 5" xfId="42057"/>
    <cellStyle name="Calc cel 2 3 3 3 5" xfId="3108"/>
    <cellStyle name="Calc cel 2 3 3 3 5 2" xfId="11927"/>
    <cellStyle name="Calc cel 2 3 3 3 5 3" xfId="25474"/>
    <cellStyle name="Calc cel 2 3 3 3 5 4" xfId="11714"/>
    <cellStyle name="Calc cel 2 3 3 3 5 5" xfId="44652"/>
    <cellStyle name="Calc cel 2 3 3 3 6" xfId="8068"/>
    <cellStyle name="Calc cel 2 3 3 3 6 2" xfId="16770"/>
    <cellStyle name="Calc cel 2 3 3 3 6 3" xfId="24244"/>
    <cellStyle name="Calc cel 2 3 3 3 6 4" xfId="28946"/>
    <cellStyle name="Calc cel 2 3 3 3 6 5" xfId="48586"/>
    <cellStyle name="Calc cel 2 3 3 3 7" xfId="8299"/>
    <cellStyle name="Calc cel 2 3 3 3 7 2" xfId="17001"/>
    <cellStyle name="Calc cel 2 3 3 3 7 3" xfId="20239"/>
    <cellStyle name="Calc cel 2 3 3 3 7 4" xfId="29177"/>
    <cellStyle name="Calc cel 2 3 3 3 7 5" xfId="48813"/>
    <cellStyle name="Calc cel 2 3 3 3 8" xfId="12398"/>
    <cellStyle name="Calc cel 2 3 3 3 9" xfId="20811"/>
    <cellStyle name="Calc cel 2 3 3 4" xfId="5855"/>
    <cellStyle name="Calc cel 2 3 3 4 2" xfId="14557"/>
    <cellStyle name="Calc cel 2 3 3 4 2 2" xfId="46652"/>
    <cellStyle name="Calc cel 2 3 3 4 3" xfId="24895"/>
    <cellStyle name="Calc cel 2 3 3 4 4" xfId="26734"/>
    <cellStyle name="Calc cel 2 3 3 4 5" xfId="40247"/>
    <cellStyle name="Calc cel 2 3 3 5" xfId="6407"/>
    <cellStyle name="Calc cel 2 3 3 5 2" xfId="15109"/>
    <cellStyle name="Calc cel 2 3 3 5 2 2" xfId="47156"/>
    <cellStyle name="Calc cel 2 3 3 5 3" xfId="22860"/>
    <cellStyle name="Calc cel 2 3 3 5 4" xfId="27286"/>
    <cellStyle name="Calc cel 2 3 3 5 5" xfId="40799"/>
    <cellStyle name="Calc cel 2 3 3 6" xfId="5613"/>
    <cellStyle name="Calc cel 2 3 3 6 2" xfId="14315"/>
    <cellStyle name="Calc cel 2 3 3 6 2 2" xfId="46433"/>
    <cellStyle name="Calc cel 2 3 3 6 3" xfId="23087"/>
    <cellStyle name="Calc cel 2 3 3 6 4" xfId="26492"/>
    <cellStyle name="Calc cel 2 3 3 6 5" xfId="40005"/>
    <cellStyle name="Calc cel 2 3 3 7" xfId="7393"/>
    <cellStyle name="Calc cel 2 3 3 7 2" xfId="16095"/>
    <cellStyle name="Calc cel 2 3 3 7 3" xfId="20614"/>
    <cellStyle name="Calc cel 2 3 3 7 4" xfId="28271"/>
    <cellStyle name="Calc cel 2 3 3 7 5" xfId="41784"/>
    <cellStyle name="Calc cel 2 3 3 8" xfId="7907"/>
    <cellStyle name="Calc cel 2 3 3 8 2" xfId="16609"/>
    <cellStyle name="Calc cel 2 3 3 8 3" xfId="24359"/>
    <cellStyle name="Calc cel 2 3 3 8 4" xfId="28785"/>
    <cellStyle name="Calc cel 2 3 3 8 5" xfId="48425"/>
    <cellStyle name="Calc cel 2 3 3 9" xfId="8432"/>
    <cellStyle name="Calc cel 2 3 3 9 2" xfId="17134"/>
    <cellStyle name="Calc cel 2 3 3 9 3" xfId="21116"/>
    <cellStyle name="Calc cel 2 3 3 9 4" xfId="29310"/>
    <cellStyle name="Calc cel 2 3 3 9 5" xfId="48890"/>
    <cellStyle name="Calc cel 2 3 4" xfId="1275"/>
    <cellStyle name="Calc cel 2 3 4 10" xfId="8097"/>
    <cellStyle name="Calc cel 2 3 4 10 2" xfId="16799"/>
    <cellStyle name="Calc cel 2 3 4 10 3" xfId="22784"/>
    <cellStyle name="Calc cel 2 3 4 10 4" xfId="28975"/>
    <cellStyle name="Calc cel 2 3 4 10 5" xfId="48615"/>
    <cellStyle name="Calc cel 2 3 4 11" xfId="7746"/>
    <cellStyle name="Calc cel 2 3 4 11 2" xfId="16448"/>
    <cellStyle name="Calc cel 2 3 4 11 3" xfId="21411"/>
    <cellStyle name="Calc cel 2 3 4 11 4" xfId="28624"/>
    <cellStyle name="Calc cel 2 3 4 11 5" xfId="48275"/>
    <cellStyle name="Calc cel 2 3 4 12" xfId="11071"/>
    <cellStyle name="Calc cel 2 3 4 13" xfId="23539"/>
    <cellStyle name="Calc cel 2 3 4 14" xfId="21063"/>
    <cellStyle name="Calc cel 2 3 4 15" xfId="33068"/>
    <cellStyle name="Calc cel 2 3 4 16" xfId="34369"/>
    <cellStyle name="Calc cel 2 3 4 17" xfId="36115"/>
    <cellStyle name="Calc cel 2 3 4 18" xfId="38642"/>
    <cellStyle name="Calc cel 2 3 4 2" xfId="4827"/>
    <cellStyle name="Calc cel 2 3 4 2 10" xfId="25706"/>
    <cellStyle name="Calc cel 2 3 4 2 11" xfId="33645"/>
    <cellStyle name="Calc cel 2 3 4 2 12" xfId="34581"/>
    <cellStyle name="Calc cel 2 3 4 2 13" xfId="36692"/>
    <cellStyle name="Calc cel 2 3 4 2 14" xfId="39219"/>
    <cellStyle name="Calc cel 2 3 4 2 2" xfId="5537"/>
    <cellStyle name="Calc cel 2 3 4 2 2 2" xfId="14239"/>
    <cellStyle name="Calc cel 2 3 4 2 2 2 2" xfId="46362"/>
    <cellStyle name="Calc cel 2 3 4 2 2 3" xfId="24097"/>
    <cellStyle name="Calc cel 2 3 4 2 2 4" xfId="26416"/>
    <cellStyle name="Calc cel 2 3 4 2 2 5" xfId="39929"/>
    <cellStyle name="Calc cel 2 3 4 2 3" xfId="6918"/>
    <cellStyle name="Calc cel 2 3 4 2 3 2" xfId="15620"/>
    <cellStyle name="Calc cel 2 3 4 2 3 2 2" xfId="47596"/>
    <cellStyle name="Calc cel 2 3 4 2 3 3" xfId="20143"/>
    <cellStyle name="Calc cel 2 3 4 2 3 4" xfId="27796"/>
    <cellStyle name="Calc cel 2 3 4 2 3 5" xfId="41309"/>
    <cellStyle name="Calc cel 2 3 4 2 4" xfId="8583"/>
    <cellStyle name="Calc cel 2 3 4 2 4 2" xfId="17285"/>
    <cellStyle name="Calc cel 2 3 4 2 4 3" xfId="22699"/>
    <cellStyle name="Calc cel 2 3 4 2 4 4" xfId="29461"/>
    <cellStyle name="Calc cel 2 3 4 2 4 5" xfId="43235"/>
    <cellStyle name="Calc cel 2 3 4 2 5" xfId="9338"/>
    <cellStyle name="Calc cel 2 3 4 2 5 2" xfId="18040"/>
    <cellStyle name="Calc cel 2 3 4 2 5 3" xfId="23762"/>
    <cellStyle name="Calc cel 2 3 4 2 5 4" xfId="30216"/>
    <cellStyle name="Calc cel 2 3 4 2 5 5" xfId="49259"/>
    <cellStyle name="Calc cel 2 3 4 2 6" xfId="10032"/>
    <cellStyle name="Calc cel 2 3 4 2 6 2" xfId="18734"/>
    <cellStyle name="Calc cel 2 3 4 2 6 3" xfId="20389"/>
    <cellStyle name="Calc cel 2 3 4 2 6 4" xfId="30910"/>
    <cellStyle name="Calc cel 2 3 4 2 6 5" xfId="49953"/>
    <cellStyle name="Calc cel 2 3 4 2 7" xfId="10650"/>
    <cellStyle name="Calc cel 2 3 4 2 7 2" xfId="19352"/>
    <cellStyle name="Calc cel 2 3 4 2 7 3" xfId="11478"/>
    <cellStyle name="Calc cel 2 3 4 2 7 4" xfId="31528"/>
    <cellStyle name="Calc cel 2 3 4 2 7 5" xfId="50571"/>
    <cellStyle name="Calc cel 2 3 4 2 8" xfId="13529"/>
    <cellStyle name="Calc cel 2 3 4 2 9" xfId="23228"/>
    <cellStyle name="Calc cel 2 3 4 3" xfId="5112"/>
    <cellStyle name="Calc cel 2 3 4 3 10" xfId="25991"/>
    <cellStyle name="Calc cel 2 3 4 3 11" xfId="33930"/>
    <cellStyle name="Calc cel 2 3 4 3 12" xfId="34866"/>
    <cellStyle name="Calc cel 2 3 4 3 13" xfId="36977"/>
    <cellStyle name="Calc cel 2 3 4 3 14" xfId="39504"/>
    <cellStyle name="Calc cel 2 3 4 3 2" xfId="5465"/>
    <cellStyle name="Calc cel 2 3 4 3 2 2" xfId="14167"/>
    <cellStyle name="Calc cel 2 3 4 3 2 2 2" xfId="46292"/>
    <cellStyle name="Calc cel 2 3 4 3 2 3" xfId="22473"/>
    <cellStyle name="Calc cel 2 3 4 3 2 4" xfId="26344"/>
    <cellStyle name="Calc cel 2 3 4 3 2 5" xfId="39857"/>
    <cellStyle name="Calc cel 2 3 4 3 3" xfId="7203"/>
    <cellStyle name="Calc cel 2 3 4 3 3 2" xfId="15905"/>
    <cellStyle name="Calc cel 2 3 4 3 3 2 2" xfId="47881"/>
    <cellStyle name="Calc cel 2 3 4 3 3 3" xfId="24954"/>
    <cellStyle name="Calc cel 2 3 4 3 3 4" xfId="28081"/>
    <cellStyle name="Calc cel 2 3 4 3 3 5" xfId="41594"/>
    <cellStyle name="Calc cel 2 3 4 3 4" xfId="8868"/>
    <cellStyle name="Calc cel 2 3 4 3 4 2" xfId="17570"/>
    <cellStyle name="Calc cel 2 3 4 3 4 3" xfId="20475"/>
    <cellStyle name="Calc cel 2 3 4 3 4 4" xfId="29746"/>
    <cellStyle name="Calc cel 2 3 4 3 4 5" xfId="43520"/>
    <cellStyle name="Calc cel 2 3 4 3 5" xfId="9623"/>
    <cellStyle name="Calc cel 2 3 4 3 5 2" xfId="18325"/>
    <cellStyle name="Calc cel 2 3 4 3 5 3" xfId="2408"/>
    <cellStyle name="Calc cel 2 3 4 3 5 4" xfId="30501"/>
    <cellStyle name="Calc cel 2 3 4 3 5 5" xfId="49544"/>
    <cellStyle name="Calc cel 2 3 4 3 6" xfId="10317"/>
    <cellStyle name="Calc cel 2 3 4 3 6 2" xfId="19019"/>
    <cellStyle name="Calc cel 2 3 4 3 6 3" xfId="11641"/>
    <cellStyle name="Calc cel 2 3 4 3 6 4" xfId="31195"/>
    <cellStyle name="Calc cel 2 3 4 3 6 5" xfId="50238"/>
    <cellStyle name="Calc cel 2 3 4 3 7" xfId="10935"/>
    <cellStyle name="Calc cel 2 3 4 3 7 2" xfId="19637"/>
    <cellStyle name="Calc cel 2 3 4 3 7 3" xfId="13018"/>
    <cellStyle name="Calc cel 2 3 4 3 7 4" xfId="31813"/>
    <cellStyle name="Calc cel 2 3 4 3 7 5" xfId="50856"/>
    <cellStyle name="Calc cel 2 3 4 3 8" xfId="13814"/>
    <cellStyle name="Calc cel 2 3 4 3 9" xfId="24557"/>
    <cellStyle name="Calc cel 2 3 4 4" xfId="5372"/>
    <cellStyle name="Calc cel 2 3 4 4 2" xfId="14074"/>
    <cellStyle name="Calc cel 2 3 4 4 2 2" xfId="46211"/>
    <cellStyle name="Calc cel 2 3 4 4 3" xfId="23452"/>
    <cellStyle name="Calc cel 2 3 4 4 4" xfId="26251"/>
    <cellStyle name="Calc cel 2 3 4 4 5" xfId="39764"/>
    <cellStyle name="Calc cel 2 3 4 5" xfId="5294"/>
    <cellStyle name="Calc cel 2 3 4 5 2" xfId="13996"/>
    <cellStyle name="Calc cel 2 3 4 5 2 2" xfId="46136"/>
    <cellStyle name="Calc cel 2 3 4 5 3" xfId="2427"/>
    <cellStyle name="Calc cel 2 3 4 5 4" xfId="26173"/>
    <cellStyle name="Calc cel 2 3 4 5 5" xfId="39686"/>
    <cellStyle name="Calc cel 2 3 4 6" xfId="3263"/>
    <cellStyle name="Calc cel 2 3 4 6 2" xfId="12078"/>
    <cellStyle name="Calc cel 2 3 4 6 2 2" xfId="44794"/>
    <cellStyle name="Calc cel 2 3 4 6 3" xfId="22873"/>
    <cellStyle name="Calc cel 2 3 4 6 4" xfId="22301"/>
    <cellStyle name="Calc cel 2 3 4 6 5" xfId="37561"/>
    <cellStyle name="Calc cel 2 3 4 7" xfId="6438"/>
    <cellStyle name="Calc cel 2 3 4 7 2" xfId="15140"/>
    <cellStyle name="Calc cel 2 3 4 7 3" xfId="23439"/>
    <cellStyle name="Calc cel 2 3 4 7 4" xfId="27317"/>
    <cellStyle name="Calc cel 2 3 4 7 5" xfId="40830"/>
    <cellStyle name="Calc cel 2 3 4 8" xfId="8170"/>
    <cellStyle name="Calc cel 2 3 4 8 2" xfId="16872"/>
    <cellStyle name="Calc cel 2 3 4 8 3" xfId="22025"/>
    <cellStyle name="Calc cel 2 3 4 8 4" xfId="29048"/>
    <cellStyle name="Calc cel 2 3 4 8 5" xfId="48688"/>
    <cellStyle name="Calc cel 2 3 4 9" xfId="8069"/>
    <cellStyle name="Calc cel 2 3 4 9 2" xfId="16771"/>
    <cellStyle name="Calc cel 2 3 4 9 3" xfId="23641"/>
    <cellStyle name="Calc cel 2 3 4 9 4" xfId="28947"/>
    <cellStyle name="Calc cel 2 3 4 9 5" xfId="48587"/>
    <cellStyle name="Calc cel 2 3 5" xfId="3571"/>
    <cellStyle name="Calc cel 2 3 5 10" xfId="25023"/>
    <cellStyle name="Calc cel 2 3 5 11" xfId="32286"/>
    <cellStyle name="Calc cel 2 3 5 12" xfId="34189"/>
    <cellStyle name="Calc cel 2 3 5 13" xfId="35333"/>
    <cellStyle name="Calc cel 2 3 5 14" xfId="37869"/>
    <cellStyle name="Calc cel 2 3 5 2" xfId="6472"/>
    <cellStyle name="Calc cel 2 3 5 2 2" xfId="15174"/>
    <cellStyle name="Calc cel 2 3 5 2 2 2" xfId="47214"/>
    <cellStyle name="Calc cel 2 3 5 2 3" xfId="23123"/>
    <cellStyle name="Calc cel 2 3 5 2 4" xfId="27351"/>
    <cellStyle name="Calc cel 2 3 5 2 5" xfId="40864"/>
    <cellStyle name="Calc cel 2 3 5 3" xfId="6112"/>
    <cellStyle name="Calc cel 2 3 5 3 2" xfId="14814"/>
    <cellStyle name="Calc cel 2 3 5 3 2 2" xfId="46886"/>
    <cellStyle name="Calc cel 2 3 5 3 3" xfId="23962"/>
    <cellStyle name="Calc cel 2 3 5 3 4" xfId="26991"/>
    <cellStyle name="Calc cel 2 3 5 3 5" xfId="40504"/>
    <cellStyle name="Calc cel 2 3 5 4" xfId="7658"/>
    <cellStyle name="Calc cel 2 3 5 4 2" xfId="16360"/>
    <cellStyle name="Calc cel 2 3 5 4 3" xfId="22119"/>
    <cellStyle name="Calc cel 2 3 5 4 4" xfId="28536"/>
    <cellStyle name="Calc cel 2 3 5 4 5" xfId="42027"/>
    <cellStyle name="Calc cel 2 3 5 5" xfId="7493"/>
    <cellStyle name="Calc cel 2 3 5 5 2" xfId="16195"/>
    <cellStyle name="Calc cel 2 3 5 5 3" xfId="25480"/>
    <cellStyle name="Calc cel 2 3 5 5 4" xfId="28371"/>
    <cellStyle name="Calc cel 2 3 5 5 5" xfId="48102"/>
    <cellStyle name="Calc cel 2 3 5 6" xfId="7923"/>
    <cellStyle name="Calc cel 2 3 5 6 2" xfId="16625"/>
    <cellStyle name="Calc cel 2 3 5 6 3" xfId="21014"/>
    <cellStyle name="Calc cel 2 3 5 6 4" xfId="28801"/>
    <cellStyle name="Calc cel 2 3 5 6 5" xfId="48441"/>
    <cellStyle name="Calc cel 2 3 5 7" xfId="7734"/>
    <cellStyle name="Calc cel 2 3 5 7 2" xfId="16436"/>
    <cellStyle name="Calc cel 2 3 5 7 3" xfId="23848"/>
    <cellStyle name="Calc cel 2 3 5 7 4" xfId="28612"/>
    <cellStyle name="Calc cel 2 3 5 7 5" xfId="48264"/>
    <cellStyle name="Calc cel 2 3 5 8" xfId="12368"/>
    <cellStyle name="Calc cel 2 3 5 9" xfId="23644"/>
    <cellStyle name="Calc cel 2 3 6" xfId="4751"/>
    <cellStyle name="Calc cel 2 3 6 10" xfId="25630"/>
    <cellStyle name="Calc cel 2 3 6 11" xfId="33569"/>
    <cellStyle name="Calc cel 2 3 6 12" xfId="34505"/>
    <cellStyle name="Calc cel 2 3 6 13" xfId="36616"/>
    <cellStyle name="Calc cel 2 3 6 14" xfId="39143"/>
    <cellStyle name="Calc cel 2 3 6 2" xfId="3456"/>
    <cellStyle name="Calc cel 2 3 6 2 2" xfId="12258"/>
    <cellStyle name="Calc cel 2 3 6 2 2 2" xfId="44982"/>
    <cellStyle name="Calc cel 2 3 6 2 3" xfId="22992"/>
    <cellStyle name="Calc cel 2 3 6 2 4" xfId="25360"/>
    <cellStyle name="Calc cel 2 3 6 2 5" xfId="37754"/>
    <cellStyle name="Calc cel 2 3 6 3" xfId="6842"/>
    <cellStyle name="Calc cel 2 3 6 3 2" xfId="15544"/>
    <cellStyle name="Calc cel 2 3 6 3 2 2" xfId="47520"/>
    <cellStyle name="Calc cel 2 3 6 3 3" xfId="12477"/>
    <cellStyle name="Calc cel 2 3 6 3 4" xfId="27720"/>
    <cellStyle name="Calc cel 2 3 6 3 5" xfId="41233"/>
    <cellStyle name="Calc cel 2 3 6 4" xfId="8507"/>
    <cellStyle name="Calc cel 2 3 6 4 2" xfId="17209"/>
    <cellStyle name="Calc cel 2 3 6 4 3" xfId="1792"/>
    <cellStyle name="Calc cel 2 3 6 4 4" xfId="29385"/>
    <cellStyle name="Calc cel 2 3 6 4 5" xfId="43159"/>
    <cellStyle name="Calc cel 2 3 6 5" xfId="9262"/>
    <cellStyle name="Calc cel 2 3 6 5 2" xfId="17964"/>
    <cellStyle name="Calc cel 2 3 6 5 3" xfId="13161"/>
    <cellStyle name="Calc cel 2 3 6 5 4" xfId="30140"/>
    <cellStyle name="Calc cel 2 3 6 5 5" xfId="49183"/>
    <cellStyle name="Calc cel 2 3 6 6" xfId="9956"/>
    <cellStyle name="Calc cel 2 3 6 6 2" xfId="18658"/>
    <cellStyle name="Calc cel 2 3 6 6 3" xfId="20005"/>
    <cellStyle name="Calc cel 2 3 6 6 4" xfId="30834"/>
    <cellStyle name="Calc cel 2 3 6 6 5" xfId="49877"/>
    <cellStyle name="Calc cel 2 3 6 7" xfId="10574"/>
    <cellStyle name="Calc cel 2 3 6 7 2" xfId="19276"/>
    <cellStyle name="Calc cel 2 3 6 7 3" xfId="19899"/>
    <cellStyle name="Calc cel 2 3 6 7 4" xfId="31452"/>
    <cellStyle name="Calc cel 2 3 6 7 5" xfId="50495"/>
    <cellStyle name="Calc cel 2 3 6 8" xfId="13453"/>
    <cellStyle name="Calc cel 2 3 6 9" xfId="22826"/>
    <cellStyle name="Calc cel 2 3 7" xfId="6271"/>
    <cellStyle name="Calc cel 2 3 7 2" xfId="14973"/>
    <cellStyle name="Calc cel 2 3 7 2 2" xfId="47034"/>
    <cellStyle name="Calc cel 2 3 7 3" xfId="23893"/>
    <cellStyle name="Calc cel 2 3 7 4" xfId="27150"/>
    <cellStyle name="Calc cel 2 3 7 5" xfId="40663"/>
    <cellStyle name="Calc cel 2 3 8" xfId="6526"/>
    <cellStyle name="Calc cel 2 3 8 2" xfId="15228"/>
    <cellStyle name="Calc cel 2 3 8 2 2" xfId="47257"/>
    <cellStyle name="Calc cel 2 3 8 3" xfId="25217"/>
    <cellStyle name="Calc cel 2 3 8 4" xfId="27405"/>
    <cellStyle name="Calc cel 2 3 8 5" xfId="40918"/>
    <cellStyle name="Calc cel 2 3 9" xfId="6471"/>
    <cellStyle name="Calc cel 2 3 9 2" xfId="15173"/>
    <cellStyle name="Calc cel 2 3 9 2 2" xfId="47213"/>
    <cellStyle name="Calc cel 2 3 9 3" xfId="23125"/>
    <cellStyle name="Calc cel 2 3 9 4" xfId="27350"/>
    <cellStyle name="Calc cel 2 3 9 5" xfId="40863"/>
    <cellStyle name="Calc cel 2 4" xfId="471"/>
    <cellStyle name="Calc cel 2 4 10" xfId="5394"/>
    <cellStyle name="Calc cel 2 4 10 2" xfId="14096"/>
    <cellStyle name="Calc cel 2 4 10 3" xfId="21215"/>
    <cellStyle name="Calc cel 2 4 10 4" xfId="26273"/>
    <cellStyle name="Calc cel 2 4 10 5" xfId="39786"/>
    <cellStyle name="Calc cel 2 4 11" xfId="7437"/>
    <cellStyle name="Calc cel 2 4 11 2" xfId="16139"/>
    <cellStyle name="Calc cel 2 4 11 3" xfId="24271"/>
    <cellStyle name="Calc cel 2 4 11 4" xfId="28315"/>
    <cellStyle name="Calc cel 2 4 11 5" xfId="48046"/>
    <cellStyle name="Calc cel 2 4 12" xfId="7722"/>
    <cellStyle name="Calc cel 2 4 12 2" xfId="16424"/>
    <cellStyle name="Calc cel 2 4 12 3" xfId="23825"/>
    <cellStyle name="Calc cel 2 4 12 4" xfId="28600"/>
    <cellStyle name="Calc cel 2 4 12 5" xfId="48252"/>
    <cellStyle name="Calc cel 2 4 13" xfId="8143"/>
    <cellStyle name="Calc cel 2 4 13 2" xfId="16845"/>
    <cellStyle name="Calc cel 2 4 13 3" xfId="20802"/>
    <cellStyle name="Calc cel 2 4 13 4" xfId="29021"/>
    <cellStyle name="Calc cel 2 4 13 5" xfId="48661"/>
    <cellStyle name="Calc cel 2 4 14" xfId="8062"/>
    <cellStyle name="Calc cel 2 4 14 2" xfId="16764"/>
    <cellStyle name="Calc cel 2 4 14 3" xfId="23830"/>
    <cellStyle name="Calc cel 2 4 14 4" xfId="28940"/>
    <cellStyle name="Calc cel 2 4 14 5" xfId="48580"/>
    <cellStyle name="Calc cel 2 4 15" xfId="2010"/>
    <cellStyle name="Calc cel 2 4 16" xfId="21909"/>
    <cellStyle name="Calc cel 2 4 17" xfId="24291"/>
    <cellStyle name="Calc cel 2 4 18" xfId="31991"/>
    <cellStyle name="Calc cel 2 4 19" xfId="34059"/>
    <cellStyle name="Calc cel 2 4 2" xfId="719"/>
    <cellStyle name="Calc cel 2 4 2 10" xfId="7533"/>
    <cellStyle name="Calc cel 2 4 2 10 2" xfId="16235"/>
    <cellStyle name="Calc cel 2 4 2 10 3" xfId="11606"/>
    <cellStyle name="Calc cel 2 4 2 10 4" xfId="28411"/>
    <cellStyle name="Calc cel 2 4 2 10 5" xfId="48142"/>
    <cellStyle name="Calc cel 2 4 2 11" xfId="8428"/>
    <cellStyle name="Calc cel 2 4 2 11 2" xfId="17130"/>
    <cellStyle name="Calc cel 2 4 2 11 3" xfId="24636"/>
    <cellStyle name="Calc cel 2 4 2 11 4" xfId="29306"/>
    <cellStyle name="Calc cel 2 4 2 11 5" xfId="48886"/>
    <cellStyle name="Calc cel 2 4 2 12" xfId="9189"/>
    <cellStyle name="Calc cel 2 4 2 12 2" xfId="17891"/>
    <cellStyle name="Calc cel 2 4 2 12 3" xfId="21821"/>
    <cellStyle name="Calc cel 2 4 2 12 4" xfId="30067"/>
    <cellStyle name="Calc cel 2 4 2 12 5" xfId="49110"/>
    <cellStyle name="Calc cel 2 4 2 13" xfId="11267"/>
    <cellStyle name="Calc cel 2 4 2 14" xfId="12174"/>
    <cellStyle name="Calc cel 2 4 2 15" xfId="24038"/>
    <cellStyle name="Calc cel 2 4 2 16" xfId="32066"/>
    <cellStyle name="Calc cel 2 4 2 17" xfId="34097"/>
    <cellStyle name="Calc cel 2 4 2 18" xfId="35113"/>
    <cellStyle name="Calc cel 2 4 2 19" xfId="37360"/>
    <cellStyle name="Calc cel 2 4 2 2" xfId="1488"/>
    <cellStyle name="Calc cel 2 4 2 2 10" xfId="13185"/>
    <cellStyle name="Calc cel 2 4 2 2 11" xfId="21417"/>
    <cellStyle name="Calc cel 2 4 2 2 12" xfId="25524"/>
    <cellStyle name="Calc cel 2 4 2 2 13" xfId="33281"/>
    <cellStyle name="Calc cel 2 4 2 2 14" xfId="34399"/>
    <cellStyle name="Calc cel 2 4 2 2 15" xfId="36328"/>
    <cellStyle name="Calc cel 2 4 2 2 16" xfId="38855"/>
    <cellStyle name="Calc cel 2 4 2 2 2" xfId="4922"/>
    <cellStyle name="Calc cel 2 4 2 2 2 10" xfId="25801"/>
    <cellStyle name="Calc cel 2 4 2 2 2 11" xfId="33740"/>
    <cellStyle name="Calc cel 2 4 2 2 2 12" xfId="34676"/>
    <cellStyle name="Calc cel 2 4 2 2 2 13" xfId="36787"/>
    <cellStyle name="Calc cel 2 4 2 2 2 14" xfId="39314"/>
    <cellStyle name="Calc cel 2 4 2 2 2 2" xfId="3161"/>
    <cellStyle name="Calc cel 2 4 2 2 2 2 2" xfId="11976"/>
    <cellStyle name="Calc cel 2 4 2 2 2 2 2 2" xfId="44701"/>
    <cellStyle name="Calc cel 2 4 2 2 2 2 3" xfId="21009"/>
    <cellStyle name="Calc cel 2 4 2 2 2 2 4" xfId="24601"/>
    <cellStyle name="Calc cel 2 4 2 2 2 2 5" xfId="37459"/>
    <cellStyle name="Calc cel 2 4 2 2 2 3" xfId="7013"/>
    <cellStyle name="Calc cel 2 4 2 2 2 3 2" xfId="15715"/>
    <cellStyle name="Calc cel 2 4 2 2 2 3 2 2" xfId="47691"/>
    <cellStyle name="Calc cel 2 4 2 2 2 3 3" xfId="19925"/>
    <cellStyle name="Calc cel 2 4 2 2 2 3 4" xfId="27891"/>
    <cellStyle name="Calc cel 2 4 2 2 2 3 5" xfId="41404"/>
    <cellStyle name="Calc cel 2 4 2 2 2 4" xfId="8678"/>
    <cellStyle name="Calc cel 2 4 2 2 2 4 2" xfId="17380"/>
    <cellStyle name="Calc cel 2 4 2 2 2 4 3" xfId="20718"/>
    <cellStyle name="Calc cel 2 4 2 2 2 4 4" xfId="29556"/>
    <cellStyle name="Calc cel 2 4 2 2 2 4 5" xfId="43330"/>
    <cellStyle name="Calc cel 2 4 2 2 2 5" xfId="9433"/>
    <cellStyle name="Calc cel 2 4 2 2 2 5 2" xfId="18135"/>
    <cellStyle name="Calc cel 2 4 2 2 2 5 3" xfId="22686"/>
    <cellStyle name="Calc cel 2 4 2 2 2 5 4" xfId="30311"/>
    <cellStyle name="Calc cel 2 4 2 2 2 5 5" xfId="49354"/>
    <cellStyle name="Calc cel 2 4 2 2 2 6" xfId="10127"/>
    <cellStyle name="Calc cel 2 4 2 2 2 6 2" xfId="18829"/>
    <cellStyle name="Calc cel 2 4 2 2 2 6 3" xfId="12932"/>
    <cellStyle name="Calc cel 2 4 2 2 2 6 4" xfId="31005"/>
    <cellStyle name="Calc cel 2 4 2 2 2 6 5" xfId="50048"/>
    <cellStyle name="Calc cel 2 4 2 2 2 7" xfId="10745"/>
    <cellStyle name="Calc cel 2 4 2 2 2 7 2" xfId="19447"/>
    <cellStyle name="Calc cel 2 4 2 2 2 7 3" xfId="20349"/>
    <cellStyle name="Calc cel 2 4 2 2 2 7 4" xfId="31623"/>
    <cellStyle name="Calc cel 2 4 2 2 2 7 5" xfId="50666"/>
    <cellStyle name="Calc cel 2 4 2 2 2 8" xfId="13624"/>
    <cellStyle name="Calc cel 2 4 2 2 2 9" xfId="22118"/>
    <cellStyle name="Calc cel 2 4 2 2 3" xfId="5182"/>
    <cellStyle name="Calc cel 2 4 2 2 3 10" xfId="26061"/>
    <cellStyle name="Calc cel 2 4 2 2 3 11" xfId="34000"/>
    <cellStyle name="Calc cel 2 4 2 2 3 12" xfId="34936"/>
    <cellStyle name="Calc cel 2 4 2 2 3 13" xfId="37047"/>
    <cellStyle name="Calc cel 2 4 2 2 3 14" xfId="39574"/>
    <cellStyle name="Calc cel 2 4 2 2 3 2" xfId="3165"/>
    <cellStyle name="Calc cel 2 4 2 2 3 2 2" xfId="11980"/>
    <cellStyle name="Calc cel 2 4 2 2 3 2 2 2" xfId="44705"/>
    <cellStyle name="Calc cel 2 4 2 2 3 2 3" xfId="24175"/>
    <cellStyle name="Calc cel 2 4 2 2 3 2 4" xfId="12491"/>
    <cellStyle name="Calc cel 2 4 2 2 3 2 5" xfId="37463"/>
    <cellStyle name="Calc cel 2 4 2 2 3 3" xfId="7273"/>
    <cellStyle name="Calc cel 2 4 2 2 3 3 2" xfId="15975"/>
    <cellStyle name="Calc cel 2 4 2 2 3 3 2 2" xfId="47951"/>
    <cellStyle name="Calc cel 2 4 2 2 3 3 3" xfId="20870"/>
    <cellStyle name="Calc cel 2 4 2 2 3 3 4" xfId="28151"/>
    <cellStyle name="Calc cel 2 4 2 2 3 3 5" xfId="41664"/>
    <cellStyle name="Calc cel 2 4 2 2 3 4" xfId="8938"/>
    <cellStyle name="Calc cel 2 4 2 2 3 4 2" xfId="17640"/>
    <cellStyle name="Calc cel 2 4 2 2 3 4 3" xfId="22013"/>
    <cellStyle name="Calc cel 2 4 2 2 3 4 4" xfId="29816"/>
    <cellStyle name="Calc cel 2 4 2 2 3 4 5" xfId="43590"/>
    <cellStyle name="Calc cel 2 4 2 2 3 5" xfId="9693"/>
    <cellStyle name="Calc cel 2 4 2 2 3 5 2" xfId="18395"/>
    <cellStyle name="Calc cel 2 4 2 2 3 5 3" xfId="13254"/>
    <cellStyle name="Calc cel 2 4 2 2 3 5 4" xfId="30571"/>
    <cellStyle name="Calc cel 2 4 2 2 3 5 5" xfId="49614"/>
    <cellStyle name="Calc cel 2 4 2 2 3 6" xfId="10387"/>
    <cellStyle name="Calc cel 2 4 2 2 3 6 2" xfId="19089"/>
    <cellStyle name="Calc cel 2 4 2 2 3 6 3" xfId="11808"/>
    <cellStyle name="Calc cel 2 4 2 2 3 6 4" xfId="31265"/>
    <cellStyle name="Calc cel 2 4 2 2 3 6 5" xfId="50308"/>
    <cellStyle name="Calc cel 2 4 2 2 3 7" xfId="11005"/>
    <cellStyle name="Calc cel 2 4 2 2 3 7 2" xfId="19707"/>
    <cellStyle name="Calc cel 2 4 2 2 3 7 3" xfId="12451"/>
    <cellStyle name="Calc cel 2 4 2 2 3 7 4" xfId="31883"/>
    <cellStyle name="Calc cel 2 4 2 2 3 7 5" xfId="50926"/>
    <cellStyle name="Calc cel 2 4 2 2 3 8" xfId="13884"/>
    <cellStyle name="Calc cel 2 4 2 2 3 9" xfId="22865"/>
    <cellStyle name="Calc cel 2 4 2 2 4" xfId="5999"/>
    <cellStyle name="Calc cel 2 4 2 2 4 2" xfId="14701"/>
    <cellStyle name="Calc cel 2 4 2 2 4 2 2" xfId="46787"/>
    <cellStyle name="Calc cel 2 4 2 2 4 3" xfId="21571"/>
    <cellStyle name="Calc cel 2 4 2 2 4 4" xfId="26878"/>
    <cellStyle name="Calc cel 2 4 2 2 4 5" xfId="40391"/>
    <cellStyle name="Calc cel 2 4 2 2 5" xfId="6670"/>
    <cellStyle name="Calc cel 2 4 2 2 5 2" xfId="15372"/>
    <cellStyle name="Calc cel 2 4 2 2 5 2 2" xfId="47375"/>
    <cellStyle name="Calc cel 2 4 2 2 5 3" xfId="24356"/>
    <cellStyle name="Calc cel 2 4 2 2 5 4" xfId="27548"/>
    <cellStyle name="Calc cel 2 4 2 2 5 5" xfId="41061"/>
    <cellStyle name="Calc cel 2 4 2 2 6" xfId="8306"/>
    <cellStyle name="Calc cel 2 4 2 2 6 2" xfId="17008"/>
    <cellStyle name="Calc cel 2 4 2 2 6 3" xfId="22601"/>
    <cellStyle name="Calc cel 2 4 2 2 6 4" xfId="29184"/>
    <cellStyle name="Calc cel 2 4 2 2 6 5" xfId="42871"/>
    <cellStyle name="Calc cel 2 4 2 2 7" xfId="9081"/>
    <cellStyle name="Calc cel 2 4 2 2 7 2" xfId="17783"/>
    <cellStyle name="Calc cel 2 4 2 2 7 3" xfId="24390"/>
    <cellStyle name="Calc cel 2 4 2 2 7 4" xfId="29959"/>
    <cellStyle name="Calc cel 2 4 2 2 7 5" xfId="49002"/>
    <cellStyle name="Calc cel 2 4 2 2 8" xfId="9809"/>
    <cellStyle name="Calc cel 2 4 2 2 8 2" xfId="18511"/>
    <cellStyle name="Calc cel 2 4 2 2 8 3" xfId="20357"/>
    <cellStyle name="Calc cel 2 4 2 2 8 4" xfId="30687"/>
    <cellStyle name="Calc cel 2 4 2 2 8 5" xfId="49730"/>
    <cellStyle name="Calc cel 2 4 2 2 9" xfId="10468"/>
    <cellStyle name="Calc cel 2 4 2 2 9 2" xfId="19170"/>
    <cellStyle name="Calc cel 2 4 2 2 9 3" xfId="11427"/>
    <cellStyle name="Calc cel 2 4 2 2 9 4" xfId="31346"/>
    <cellStyle name="Calc cel 2 4 2 2 9 5" xfId="50389"/>
    <cellStyle name="Calc cel 2 4 2 3" xfId="4823"/>
    <cellStyle name="Calc cel 2 4 2 3 10" xfId="25702"/>
    <cellStyle name="Calc cel 2 4 2 3 11" xfId="33641"/>
    <cellStyle name="Calc cel 2 4 2 3 12" xfId="34577"/>
    <cellStyle name="Calc cel 2 4 2 3 13" xfId="36688"/>
    <cellStyle name="Calc cel 2 4 2 3 14" xfId="39215"/>
    <cellStyle name="Calc cel 2 4 2 3 2" xfId="5873"/>
    <cellStyle name="Calc cel 2 4 2 3 2 2" xfId="14575"/>
    <cellStyle name="Calc cel 2 4 2 3 2 2 2" xfId="46670"/>
    <cellStyle name="Calc cel 2 4 2 3 2 3" xfId="20451"/>
    <cellStyle name="Calc cel 2 4 2 3 2 4" xfId="26752"/>
    <cellStyle name="Calc cel 2 4 2 3 2 5" xfId="40265"/>
    <cellStyle name="Calc cel 2 4 2 3 3" xfId="6914"/>
    <cellStyle name="Calc cel 2 4 2 3 3 2" xfId="15616"/>
    <cellStyle name="Calc cel 2 4 2 3 3 2 2" xfId="47592"/>
    <cellStyle name="Calc cel 2 4 2 3 3 3" xfId="12167"/>
    <cellStyle name="Calc cel 2 4 2 3 3 4" xfId="27792"/>
    <cellStyle name="Calc cel 2 4 2 3 3 5" xfId="41305"/>
    <cellStyle name="Calc cel 2 4 2 3 4" xfId="8579"/>
    <cellStyle name="Calc cel 2 4 2 3 4 2" xfId="17281"/>
    <cellStyle name="Calc cel 2 4 2 3 4 3" xfId="21701"/>
    <cellStyle name="Calc cel 2 4 2 3 4 4" xfId="29457"/>
    <cellStyle name="Calc cel 2 4 2 3 4 5" xfId="43231"/>
    <cellStyle name="Calc cel 2 4 2 3 5" xfId="9334"/>
    <cellStyle name="Calc cel 2 4 2 3 5 2" xfId="18036"/>
    <cellStyle name="Calc cel 2 4 2 3 5 3" xfId="13103"/>
    <cellStyle name="Calc cel 2 4 2 3 5 4" xfId="30212"/>
    <cellStyle name="Calc cel 2 4 2 3 5 5" xfId="49255"/>
    <cellStyle name="Calc cel 2 4 2 3 6" xfId="10028"/>
    <cellStyle name="Calc cel 2 4 2 3 6 2" xfId="18730"/>
    <cellStyle name="Calc cel 2 4 2 3 6 3" xfId="12803"/>
    <cellStyle name="Calc cel 2 4 2 3 6 4" xfId="30906"/>
    <cellStyle name="Calc cel 2 4 2 3 6 5" xfId="49949"/>
    <cellStyle name="Calc cel 2 4 2 3 7" xfId="10646"/>
    <cellStyle name="Calc cel 2 4 2 3 7 2" xfId="19348"/>
    <cellStyle name="Calc cel 2 4 2 3 7 3" xfId="20036"/>
    <cellStyle name="Calc cel 2 4 2 3 7 4" xfId="31524"/>
    <cellStyle name="Calc cel 2 4 2 3 7 5" xfId="50567"/>
    <cellStyle name="Calc cel 2 4 2 3 8" xfId="13525"/>
    <cellStyle name="Calc cel 2 4 2 3 9" xfId="21305"/>
    <cellStyle name="Calc cel 2 4 2 4" xfId="4766"/>
    <cellStyle name="Calc cel 2 4 2 4 10" xfId="25645"/>
    <cellStyle name="Calc cel 2 4 2 4 11" xfId="33584"/>
    <cellStyle name="Calc cel 2 4 2 4 12" xfId="34520"/>
    <cellStyle name="Calc cel 2 4 2 4 13" xfId="36631"/>
    <cellStyle name="Calc cel 2 4 2 4 14" xfId="39158"/>
    <cellStyle name="Calc cel 2 4 2 4 2" xfId="5700"/>
    <cellStyle name="Calc cel 2 4 2 4 2 2" xfId="14402"/>
    <cellStyle name="Calc cel 2 4 2 4 2 2 2" xfId="46515"/>
    <cellStyle name="Calc cel 2 4 2 4 2 3" xfId="25033"/>
    <cellStyle name="Calc cel 2 4 2 4 2 4" xfId="26579"/>
    <cellStyle name="Calc cel 2 4 2 4 2 5" xfId="40092"/>
    <cellStyle name="Calc cel 2 4 2 4 3" xfId="6857"/>
    <cellStyle name="Calc cel 2 4 2 4 3 2" xfId="15559"/>
    <cellStyle name="Calc cel 2 4 2 4 3 2 2" xfId="47535"/>
    <cellStyle name="Calc cel 2 4 2 4 3 3" xfId="20312"/>
    <cellStyle name="Calc cel 2 4 2 4 3 4" xfId="27735"/>
    <cellStyle name="Calc cel 2 4 2 4 3 5" xfId="41248"/>
    <cellStyle name="Calc cel 2 4 2 4 4" xfId="8522"/>
    <cellStyle name="Calc cel 2 4 2 4 4 2" xfId="17224"/>
    <cellStyle name="Calc cel 2 4 2 4 4 3" xfId="20504"/>
    <cellStyle name="Calc cel 2 4 2 4 4 4" xfId="29400"/>
    <cellStyle name="Calc cel 2 4 2 4 4 5" xfId="43174"/>
    <cellStyle name="Calc cel 2 4 2 4 5" xfId="9277"/>
    <cellStyle name="Calc cel 2 4 2 4 5 2" xfId="17979"/>
    <cellStyle name="Calc cel 2 4 2 4 5 3" xfId="23169"/>
    <cellStyle name="Calc cel 2 4 2 4 5 4" xfId="30155"/>
    <cellStyle name="Calc cel 2 4 2 4 5 5" xfId="49198"/>
    <cellStyle name="Calc cel 2 4 2 4 6" xfId="9971"/>
    <cellStyle name="Calc cel 2 4 2 4 6 2" xfId="18673"/>
    <cellStyle name="Calc cel 2 4 2 4 6 3" xfId="12767"/>
    <cellStyle name="Calc cel 2 4 2 4 6 4" xfId="30849"/>
    <cellStyle name="Calc cel 2 4 2 4 6 5" xfId="49892"/>
    <cellStyle name="Calc cel 2 4 2 4 7" xfId="10589"/>
    <cellStyle name="Calc cel 2 4 2 4 7 2" xfId="19291"/>
    <cellStyle name="Calc cel 2 4 2 4 7 3" xfId="11661"/>
    <cellStyle name="Calc cel 2 4 2 4 7 4" xfId="31467"/>
    <cellStyle name="Calc cel 2 4 2 4 7 5" xfId="50510"/>
    <cellStyle name="Calc cel 2 4 2 4 8" xfId="13468"/>
    <cellStyle name="Calc cel 2 4 2 4 9" xfId="22471"/>
    <cellStyle name="Calc cel 2 4 2 5" xfId="3451"/>
    <cellStyle name="Calc cel 2 4 2 5 2" xfId="12253"/>
    <cellStyle name="Calc cel 2 4 2 5 2 2" xfId="44977"/>
    <cellStyle name="Calc cel 2 4 2 5 3" xfId="2494"/>
    <cellStyle name="Calc cel 2 4 2 5 4" xfId="23239"/>
    <cellStyle name="Calc cel 2 4 2 5 5" xfId="37749"/>
    <cellStyle name="Calc cel 2 4 2 6" xfId="6002"/>
    <cellStyle name="Calc cel 2 4 2 6 2" xfId="14704"/>
    <cellStyle name="Calc cel 2 4 2 6 2 2" xfId="46789"/>
    <cellStyle name="Calc cel 2 4 2 6 3" xfId="23073"/>
    <cellStyle name="Calc cel 2 4 2 6 4" xfId="26881"/>
    <cellStyle name="Calc cel 2 4 2 6 5" xfId="40394"/>
    <cellStyle name="Calc cel 2 4 2 7" xfId="6514"/>
    <cellStyle name="Calc cel 2 4 2 7 2" xfId="15216"/>
    <cellStyle name="Calc cel 2 4 2 7 2 2" xfId="47248"/>
    <cellStyle name="Calc cel 2 4 2 7 3" xfId="22446"/>
    <cellStyle name="Calc cel 2 4 2 7 4" xfId="27393"/>
    <cellStyle name="Calc cel 2 4 2 7 5" xfId="40906"/>
    <cellStyle name="Calc cel 2 4 2 8" xfId="6304"/>
    <cellStyle name="Calc cel 2 4 2 8 2" xfId="15006"/>
    <cellStyle name="Calc cel 2 4 2 8 3" xfId="22142"/>
    <cellStyle name="Calc cel 2 4 2 8 4" xfId="27183"/>
    <cellStyle name="Calc cel 2 4 2 8 5" xfId="40696"/>
    <cellStyle name="Calc cel 2 4 2 9" xfId="7494"/>
    <cellStyle name="Calc cel 2 4 2 9 2" xfId="16196"/>
    <cellStyle name="Calc cel 2 4 2 9 3" xfId="24986"/>
    <cellStyle name="Calc cel 2 4 2 9 4" xfId="28372"/>
    <cellStyle name="Calc cel 2 4 2 9 5" xfId="48103"/>
    <cellStyle name="Calc cel 2 4 20" xfId="35038"/>
    <cellStyle name="Calc cel 2 4 21" xfId="37149"/>
    <cellStyle name="Calc cel 2 4 3" xfId="822"/>
    <cellStyle name="Calc cel 2 4 3 10" xfId="7749"/>
    <cellStyle name="Calc cel 2 4 3 10 2" xfId="16451"/>
    <cellStyle name="Calc cel 2 4 3 10 3" xfId="24221"/>
    <cellStyle name="Calc cel 2 4 3 10 4" xfId="28627"/>
    <cellStyle name="Calc cel 2 4 3 10 5" xfId="48278"/>
    <cellStyle name="Calc cel 2 4 3 11" xfId="8426"/>
    <cellStyle name="Calc cel 2 4 3 11 2" xfId="17128"/>
    <cellStyle name="Calc cel 2 4 3 11 3" xfId="11634"/>
    <cellStyle name="Calc cel 2 4 3 11 4" xfId="29304"/>
    <cellStyle name="Calc cel 2 4 3 11 5" xfId="48884"/>
    <cellStyle name="Calc cel 2 4 3 12" xfId="11365"/>
    <cellStyle name="Calc cel 2 4 3 13" xfId="2054"/>
    <cellStyle name="Calc cel 2 4 3 14" xfId="11199"/>
    <cellStyle name="Calc cel 2 4 3 15" xfId="32615"/>
    <cellStyle name="Calc cel 2 4 3 16" xfId="34280"/>
    <cellStyle name="Calc cel 2 4 3 17" xfId="35662"/>
    <cellStyle name="Calc cel 2 4 3 18" xfId="38189"/>
    <cellStyle name="Calc cel 2 4 3 2" xfId="4743"/>
    <cellStyle name="Calc cel 2 4 3 2 10" xfId="25622"/>
    <cellStyle name="Calc cel 2 4 3 2 11" xfId="33561"/>
    <cellStyle name="Calc cel 2 4 3 2 12" xfId="34497"/>
    <cellStyle name="Calc cel 2 4 3 2 13" xfId="36608"/>
    <cellStyle name="Calc cel 2 4 3 2 14" xfId="39135"/>
    <cellStyle name="Calc cel 2 4 3 2 2" xfId="6182"/>
    <cellStyle name="Calc cel 2 4 3 2 2 2" xfId="14884"/>
    <cellStyle name="Calc cel 2 4 3 2 2 2 2" xfId="46949"/>
    <cellStyle name="Calc cel 2 4 3 2 2 3" xfId="23025"/>
    <cellStyle name="Calc cel 2 4 3 2 2 4" xfId="27061"/>
    <cellStyle name="Calc cel 2 4 3 2 2 5" xfId="40574"/>
    <cellStyle name="Calc cel 2 4 3 2 3" xfId="6834"/>
    <cellStyle name="Calc cel 2 4 3 2 3 2" xfId="15536"/>
    <cellStyle name="Calc cel 2 4 3 2 3 2 2" xfId="47512"/>
    <cellStyle name="Calc cel 2 4 3 2 3 3" xfId="19772"/>
    <cellStyle name="Calc cel 2 4 3 2 3 4" xfId="27712"/>
    <cellStyle name="Calc cel 2 4 3 2 3 5" xfId="41225"/>
    <cellStyle name="Calc cel 2 4 3 2 4" xfId="8499"/>
    <cellStyle name="Calc cel 2 4 3 2 4 2" xfId="17201"/>
    <cellStyle name="Calc cel 2 4 3 2 4 3" xfId="23566"/>
    <cellStyle name="Calc cel 2 4 3 2 4 4" xfId="29377"/>
    <cellStyle name="Calc cel 2 4 3 2 4 5" xfId="43151"/>
    <cellStyle name="Calc cel 2 4 3 2 5" xfId="9254"/>
    <cellStyle name="Calc cel 2 4 3 2 5 2" xfId="17956"/>
    <cellStyle name="Calc cel 2 4 3 2 5 3" xfId="23287"/>
    <cellStyle name="Calc cel 2 4 3 2 5 4" xfId="30132"/>
    <cellStyle name="Calc cel 2 4 3 2 5 5" xfId="49175"/>
    <cellStyle name="Calc cel 2 4 3 2 6" xfId="9948"/>
    <cellStyle name="Calc cel 2 4 3 2 6 2" xfId="18650"/>
    <cellStyle name="Calc cel 2 4 3 2 6 3" xfId="11184"/>
    <cellStyle name="Calc cel 2 4 3 2 6 4" xfId="30826"/>
    <cellStyle name="Calc cel 2 4 3 2 6 5" xfId="49869"/>
    <cellStyle name="Calc cel 2 4 3 2 7" xfId="10566"/>
    <cellStyle name="Calc cel 2 4 3 2 7 2" xfId="19268"/>
    <cellStyle name="Calc cel 2 4 3 2 7 3" xfId="20369"/>
    <cellStyle name="Calc cel 2 4 3 2 7 4" xfId="31444"/>
    <cellStyle name="Calc cel 2 4 3 2 7 5" xfId="50487"/>
    <cellStyle name="Calc cel 2 4 3 2 8" xfId="13445"/>
    <cellStyle name="Calc cel 2 4 3 2 9" xfId="24357"/>
    <cellStyle name="Calc cel 2 4 3 3" xfId="5137"/>
    <cellStyle name="Calc cel 2 4 3 3 10" xfId="26016"/>
    <cellStyle name="Calc cel 2 4 3 3 11" xfId="33955"/>
    <cellStyle name="Calc cel 2 4 3 3 12" xfId="34891"/>
    <cellStyle name="Calc cel 2 4 3 3 13" xfId="37002"/>
    <cellStyle name="Calc cel 2 4 3 3 14" xfId="39529"/>
    <cellStyle name="Calc cel 2 4 3 3 2" xfId="5268"/>
    <cellStyle name="Calc cel 2 4 3 3 2 2" xfId="13970"/>
    <cellStyle name="Calc cel 2 4 3 3 2 2 2" xfId="46112"/>
    <cellStyle name="Calc cel 2 4 3 3 2 3" xfId="21446"/>
    <cellStyle name="Calc cel 2 4 3 3 2 4" xfId="26147"/>
    <cellStyle name="Calc cel 2 4 3 3 2 5" xfId="39660"/>
    <cellStyle name="Calc cel 2 4 3 3 3" xfId="7228"/>
    <cellStyle name="Calc cel 2 4 3 3 3 2" xfId="15930"/>
    <cellStyle name="Calc cel 2 4 3 3 3 2 2" xfId="47906"/>
    <cellStyle name="Calc cel 2 4 3 3 3 3" xfId="22803"/>
    <cellStyle name="Calc cel 2 4 3 3 3 4" xfId="28106"/>
    <cellStyle name="Calc cel 2 4 3 3 3 5" xfId="41619"/>
    <cellStyle name="Calc cel 2 4 3 3 4" xfId="8893"/>
    <cellStyle name="Calc cel 2 4 3 3 4 2" xfId="17595"/>
    <cellStyle name="Calc cel 2 4 3 3 4 3" xfId="22972"/>
    <cellStyle name="Calc cel 2 4 3 3 4 4" xfId="29771"/>
    <cellStyle name="Calc cel 2 4 3 3 4 5" xfId="43545"/>
    <cellStyle name="Calc cel 2 4 3 3 5" xfId="9648"/>
    <cellStyle name="Calc cel 2 4 3 3 5 2" xfId="18350"/>
    <cellStyle name="Calc cel 2 4 3 3 5 3" xfId="12851"/>
    <cellStyle name="Calc cel 2 4 3 3 5 4" xfId="30526"/>
    <cellStyle name="Calc cel 2 4 3 3 5 5" xfId="49569"/>
    <cellStyle name="Calc cel 2 4 3 3 6" xfId="10342"/>
    <cellStyle name="Calc cel 2 4 3 3 6 2" xfId="19044"/>
    <cellStyle name="Calc cel 2 4 3 3 6 3" xfId="12301"/>
    <cellStyle name="Calc cel 2 4 3 3 6 4" xfId="31220"/>
    <cellStyle name="Calc cel 2 4 3 3 6 5" xfId="50263"/>
    <cellStyle name="Calc cel 2 4 3 3 7" xfId="10960"/>
    <cellStyle name="Calc cel 2 4 3 3 7 2" xfId="19662"/>
    <cellStyle name="Calc cel 2 4 3 3 7 3" xfId="13019"/>
    <cellStyle name="Calc cel 2 4 3 3 7 4" xfId="31838"/>
    <cellStyle name="Calc cel 2 4 3 3 7 5" xfId="50881"/>
    <cellStyle name="Calc cel 2 4 3 3 8" xfId="13839"/>
    <cellStyle name="Calc cel 2 4 3 3 9" xfId="12599"/>
    <cellStyle name="Calc cel 2 4 3 4" xfId="3265"/>
    <cellStyle name="Calc cel 2 4 3 4 2" xfId="12080"/>
    <cellStyle name="Calc cel 2 4 3 4 2 2" xfId="44796"/>
    <cellStyle name="Calc cel 2 4 3 4 3" xfId="21624"/>
    <cellStyle name="Calc cel 2 4 3 4 4" xfId="12571"/>
    <cellStyle name="Calc cel 2 4 3 4 5" xfId="37563"/>
    <cellStyle name="Calc cel 2 4 3 5" xfId="5472"/>
    <cellStyle name="Calc cel 2 4 3 5 2" xfId="14174"/>
    <cellStyle name="Calc cel 2 4 3 5 2 2" xfId="46299"/>
    <cellStyle name="Calc cel 2 4 3 5 3" xfId="22466"/>
    <cellStyle name="Calc cel 2 4 3 5 4" xfId="26351"/>
    <cellStyle name="Calc cel 2 4 3 5 5" xfId="39864"/>
    <cellStyle name="Calc cel 2 4 3 6" xfId="5501"/>
    <cellStyle name="Calc cel 2 4 3 6 2" xfId="14203"/>
    <cellStyle name="Calc cel 2 4 3 6 2 2" xfId="46328"/>
    <cellStyle name="Calc cel 2 4 3 6 3" xfId="23006"/>
    <cellStyle name="Calc cel 2 4 3 6 4" xfId="26380"/>
    <cellStyle name="Calc cel 2 4 3 6 5" xfId="39893"/>
    <cellStyle name="Calc cel 2 4 3 7" xfId="5720"/>
    <cellStyle name="Calc cel 2 4 3 7 2" xfId="14422"/>
    <cellStyle name="Calc cel 2 4 3 7 3" xfId="20245"/>
    <cellStyle name="Calc cel 2 4 3 7 4" xfId="26599"/>
    <cellStyle name="Calc cel 2 4 3 7 5" xfId="40112"/>
    <cellStyle name="Calc cel 2 4 3 8" xfId="7883"/>
    <cellStyle name="Calc cel 2 4 3 8 2" xfId="16585"/>
    <cellStyle name="Calc cel 2 4 3 8 3" xfId="20982"/>
    <cellStyle name="Calc cel 2 4 3 8 4" xfId="28761"/>
    <cellStyle name="Calc cel 2 4 3 8 5" xfId="48401"/>
    <cellStyle name="Calc cel 2 4 3 9" xfId="7943"/>
    <cellStyle name="Calc cel 2 4 3 9 2" xfId="16645"/>
    <cellStyle name="Calc cel 2 4 3 9 3" xfId="23957"/>
    <cellStyle name="Calc cel 2 4 3 9 4" xfId="28821"/>
    <cellStyle name="Calc cel 2 4 3 9 5" xfId="48461"/>
    <cellStyle name="Calc cel 2 4 4" xfId="1251"/>
    <cellStyle name="Calc cel 2 4 4 10" xfId="8000"/>
    <cellStyle name="Calc cel 2 4 4 10 2" xfId="16702"/>
    <cellStyle name="Calc cel 2 4 4 10 3" xfId="20818"/>
    <cellStyle name="Calc cel 2 4 4 10 4" xfId="28878"/>
    <cellStyle name="Calc cel 2 4 4 10 5" xfId="48518"/>
    <cellStyle name="Calc cel 2 4 4 11" xfId="8415"/>
    <cellStyle name="Calc cel 2 4 4 11 2" xfId="17117"/>
    <cellStyle name="Calc cel 2 4 4 11 3" xfId="22948"/>
    <cellStyle name="Calc cel 2 4 4 11 4" xfId="29293"/>
    <cellStyle name="Calc cel 2 4 4 11 5" xfId="48873"/>
    <cellStyle name="Calc cel 2 4 4 12" xfId="1774"/>
    <cellStyle name="Calc cel 2 4 4 13" xfId="24083"/>
    <cellStyle name="Calc cel 2 4 4 14" xfId="23454"/>
    <cellStyle name="Calc cel 2 4 4 15" xfId="33044"/>
    <cellStyle name="Calc cel 2 4 4 16" xfId="34345"/>
    <cellStyle name="Calc cel 2 4 4 17" xfId="36091"/>
    <cellStyle name="Calc cel 2 4 4 18" xfId="38618"/>
    <cellStyle name="Calc cel 2 4 4 2" xfId="4725"/>
    <cellStyle name="Calc cel 2 4 4 2 10" xfId="25604"/>
    <cellStyle name="Calc cel 2 4 4 2 11" xfId="33543"/>
    <cellStyle name="Calc cel 2 4 4 2 12" xfId="34479"/>
    <cellStyle name="Calc cel 2 4 4 2 13" xfId="36590"/>
    <cellStyle name="Calc cel 2 4 4 2 14" xfId="39117"/>
    <cellStyle name="Calc cel 2 4 4 2 2" xfId="6263"/>
    <cellStyle name="Calc cel 2 4 4 2 2 2" xfId="14965"/>
    <cellStyle name="Calc cel 2 4 4 2 2 2 2" xfId="47027"/>
    <cellStyle name="Calc cel 2 4 4 2 2 3" xfId="11761"/>
    <cellStyle name="Calc cel 2 4 4 2 2 4" xfId="27142"/>
    <cellStyle name="Calc cel 2 4 4 2 2 5" xfId="40655"/>
    <cellStyle name="Calc cel 2 4 4 2 3" xfId="6816"/>
    <cellStyle name="Calc cel 2 4 4 2 3 2" xfId="15518"/>
    <cellStyle name="Calc cel 2 4 4 2 3 2 2" xfId="47494"/>
    <cellStyle name="Calc cel 2 4 4 2 3 3" xfId="11831"/>
    <cellStyle name="Calc cel 2 4 4 2 3 4" xfId="27694"/>
    <cellStyle name="Calc cel 2 4 4 2 3 5" xfId="41207"/>
    <cellStyle name="Calc cel 2 4 4 2 4" xfId="8481"/>
    <cellStyle name="Calc cel 2 4 4 2 4 2" xfId="17183"/>
    <cellStyle name="Calc cel 2 4 4 2 4 3" xfId="21494"/>
    <cellStyle name="Calc cel 2 4 4 2 4 4" xfId="29359"/>
    <cellStyle name="Calc cel 2 4 4 2 4 5" xfId="43133"/>
    <cellStyle name="Calc cel 2 4 4 2 5" xfId="9236"/>
    <cellStyle name="Calc cel 2 4 4 2 5 2" xfId="17938"/>
    <cellStyle name="Calc cel 2 4 4 2 5 3" xfId="11913"/>
    <cellStyle name="Calc cel 2 4 4 2 5 4" xfId="30114"/>
    <cellStyle name="Calc cel 2 4 4 2 5 5" xfId="49157"/>
    <cellStyle name="Calc cel 2 4 4 2 6" xfId="9930"/>
    <cellStyle name="Calc cel 2 4 4 2 6 2" xfId="18632"/>
    <cellStyle name="Calc cel 2 4 4 2 6 3" xfId="11481"/>
    <cellStyle name="Calc cel 2 4 4 2 6 4" xfId="30808"/>
    <cellStyle name="Calc cel 2 4 4 2 6 5" xfId="49851"/>
    <cellStyle name="Calc cel 2 4 4 2 7" xfId="10548"/>
    <cellStyle name="Calc cel 2 4 4 2 7 2" xfId="19250"/>
    <cellStyle name="Calc cel 2 4 4 2 7 3" xfId="13049"/>
    <cellStyle name="Calc cel 2 4 4 2 7 4" xfId="31426"/>
    <cellStyle name="Calc cel 2 4 4 2 7 5" xfId="50469"/>
    <cellStyle name="Calc cel 2 4 4 2 8" xfId="13427"/>
    <cellStyle name="Calc cel 2 4 4 2 9" xfId="22270"/>
    <cellStyle name="Calc cel 2 4 4 3" xfId="3547"/>
    <cellStyle name="Calc cel 2 4 4 3 10" xfId="24460"/>
    <cellStyle name="Calc cel 2 4 4 3 11" xfId="32262"/>
    <cellStyle name="Calc cel 2 4 4 3 12" xfId="34168"/>
    <cellStyle name="Calc cel 2 4 4 3 13" xfId="35309"/>
    <cellStyle name="Calc cel 2 4 4 3 14" xfId="37845"/>
    <cellStyle name="Calc cel 2 4 4 3 2" xfId="5305"/>
    <cellStyle name="Calc cel 2 4 4 3 2 2" xfId="14007"/>
    <cellStyle name="Calc cel 2 4 4 3 2 2 2" xfId="46145"/>
    <cellStyle name="Calc cel 2 4 4 3 2 3" xfId="23994"/>
    <cellStyle name="Calc cel 2 4 4 3 2 4" xfId="26184"/>
    <cellStyle name="Calc cel 2 4 4 3 2 5" xfId="39697"/>
    <cellStyle name="Calc cel 2 4 4 3 3" xfId="3383"/>
    <cellStyle name="Calc cel 2 4 4 3 3 2" xfId="12190"/>
    <cellStyle name="Calc cel 2 4 4 3 3 2 2" xfId="44910"/>
    <cellStyle name="Calc cel 2 4 4 3 3 3" xfId="21029"/>
    <cellStyle name="Calc cel 2 4 4 3 3 4" xfId="23104"/>
    <cellStyle name="Calc cel 2 4 4 3 3 5" xfId="37681"/>
    <cellStyle name="Calc cel 2 4 4 3 4" xfId="7635"/>
    <cellStyle name="Calc cel 2 4 4 3 4 2" xfId="16337"/>
    <cellStyle name="Calc cel 2 4 4 3 4 3" xfId="24641"/>
    <cellStyle name="Calc cel 2 4 4 3 4 4" xfId="28513"/>
    <cellStyle name="Calc cel 2 4 4 3 4 5" xfId="42003"/>
    <cellStyle name="Calc cel 2 4 4 3 5" xfId="7788"/>
    <cellStyle name="Calc cel 2 4 4 3 5 2" xfId="16490"/>
    <cellStyle name="Calc cel 2 4 4 3 5 3" xfId="21878"/>
    <cellStyle name="Calc cel 2 4 4 3 5 4" xfId="28666"/>
    <cellStyle name="Calc cel 2 4 4 3 5 5" xfId="48316"/>
    <cellStyle name="Calc cel 2 4 4 3 6" xfId="7811"/>
    <cellStyle name="Calc cel 2 4 4 3 6 2" xfId="16513"/>
    <cellStyle name="Calc cel 2 4 4 3 6 3" xfId="12171"/>
    <cellStyle name="Calc cel 2 4 4 3 6 4" xfId="28689"/>
    <cellStyle name="Calc cel 2 4 4 3 6 5" xfId="48335"/>
    <cellStyle name="Calc cel 2 4 4 3 7" xfId="7802"/>
    <cellStyle name="Calc cel 2 4 4 3 7 2" xfId="16504"/>
    <cellStyle name="Calc cel 2 4 4 3 7 3" xfId="20937"/>
    <cellStyle name="Calc cel 2 4 4 3 7 4" xfId="28680"/>
    <cellStyle name="Calc cel 2 4 4 3 7 5" xfId="48326"/>
    <cellStyle name="Calc cel 2 4 4 3 8" xfId="12344"/>
    <cellStyle name="Calc cel 2 4 4 3 9" xfId="25149"/>
    <cellStyle name="Calc cel 2 4 4 4" xfId="6106"/>
    <cellStyle name="Calc cel 2 4 4 4 2" xfId="14808"/>
    <cellStyle name="Calc cel 2 4 4 4 2 2" xfId="46882"/>
    <cellStyle name="Calc cel 2 4 4 4 3" xfId="23440"/>
    <cellStyle name="Calc cel 2 4 4 4 4" xfId="26985"/>
    <cellStyle name="Calc cel 2 4 4 4 5" xfId="40498"/>
    <cellStyle name="Calc cel 2 4 4 5" xfId="3828"/>
    <cellStyle name="Calc cel 2 4 4 5 2" xfId="12607"/>
    <cellStyle name="Calc cel 2 4 4 5 2 2" xfId="45262"/>
    <cellStyle name="Calc cel 2 4 4 5 3" xfId="23280"/>
    <cellStyle name="Calc cel 2 4 4 5 4" xfId="23014"/>
    <cellStyle name="Calc cel 2 4 4 5 5" xfId="38126"/>
    <cellStyle name="Calc cel 2 4 4 6" xfId="6435"/>
    <cellStyle name="Calc cel 2 4 4 6 2" xfId="15137"/>
    <cellStyle name="Calc cel 2 4 4 6 2 2" xfId="47182"/>
    <cellStyle name="Calc cel 2 4 4 6 3" xfId="25097"/>
    <cellStyle name="Calc cel 2 4 4 6 4" xfId="27314"/>
    <cellStyle name="Calc cel 2 4 4 6 5" xfId="40827"/>
    <cellStyle name="Calc cel 2 4 4 7" xfId="5909"/>
    <cellStyle name="Calc cel 2 4 4 7 2" xfId="14611"/>
    <cellStyle name="Calc cel 2 4 4 7 3" xfId="21830"/>
    <cellStyle name="Calc cel 2 4 4 7 4" xfId="26788"/>
    <cellStyle name="Calc cel 2 4 4 7 5" xfId="40301"/>
    <cellStyle name="Calc cel 2 4 4 8" xfId="8146"/>
    <cellStyle name="Calc cel 2 4 4 8 2" xfId="16848"/>
    <cellStyle name="Calc cel 2 4 4 8 3" xfId="13368"/>
    <cellStyle name="Calc cel 2 4 4 8 4" xfId="29024"/>
    <cellStyle name="Calc cel 2 4 4 8 5" xfId="48664"/>
    <cellStyle name="Calc cel 2 4 4 9" xfId="7769"/>
    <cellStyle name="Calc cel 2 4 4 9 2" xfId="16471"/>
    <cellStyle name="Calc cel 2 4 4 9 3" xfId="24255"/>
    <cellStyle name="Calc cel 2 4 4 9 4" xfId="28647"/>
    <cellStyle name="Calc cel 2 4 4 9 5" xfId="48298"/>
    <cellStyle name="Calc cel 2 4 5" xfId="5129"/>
    <cellStyle name="Calc cel 2 4 5 10" xfId="26008"/>
    <cellStyle name="Calc cel 2 4 5 11" xfId="33947"/>
    <cellStyle name="Calc cel 2 4 5 12" xfId="34883"/>
    <cellStyle name="Calc cel 2 4 5 13" xfId="36994"/>
    <cellStyle name="Calc cel 2 4 5 14" xfId="39521"/>
    <cellStyle name="Calc cel 2 4 5 2" xfId="5309"/>
    <cellStyle name="Calc cel 2 4 5 2 2" xfId="14011"/>
    <cellStyle name="Calc cel 2 4 5 2 2 2" xfId="46149"/>
    <cellStyle name="Calc cel 2 4 5 2 3" xfId="21307"/>
    <cellStyle name="Calc cel 2 4 5 2 4" xfId="26188"/>
    <cellStyle name="Calc cel 2 4 5 2 5" xfId="39701"/>
    <cellStyle name="Calc cel 2 4 5 3" xfId="7220"/>
    <cellStyle name="Calc cel 2 4 5 3 2" xfId="15922"/>
    <cellStyle name="Calc cel 2 4 5 3 2 2" xfId="47898"/>
    <cellStyle name="Calc cel 2 4 5 3 3" xfId="23050"/>
    <cellStyle name="Calc cel 2 4 5 3 4" xfId="28098"/>
    <cellStyle name="Calc cel 2 4 5 3 5" xfId="41611"/>
    <cellStyle name="Calc cel 2 4 5 4" xfId="8885"/>
    <cellStyle name="Calc cel 2 4 5 4 2" xfId="17587"/>
    <cellStyle name="Calc cel 2 4 5 4 3" xfId="23614"/>
    <cellStyle name="Calc cel 2 4 5 4 4" xfId="29763"/>
    <cellStyle name="Calc cel 2 4 5 4 5" xfId="43537"/>
    <cellStyle name="Calc cel 2 4 5 5" xfId="9640"/>
    <cellStyle name="Calc cel 2 4 5 5 2" xfId="18342"/>
    <cellStyle name="Calc cel 2 4 5 5 3" xfId="2100"/>
    <cellStyle name="Calc cel 2 4 5 5 4" xfId="30518"/>
    <cellStyle name="Calc cel 2 4 5 5 5" xfId="49561"/>
    <cellStyle name="Calc cel 2 4 5 6" xfId="10334"/>
    <cellStyle name="Calc cel 2 4 5 6 2" xfId="19036"/>
    <cellStyle name="Calc cel 2 4 5 6 3" xfId="12511"/>
    <cellStyle name="Calc cel 2 4 5 6 4" xfId="31212"/>
    <cellStyle name="Calc cel 2 4 5 6 5" xfId="50255"/>
    <cellStyle name="Calc cel 2 4 5 7" xfId="10952"/>
    <cellStyle name="Calc cel 2 4 5 7 2" xfId="19654"/>
    <cellStyle name="Calc cel 2 4 5 7 3" xfId="20092"/>
    <cellStyle name="Calc cel 2 4 5 7 4" xfId="31830"/>
    <cellStyle name="Calc cel 2 4 5 7 5" xfId="50873"/>
    <cellStyle name="Calc cel 2 4 5 8" xfId="13831"/>
    <cellStyle name="Calc cel 2 4 5 9" xfId="24768"/>
    <cellStyle name="Calc cel 2 4 6" xfId="5105"/>
    <cellStyle name="Calc cel 2 4 6 10" xfId="25984"/>
    <cellStyle name="Calc cel 2 4 6 11" xfId="33923"/>
    <cellStyle name="Calc cel 2 4 6 12" xfId="34859"/>
    <cellStyle name="Calc cel 2 4 6 13" xfId="36970"/>
    <cellStyle name="Calc cel 2 4 6 14" xfId="39497"/>
    <cellStyle name="Calc cel 2 4 6 2" xfId="5475"/>
    <cellStyle name="Calc cel 2 4 6 2 2" xfId="14177"/>
    <cellStyle name="Calc cel 2 4 6 2 2 2" xfId="46302"/>
    <cellStyle name="Calc cel 2 4 6 2 3" xfId="25056"/>
    <cellStyle name="Calc cel 2 4 6 2 4" xfId="26354"/>
    <cellStyle name="Calc cel 2 4 6 2 5" xfId="39867"/>
    <cellStyle name="Calc cel 2 4 6 3" xfId="7196"/>
    <cellStyle name="Calc cel 2 4 6 3 2" xfId="15898"/>
    <cellStyle name="Calc cel 2 4 6 3 2 2" xfId="47874"/>
    <cellStyle name="Calc cel 2 4 6 3 3" xfId="23912"/>
    <cellStyle name="Calc cel 2 4 6 3 4" xfId="28074"/>
    <cellStyle name="Calc cel 2 4 6 3 5" xfId="41587"/>
    <cellStyle name="Calc cel 2 4 6 4" xfId="8861"/>
    <cellStyle name="Calc cel 2 4 6 4 2" xfId="17563"/>
    <cellStyle name="Calc cel 2 4 6 4 3" xfId="20511"/>
    <cellStyle name="Calc cel 2 4 6 4 4" xfId="29739"/>
    <cellStyle name="Calc cel 2 4 6 4 5" xfId="43513"/>
    <cellStyle name="Calc cel 2 4 6 5" xfId="9616"/>
    <cellStyle name="Calc cel 2 4 6 5 2" xfId="18318"/>
    <cellStyle name="Calc cel 2 4 6 5 3" xfId="12758"/>
    <cellStyle name="Calc cel 2 4 6 5 4" xfId="30494"/>
    <cellStyle name="Calc cel 2 4 6 5 5" xfId="49537"/>
    <cellStyle name="Calc cel 2 4 6 6" xfId="10310"/>
    <cellStyle name="Calc cel 2 4 6 6 2" xfId="19012"/>
    <cellStyle name="Calc cel 2 4 6 6 3" xfId="20438"/>
    <cellStyle name="Calc cel 2 4 6 6 4" xfId="31188"/>
    <cellStyle name="Calc cel 2 4 6 6 5" xfId="50231"/>
    <cellStyle name="Calc cel 2 4 6 7" xfId="10928"/>
    <cellStyle name="Calc cel 2 4 6 7 2" xfId="19630"/>
    <cellStyle name="Calc cel 2 4 6 7 3" xfId="20331"/>
    <cellStyle name="Calc cel 2 4 6 7 4" xfId="31806"/>
    <cellStyle name="Calc cel 2 4 6 7 5" xfId="50849"/>
    <cellStyle name="Calc cel 2 4 6 8" xfId="13807"/>
    <cellStyle name="Calc cel 2 4 6 9" xfId="25417"/>
    <cellStyle name="Calc cel 2 4 7" xfId="5300"/>
    <cellStyle name="Calc cel 2 4 7 2" xfId="14002"/>
    <cellStyle name="Calc cel 2 4 7 2 2" xfId="46141"/>
    <cellStyle name="Calc cel 2 4 7 3" xfId="1871"/>
    <cellStyle name="Calc cel 2 4 7 4" xfId="26179"/>
    <cellStyle name="Calc cel 2 4 7 5" xfId="39692"/>
    <cellStyle name="Calc cel 2 4 8" xfId="5487"/>
    <cellStyle name="Calc cel 2 4 8 2" xfId="14189"/>
    <cellStyle name="Calc cel 2 4 8 2 2" xfId="46314"/>
    <cellStyle name="Calc cel 2 4 8 3" xfId="20863"/>
    <cellStyle name="Calc cel 2 4 8 4" xfId="26366"/>
    <cellStyle name="Calc cel 2 4 8 5" xfId="39879"/>
    <cellStyle name="Calc cel 2 4 9" xfId="6429"/>
    <cellStyle name="Calc cel 2 4 9 2" xfId="15131"/>
    <cellStyle name="Calc cel 2 4 9 2 2" xfId="47176"/>
    <cellStyle name="Calc cel 2 4 9 3" xfId="11264"/>
    <cellStyle name="Calc cel 2 4 9 4" xfId="27308"/>
    <cellStyle name="Calc cel 2 4 9 5" xfId="40821"/>
    <cellStyle name="Calc cel 2 5" xfId="657"/>
    <cellStyle name="Calc cel 2 5 10" xfId="6735"/>
    <cellStyle name="Calc cel 2 5 10 2" xfId="15437"/>
    <cellStyle name="Calc cel 2 5 10 3" xfId="11429"/>
    <cellStyle name="Calc cel 2 5 10 4" xfId="27613"/>
    <cellStyle name="Calc cel 2 5 10 5" xfId="41126"/>
    <cellStyle name="Calc cel 2 5 11" xfId="7575"/>
    <cellStyle name="Calc cel 2 5 11 2" xfId="16277"/>
    <cellStyle name="Calc cel 2 5 11 3" xfId="22395"/>
    <cellStyle name="Calc cel 2 5 11 4" xfId="28453"/>
    <cellStyle name="Calc cel 2 5 11 5" xfId="48184"/>
    <cellStyle name="Calc cel 2 5 12" xfId="8208"/>
    <cellStyle name="Calc cel 2 5 12 2" xfId="16910"/>
    <cellStyle name="Calc cel 2 5 12 3" xfId="24793"/>
    <cellStyle name="Calc cel 2 5 12 4" xfId="29086"/>
    <cellStyle name="Calc cel 2 5 12 5" xfId="48726"/>
    <cellStyle name="Calc cel 2 5 13" xfId="9001"/>
    <cellStyle name="Calc cel 2 5 13 2" xfId="17703"/>
    <cellStyle name="Calc cel 2 5 13 3" xfId="22166"/>
    <cellStyle name="Calc cel 2 5 13 4" xfId="29879"/>
    <cellStyle name="Calc cel 2 5 13 5" xfId="48922"/>
    <cellStyle name="Calc cel 2 5 14" xfId="9751"/>
    <cellStyle name="Calc cel 2 5 14 2" xfId="18453"/>
    <cellStyle name="Calc cel 2 5 14 3" xfId="12673"/>
    <cellStyle name="Calc cel 2 5 14 4" xfId="30629"/>
    <cellStyle name="Calc cel 2 5 14 5" xfId="49672"/>
    <cellStyle name="Calc cel 2 5 15" xfId="1809"/>
    <cellStyle name="Calc cel 2 5 16" xfId="23973"/>
    <cellStyle name="Calc cel 2 5 17" xfId="1840"/>
    <cellStyle name="Calc cel 2 5 18" xfId="32169"/>
    <cellStyle name="Calc cel 2 5 19" xfId="34145"/>
    <cellStyle name="Calc cel 2 5 2" xfId="767"/>
    <cellStyle name="Calc cel 2 5 2 10" xfId="8142"/>
    <cellStyle name="Calc cel 2 5 2 10 2" xfId="16844"/>
    <cellStyle name="Calc cel 2 5 2 10 3" xfId="21273"/>
    <cellStyle name="Calc cel 2 5 2 10 4" xfId="29020"/>
    <cellStyle name="Calc cel 2 5 2 10 5" xfId="48660"/>
    <cellStyle name="Calc cel 2 5 2 11" xfId="7579"/>
    <cellStyle name="Calc cel 2 5 2 11 2" xfId="16281"/>
    <cellStyle name="Calc cel 2 5 2 11 3" xfId="22907"/>
    <cellStyle name="Calc cel 2 5 2 11 4" xfId="28457"/>
    <cellStyle name="Calc cel 2 5 2 11 5" xfId="48188"/>
    <cellStyle name="Calc cel 2 5 2 12" xfId="8094"/>
    <cellStyle name="Calc cel 2 5 2 12 2" xfId="16796"/>
    <cellStyle name="Calc cel 2 5 2 12 3" xfId="23993"/>
    <cellStyle name="Calc cel 2 5 2 12 4" xfId="28972"/>
    <cellStyle name="Calc cel 2 5 2 12 5" xfId="48612"/>
    <cellStyle name="Calc cel 2 5 2 13" xfId="11315"/>
    <cellStyle name="Calc cel 2 5 2 14" xfId="12207"/>
    <cellStyle name="Calc cel 2 5 2 15" xfId="21564"/>
    <cellStyle name="Calc cel 2 5 2 16" xfId="32561"/>
    <cellStyle name="Calc cel 2 5 2 17" xfId="34263"/>
    <cellStyle name="Calc cel 2 5 2 18" xfId="35608"/>
    <cellStyle name="Calc cel 2 5 2 19" xfId="37408"/>
    <cellStyle name="Calc cel 2 5 2 2" xfId="1536"/>
    <cellStyle name="Calc cel 2 5 2 2 10" xfId="13233"/>
    <cellStyle name="Calc cel 2 5 2 2 11" xfId="23842"/>
    <cellStyle name="Calc cel 2 5 2 2 12" xfId="25572"/>
    <cellStyle name="Calc cel 2 5 2 2 13" xfId="33329"/>
    <cellStyle name="Calc cel 2 5 2 2 14" xfId="34447"/>
    <cellStyle name="Calc cel 2 5 2 2 15" xfId="36376"/>
    <cellStyle name="Calc cel 2 5 2 2 16" xfId="38903"/>
    <cellStyle name="Calc cel 2 5 2 2 2" xfId="4712"/>
    <cellStyle name="Calc cel 2 5 2 2 2 10" xfId="25591"/>
    <cellStyle name="Calc cel 2 5 2 2 2 11" xfId="33530"/>
    <cellStyle name="Calc cel 2 5 2 2 2 12" xfId="34466"/>
    <cellStyle name="Calc cel 2 5 2 2 2 13" xfId="36577"/>
    <cellStyle name="Calc cel 2 5 2 2 2 14" xfId="39104"/>
    <cellStyle name="Calc cel 2 5 2 2 2 2" xfId="6167"/>
    <cellStyle name="Calc cel 2 5 2 2 2 2 2" xfId="14869"/>
    <cellStyle name="Calc cel 2 5 2 2 2 2 2 2" xfId="46936"/>
    <cellStyle name="Calc cel 2 5 2 2 2 2 3" xfId="23794"/>
    <cellStyle name="Calc cel 2 5 2 2 2 2 4" xfId="27046"/>
    <cellStyle name="Calc cel 2 5 2 2 2 2 5" xfId="40559"/>
    <cellStyle name="Calc cel 2 5 2 2 2 3" xfId="6803"/>
    <cellStyle name="Calc cel 2 5 2 2 2 3 2" xfId="15505"/>
    <cellStyle name="Calc cel 2 5 2 2 2 3 2 2" xfId="47481"/>
    <cellStyle name="Calc cel 2 5 2 2 2 3 3" xfId="11612"/>
    <cellStyle name="Calc cel 2 5 2 2 2 3 4" xfId="27681"/>
    <cellStyle name="Calc cel 2 5 2 2 2 3 5" xfId="41194"/>
    <cellStyle name="Calc cel 2 5 2 2 2 4" xfId="8468"/>
    <cellStyle name="Calc cel 2 5 2 2 2 4 2" xfId="17170"/>
    <cellStyle name="Calc cel 2 5 2 2 2 4 3" xfId="21825"/>
    <cellStyle name="Calc cel 2 5 2 2 2 4 4" xfId="29346"/>
    <cellStyle name="Calc cel 2 5 2 2 2 4 5" xfId="43120"/>
    <cellStyle name="Calc cel 2 5 2 2 2 5" xfId="9223"/>
    <cellStyle name="Calc cel 2 5 2 2 2 5 2" xfId="17925"/>
    <cellStyle name="Calc cel 2 5 2 2 2 5 3" xfId="24596"/>
    <cellStyle name="Calc cel 2 5 2 2 2 5 4" xfId="30101"/>
    <cellStyle name="Calc cel 2 5 2 2 2 5 5" xfId="49144"/>
    <cellStyle name="Calc cel 2 5 2 2 2 6" xfId="9917"/>
    <cellStyle name="Calc cel 2 5 2 2 2 6 2" xfId="18619"/>
    <cellStyle name="Calc cel 2 5 2 2 2 6 3" xfId="2509"/>
    <cellStyle name="Calc cel 2 5 2 2 2 6 4" xfId="30795"/>
    <cellStyle name="Calc cel 2 5 2 2 2 6 5" xfId="49838"/>
    <cellStyle name="Calc cel 2 5 2 2 2 7" xfId="10535"/>
    <cellStyle name="Calc cel 2 5 2 2 2 7 2" xfId="19237"/>
    <cellStyle name="Calc cel 2 5 2 2 2 7 3" xfId="13094"/>
    <cellStyle name="Calc cel 2 5 2 2 2 7 4" xfId="31413"/>
    <cellStyle name="Calc cel 2 5 2 2 2 7 5" xfId="50456"/>
    <cellStyle name="Calc cel 2 5 2 2 2 8" xfId="13414"/>
    <cellStyle name="Calc cel 2 5 2 2 2 9" xfId="21887"/>
    <cellStyle name="Calc cel 2 5 2 2 3" xfId="5230"/>
    <cellStyle name="Calc cel 2 5 2 2 3 10" xfId="26109"/>
    <cellStyle name="Calc cel 2 5 2 2 3 11" xfId="34048"/>
    <cellStyle name="Calc cel 2 5 2 2 3 12" xfId="34984"/>
    <cellStyle name="Calc cel 2 5 2 2 3 13" xfId="37095"/>
    <cellStyle name="Calc cel 2 5 2 2 3 14" xfId="39622"/>
    <cellStyle name="Calc cel 2 5 2 2 3 2" xfId="6585"/>
    <cellStyle name="Calc cel 2 5 2 2 3 2 2" xfId="15287"/>
    <cellStyle name="Calc cel 2 5 2 2 3 2 2 2" xfId="47312"/>
    <cellStyle name="Calc cel 2 5 2 2 3 2 3" xfId="11725"/>
    <cellStyle name="Calc cel 2 5 2 2 3 2 4" xfId="27463"/>
    <cellStyle name="Calc cel 2 5 2 2 3 2 5" xfId="40976"/>
    <cellStyle name="Calc cel 2 5 2 2 3 3" xfId="7321"/>
    <cellStyle name="Calc cel 2 5 2 2 3 3 2" xfId="16023"/>
    <cellStyle name="Calc cel 2 5 2 2 3 3 2 2" xfId="47999"/>
    <cellStyle name="Calc cel 2 5 2 2 3 3 3" xfId="20819"/>
    <cellStyle name="Calc cel 2 5 2 2 3 3 4" xfId="28199"/>
    <cellStyle name="Calc cel 2 5 2 2 3 3 5" xfId="41712"/>
    <cellStyle name="Calc cel 2 5 2 2 3 4" xfId="8986"/>
    <cellStyle name="Calc cel 2 5 2 2 3 4 2" xfId="17688"/>
    <cellStyle name="Calc cel 2 5 2 2 3 4 3" xfId="22543"/>
    <cellStyle name="Calc cel 2 5 2 2 3 4 4" xfId="29864"/>
    <cellStyle name="Calc cel 2 5 2 2 3 4 5" xfId="43638"/>
    <cellStyle name="Calc cel 2 5 2 2 3 5" xfId="9741"/>
    <cellStyle name="Calc cel 2 5 2 2 3 5 2" xfId="18443"/>
    <cellStyle name="Calc cel 2 5 2 2 3 5 3" xfId="11150"/>
    <cellStyle name="Calc cel 2 5 2 2 3 5 4" xfId="30619"/>
    <cellStyle name="Calc cel 2 5 2 2 3 5 5" xfId="49662"/>
    <cellStyle name="Calc cel 2 5 2 2 3 6" xfId="10435"/>
    <cellStyle name="Calc cel 2 5 2 2 3 6 2" xfId="19137"/>
    <cellStyle name="Calc cel 2 5 2 2 3 6 3" xfId="19968"/>
    <cellStyle name="Calc cel 2 5 2 2 3 6 4" xfId="31313"/>
    <cellStyle name="Calc cel 2 5 2 2 3 6 5" xfId="50356"/>
    <cellStyle name="Calc cel 2 5 2 2 3 7" xfId="11053"/>
    <cellStyle name="Calc cel 2 5 2 2 3 7 2" xfId="19755"/>
    <cellStyle name="Calc cel 2 5 2 2 3 7 3" xfId="11182"/>
    <cellStyle name="Calc cel 2 5 2 2 3 7 4" xfId="31931"/>
    <cellStyle name="Calc cel 2 5 2 2 3 7 5" xfId="50974"/>
    <cellStyle name="Calc cel 2 5 2 2 3 8" xfId="13932"/>
    <cellStyle name="Calc cel 2 5 2 2 3 9" xfId="22562"/>
    <cellStyle name="Calc cel 2 5 2 2 4" xfId="6196"/>
    <cellStyle name="Calc cel 2 5 2 2 4 2" xfId="14898"/>
    <cellStyle name="Calc cel 2 5 2 2 4 2 2" xfId="46962"/>
    <cellStyle name="Calc cel 2 5 2 2 4 3" xfId="24240"/>
    <cellStyle name="Calc cel 2 5 2 2 4 4" xfId="27075"/>
    <cellStyle name="Calc cel 2 5 2 2 4 5" xfId="40588"/>
    <cellStyle name="Calc cel 2 5 2 2 5" xfId="6718"/>
    <cellStyle name="Calc cel 2 5 2 2 5 2" xfId="15420"/>
    <cellStyle name="Calc cel 2 5 2 2 5 2 2" xfId="47423"/>
    <cellStyle name="Calc cel 2 5 2 2 5 3" xfId="21880"/>
    <cellStyle name="Calc cel 2 5 2 2 5 4" xfId="27596"/>
    <cellStyle name="Calc cel 2 5 2 2 5 5" xfId="41109"/>
    <cellStyle name="Calc cel 2 5 2 2 6" xfId="8354"/>
    <cellStyle name="Calc cel 2 5 2 2 6 2" xfId="17056"/>
    <cellStyle name="Calc cel 2 5 2 2 6 3" xfId="12954"/>
    <cellStyle name="Calc cel 2 5 2 2 6 4" xfId="29232"/>
    <cellStyle name="Calc cel 2 5 2 2 6 5" xfId="42919"/>
    <cellStyle name="Calc cel 2 5 2 2 7" xfId="9129"/>
    <cellStyle name="Calc cel 2 5 2 2 7 2" xfId="17831"/>
    <cellStyle name="Calc cel 2 5 2 2 7 3" xfId="21685"/>
    <cellStyle name="Calc cel 2 5 2 2 7 4" xfId="30007"/>
    <cellStyle name="Calc cel 2 5 2 2 7 5" xfId="49050"/>
    <cellStyle name="Calc cel 2 5 2 2 8" xfId="9857"/>
    <cellStyle name="Calc cel 2 5 2 2 8 2" xfId="18559"/>
    <cellStyle name="Calc cel 2 5 2 2 8 3" xfId="1799"/>
    <cellStyle name="Calc cel 2 5 2 2 8 4" xfId="30735"/>
    <cellStyle name="Calc cel 2 5 2 2 8 5" xfId="49778"/>
    <cellStyle name="Calc cel 2 5 2 2 9" xfId="10516"/>
    <cellStyle name="Calc cel 2 5 2 2 9 2" xfId="19218"/>
    <cellStyle name="Calc cel 2 5 2 2 9 3" xfId="4502"/>
    <cellStyle name="Calc cel 2 5 2 2 9 4" xfId="31394"/>
    <cellStyle name="Calc cel 2 5 2 2 9 5" xfId="50437"/>
    <cellStyle name="Calc cel 2 5 2 3" xfId="5032"/>
    <cellStyle name="Calc cel 2 5 2 3 10" xfId="25911"/>
    <cellStyle name="Calc cel 2 5 2 3 11" xfId="33850"/>
    <cellStyle name="Calc cel 2 5 2 3 12" xfId="34786"/>
    <cellStyle name="Calc cel 2 5 2 3 13" xfId="36897"/>
    <cellStyle name="Calc cel 2 5 2 3 14" xfId="39424"/>
    <cellStyle name="Calc cel 2 5 2 3 2" xfId="5656"/>
    <cellStyle name="Calc cel 2 5 2 3 2 2" xfId="14358"/>
    <cellStyle name="Calc cel 2 5 2 3 2 2 2" xfId="46473"/>
    <cellStyle name="Calc cel 2 5 2 3 2 3" xfId="23243"/>
    <cellStyle name="Calc cel 2 5 2 3 2 4" xfId="26535"/>
    <cellStyle name="Calc cel 2 5 2 3 2 5" xfId="40048"/>
    <cellStyle name="Calc cel 2 5 2 3 3" xfId="7123"/>
    <cellStyle name="Calc cel 2 5 2 3 3 2" xfId="15825"/>
    <cellStyle name="Calc cel 2 5 2 3 3 2 2" xfId="47801"/>
    <cellStyle name="Calc cel 2 5 2 3 3 3" xfId="25238"/>
    <cellStyle name="Calc cel 2 5 2 3 3 4" xfId="28001"/>
    <cellStyle name="Calc cel 2 5 2 3 3 5" xfId="41514"/>
    <cellStyle name="Calc cel 2 5 2 3 4" xfId="8788"/>
    <cellStyle name="Calc cel 2 5 2 3 4 2" xfId="17490"/>
    <cellStyle name="Calc cel 2 5 2 3 4 3" xfId="23661"/>
    <cellStyle name="Calc cel 2 5 2 3 4 4" xfId="29666"/>
    <cellStyle name="Calc cel 2 5 2 3 4 5" xfId="43440"/>
    <cellStyle name="Calc cel 2 5 2 3 5" xfId="9543"/>
    <cellStyle name="Calc cel 2 5 2 3 5 2" xfId="18245"/>
    <cellStyle name="Calc cel 2 5 2 3 5 3" xfId="12778"/>
    <cellStyle name="Calc cel 2 5 2 3 5 4" xfId="30421"/>
    <cellStyle name="Calc cel 2 5 2 3 5 5" xfId="49464"/>
    <cellStyle name="Calc cel 2 5 2 3 6" xfId="10237"/>
    <cellStyle name="Calc cel 2 5 2 3 6 2" xfId="18939"/>
    <cellStyle name="Calc cel 2 5 2 3 6 3" xfId="13016"/>
    <cellStyle name="Calc cel 2 5 2 3 6 4" xfId="31115"/>
    <cellStyle name="Calc cel 2 5 2 3 6 5" xfId="50158"/>
    <cellStyle name="Calc cel 2 5 2 3 7" xfId="10855"/>
    <cellStyle name="Calc cel 2 5 2 3 7 2" xfId="19557"/>
    <cellStyle name="Calc cel 2 5 2 3 7 3" xfId="11571"/>
    <cellStyle name="Calc cel 2 5 2 3 7 4" xfId="31733"/>
    <cellStyle name="Calc cel 2 5 2 3 7 5" xfId="50776"/>
    <cellStyle name="Calc cel 2 5 2 3 8" xfId="13734"/>
    <cellStyle name="Calc cel 2 5 2 3 9" xfId="24132"/>
    <cellStyle name="Calc cel 2 5 2 4" xfId="3533"/>
    <cellStyle name="Calc cel 2 5 2 4 10" xfId="1843"/>
    <cellStyle name="Calc cel 2 5 2 4 11" xfId="32248"/>
    <cellStyle name="Calc cel 2 5 2 4 12" xfId="34162"/>
    <cellStyle name="Calc cel 2 5 2 4 13" xfId="35295"/>
    <cellStyle name="Calc cel 2 5 2 4 14" xfId="37831"/>
    <cellStyle name="Calc cel 2 5 2 4 2" xfId="6254"/>
    <cellStyle name="Calc cel 2 5 2 4 2 2" xfId="14956"/>
    <cellStyle name="Calc cel 2 5 2 4 2 2 2" xfId="47018"/>
    <cellStyle name="Calc cel 2 5 2 4 2 3" xfId="22085"/>
    <cellStyle name="Calc cel 2 5 2 4 2 4" xfId="27133"/>
    <cellStyle name="Calc cel 2 5 2 4 2 5" xfId="40646"/>
    <cellStyle name="Calc cel 2 5 2 4 3" xfId="5753"/>
    <cellStyle name="Calc cel 2 5 2 4 3 2" xfId="14455"/>
    <cellStyle name="Calc cel 2 5 2 4 3 2 2" xfId="46562"/>
    <cellStyle name="Calc cel 2 5 2 4 3 3" xfId="11256"/>
    <cellStyle name="Calc cel 2 5 2 4 3 4" xfId="26632"/>
    <cellStyle name="Calc cel 2 5 2 4 3 5" xfId="40145"/>
    <cellStyle name="Calc cel 2 5 2 4 4" xfId="7624"/>
    <cellStyle name="Calc cel 2 5 2 4 4 2" xfId="16326"/>
    <cellStyle name="Calc cel 2 5 2 4 4 3" xfId="11741"/>
    <cellStyle name="Calc cel 2 5 2 4 4 4" xfId="28502"/>
    <cellStyle name="Calc cel 2 5 2 4 4 5" xfId="41989"/>
    <cellStyle name="Calc cel 2 5 2 4 5" xfId="8367"/>
    <cellStyle name="Calc cel 2 5 2 4 5 2" xfId="17069"/>
    <cellStyle name="Calc cel 2 5 2 4 5 3" xfId="22126"/>
    <cellStyle name="Calc cel 2 5 2 4 5 4" xfId="29245"/>
    <cellStyle name="Calc cel 2 5 2 4 5 5" xfId="48825"/>
    <cellStyle name="Calc cel 2 5 2 4 6" xfId="9140"/>
    <cellStyle name="Calc cel 2 5 2 4 6 2" xfId="17842"/>
    <cellStyle name="Calc cel 2 5 2 4 6 3" xfId="23959"/>
    <cellStyle name="Calc cel 2 5 2 4 6 4" xfId="30018"/>
    <cellStyle name="Calc cel 2 5 2 4 6 5" xfId="49061"/>
    <cellStyle name="Calc cel 2 5 2 4 7" xfId="9867"/>
    <cellStyle name="Calc cel 2 5 2 4 7 2" xfId="18569"/>
    <cellStyle name="Calc cel 2 5 2 4 7 3" xfId="2446"/>
    <cellStyle name="Calc cel 2 5 2 4 7 4" xfId="30745"/>
    <cellStyle name="Calc cel 2 5 2 4 7 5" xfId="49788"/>
    <cellStyle name="Calc cel 2 5 2 4 8" xfId="12330"/>
    <cellStyle name="Calc cel 2 5 2 4 9" xfId="20731"/>
    <cellStyle name="Calc cel 2 5 2 5" xfId="6305"/>
    <cellStyle name="Calc cel 2 5 2 5 2" xfId="15007"/>
    <cellStyle name="Calc cel 2 5 2 5 2 2" xfId="47063"/>
    <cellStyle name="Calc cel 2 5 2 5 3" xfId="21496"/>
    <cellStyle name="Calc cel 2 5 2 5 4" xfId="27184"/>
    <cellStyle name="Calc cel 2 5 2 5 5" xfId="40697"/>
    <cellStyle name="Calc cel 2 5 2 6" xfId="5934"/>
    <cellStyle name="Calc cel 2 5 2 6 2" xfId="14636"/>
    <cellStyle name="Calc cel 2 5 2 6 2 2" xfId="46726"/>
    <cellStyle name="Calc cel 2 5 2 6 3" xfId="24402"/>
    <cellStyle name="Calc cel 2 5 2 6 4" xfId="26813"/>
    <cellStyle name="Calc cel 2 5 2 6 5" xfId="40326"/>
    <cellStyle name="Calc cel 2 5 2 7" xfId="6624"/>
    <cellStyle name="Calc cel 2 5 2 7 2" xfId="15326"/>
    <cellStyle name="Calc cel 2 5 2 7 2 2" xfId="47340"/>
    <cellStyle name="Calc cel 2 5 2 7 3" xfId="24846"/>
    <cellStyle name="Calc cel 2 5 2 7 4" xfId="27502"/>
    <cellStyle name="Calc cel 2 5 2 7 5" xfId="41015"/>
    <cellStyle name="Calc cel 2 5 2 8" xfId="7372"/>
    <cellStyle name="Calc cel 2 5 2 8 2" xfId="16074"/>
    <cellStyle name="Calc cel 2 5 2 8 3" xfId="21727"/>
    <cellStyle name="Calc cel 2 5 2 8 4" xfId="28250"/>
    <cellStyle name="Calc cel 2 5 2 8 5" xfId="41763"/>
    <cellStyle name="Calc cel 2 5 2 9" xfId="7847"/>
    <cellStyle name="Calc cel 2 5 2 9 2" xfId="16549"/>
    <cellStyle name="Calc cel 2 5 2 9 3" xfId="24457"/>
    <cellStyle name="Calc cel 2 5 2 9 4" xfId="28725"/>
    <cellStyle name="Calc cel 2 5 2 9 5" xfId="48365"/>
    <cellStyle name="Calc cel 2 5 20" xfId="35216"/>
    <cellStyle name="Calc cel 2 5 21" xfId="37298"/>
    <cellStyle name="Calc cel 2 5 3" xfId="925"/>
    <cellStyle name="Calc cel 2 5 3 10" xfId="9025"/>
    <cellStyle name="Calc cel 2 5 3 10 2" xfId="17727"/>
    <cellStyle name="Calc cel 2 5 3 10 3" xfId="2439"/>
    <cellStyle name="Calc cel 2 5 3 10 4" xfId="29903"/>
    <cellStyle name="Calc cel 2 5 3 10 5" xfId="48946"/>
    <cellStyle name="Calc cel 2 5 3 11" xfId="9765"/>
    <cellStyle name="Calc cel 2 5 3 11 2" xfId="18467"/>
    <cellStyle name="Calc cel 2 5 3 11 3" xfId="4335"/>
    <cellStyle name="Calc cel 2 5 3 11 4" xfId="30643"/>
    <cellStyle name="Calc cel 2 5 3 11 5" xfId="49686"/>
    <cellStyle name="Calc cel 2 5 3 12" xfId="11456"/>
    <cellStyle name="Calc cel 2 5 3 13" xfId="21534"/>
    <cellStyle name="Calc cel 2 5 3 14" xfId="1944"/>
    <cellStyle name="Calc cel 2 5 3 15" xfId="32718"/>
    <cellStyle name="Calc cel 2 5 3 16" xfId="34328"/>
    <cellStyle name="Calc cel 2 5 3 17" xfId="35765"/>
    <cellStyle name="Calc cel 2 5 3 18" xfId="38292"/>
    <cellStyle name="Calc cel 2 5 3 2" xfId="5061"/>
    <cellStyle name="Calc cel 2 5 3 2 10" xfId="25940"/>
    <cellStyle name="Calc cel 2 5 3 2 11" xfId="33879"/>
    <cellStyle name="Calc cel 2 5 3 2 12" xfId="34815"/>
    <cellStyle name="Calc cel 2 5 3 2 13" xfId="36926"/>
    <cellStyle name="Calc cel 2 5 3 2 14" xfId="39453"/>
    <cellStyle name="Calc cel 2 5 3 2 2" xfId="5831"/>
    <cellStyle name="Calc cel 2 5 3 2 2 2" xfId="14533"/>
    <cellStyle name="Calc cel 2 5 3 2 2 2 2" xfId="46631"/>
    <cellStyle name="Calc cel 2 5 3 2 2 3" xfId="21675"/>
    <cellStyle name="Calc cel 2 5 3 2 2 4" xfId="26710"/>
    <cellStyle name="Calc cel 2 5 3 2 2 5" xfId="40223"/>
    <cellStyle name="Calc cel 2 5 3 2 3" xfId="7152"/>
    <cellStyle name="Calc cel 2 5 3 2 3 2" xfId="15854"/>
    <cellStyle name="Calc cel 2 5 3 2 3 2 2" xfId="47830"/>
    <cellStyle name="Calc cel 2 5 3 2 3 3" xfId="23126"/>
    <cellStyle name="Calc cel 2 5 3 2 3 4" xfId="28030"/>
    <cellStyle name="Calc cel 2 5 3 2 3 5" xfId="41543"/>
    <cellStyle name="Calc cel 2 5 3 2 4" xfId="8817"/>
    <cellStyle name="Calc cel 2 5 3 2 4 2" xfId="17519"/>
    <cellStyle name="Calc cel 2 5 3 2 4 3" xfId="23655"/>
    <cellStyle name="Calc cel 2 5 3 2 4 4" xfId="29695"/>
    <cellStyle name="Calc cel 2 5 3 2 4 5" xfId="43469"/>
    <cellStyle name="Calc cel 2 5 3 2 5" xfId="9572"/>
    <cellStyle name="Calc cel 2 5 3 2 5 2" xfId="18274"/>
    <cellStyle name="Calc cel 2 5 3 2 5 3" xfId="11090"/>
    <cellStyle name="Calc cel 2 5 3 2 5 4" xfId="30450"/>
    <cellStyle name="Calc cel 2 5 3 2 5 5" xfId="49493"/>
    <cellStyle name="Calc cel 2 5 3 2 6" xfId="10266"/>
    <cellStyle name="Calc cel 2 5 3 2 6 2" xfId="18968"/>
    <cellStyle name="Calc cel 2 5 3 2 6 3" xfId="20387"/>
    <cellStyle name="Calc cel 2 5 3 2 6 4" xfId="31144"/>
    <cellStyle name="Calc cel 2 5 3 2 6 5" xfId="50187"/>
    <cellStyle name="Calc cel 2 5 3 2 7" xfId="10884"/>
    <cellStyle name="Calc cel 2 5 3 2 7 2" xfId="19586"/>
    <cellStyle name="Calc cel 2 5 3 2 7 3" xfId="12739"/>
    <cellStyle name="Calc cel 2 5 3 2 7 4" xfId="31762"/>
    <cellStyle name="Calc cel 2 5 3 2 7 5" xfId="50805"/>
    <cellStyle name="Calc cel 2 5 3 2 8" xfId="13763"/>
    <cellStyle name="Calc cel 2 5 3 2 9" xfId="22124"/>
    <cellStyle name="Calc cel 2 5 3 3" xfId="4713"/>
    <cellStyle name="Calc cel 2 5 3 3 10" xfId="25592"/>
    <cellStyle name="Calc cel 2 5 3 3 11" xfId="33531"/>
    <cellStyle name="Calc cel 2 5 3 3 12" xfId="34467"/>
    <cellStyle name="Calc cel 2 5 3 3 13" xfId="36578"/>
    <cellStyle name="Calc cel 2 5 3 3 14" xfId="39105"/>
    <cellStyle name="Calc cel 2 5 3 3 2" xfId="5629"/>
    <cellStyle name="Calc cel 2 5 3 3 2 2" xfId="14331"/>
    <cellStyle name="Calc cel 2 5 3 3 2 2 2" xfId="46449"/>
    <cellStyle name="Calc cel 2 5 3 3 2 3" xfId="23122"/>
    <cellStyle name="Calc cel 2 5 3 3 2 4" xfId="26508"/>
    <cellStyle name="Calc cel 2 5 3 3 2 5" xfId="40021"/>
    <cellStyle name="Calc cel 2 5 3 3 3" xfId="6804"/>
    <cellStyle name="Calc cel 2 5 3 3 3 2" xfId="15506"/>
    <cellStyle name="Calc cel 2 5 3 3 3 2 2" xfId="47482"/>
    <cellStyle name="Calc cel 2 5 3 3 3 3" xfId="12322"/>
    <cellStyle name="Calc cel 2 5 3 3 3 4" xfId="27682"/>
    <cellStyle name="Calc cel 2 5 3 3 3 5" xfId="41195"/>
    <cellStyle name="Calc cel 2 5 3 3 4" xfId="8469"/>
    <cellStyle name="Calc cel 2 5 3 3 4 2" xfId="17171"/>
    <cellStyle name="Calc cel 2 5 3 3 4 3" xfId="25250"/>
    <cellStyle name="Calc cel 2 5 3 3 4 4" xfId="29347"/>
    <cellStyle name="Calc cel 2 5 3 3 4 5" xfId="43121"/>
    <cellStyle name="Calc cel 2 5 3 3 5" xfId="9224"/>
    <cellStyle name="Calc cel 2 5 3 3 5 2" xfId="17926"/>
    <cellStyle name="Calc cel 2 5 3 3 5 3" xfId="24053"/>
    <cellStyle name="Calc cel 2 5 3 3 5 4" xfId="30102"/>
    <cellStyle name="Calc cel 2 5 3 3 5 5" xfId="49145"/>
    <cellStyle name="Calc cel 2 5 3 3 6" xfId="9918"/>
    <cellStyle name="Calc cel 2 5 3 3 6 2" xfId="18620"/>
    <cellStyle name="Calc cel 2 5 3 3 6 3" xfId="11122"/>
    <cellStyle name="Calc cel 2 5 3 3 6 4" xfId="30796"/>
    <cellStyle name="Calc cel 2 5 3 3 6 5" xfId="49839"/>
    <cellStyle name="Calc cel 2 5 3 3 7" xfId="10536"/>
    <cellStyle name="Calc cel 2 5 3 3 7 2" xfId="19238"/>
    <cellStyle name="Calc cel 2 5 3 3 7 3" xfId="11698"/>
    <cellStyle name="Calc cel 2 5 3 3 7 4" xfId="31414"/>
    <cellStyle name="Calc cel 2 5 3 3 7 5" xfId="50457"/>
    <cellStyle name="Calc cel 2 5 3 3 8" xfId="13415"/>
    <cellStyle name="Calc cel 2 5 3 3 9" xfId="11412"/>
    <cellStyle name="Calc cel 2 5 3 4" xfId="5632"/>
    <cellStyle name="Calc cel 2 5 3 4 2" xfId="14334"/>
    <cellStyle name="Calc cel 2 5 3 4 2 2" xfId="46451"/>
    <cellStyle name="Calc cel 2 5 3 4 3" xfId="21438"/>
    <cellStyle name="Calc cel 2 5 3 4 4" xfId="26511"/>
    <cellStyle name="Calc cel 2 5 3 4 5" xfId="40024"/>
    <cellStyle name="Calc cel 2 5 3 5" xfId="6096"/>
    <cellStyle name="Calc cel 2 5 3 5 2" xfId="14798"/>
    <cellStyle name="Calc cel 2 5 3 5 2 2" xfId="46872"/>
    <cellStyle name="Calc cel 2 5 3 5 3" xfId="25125"/>
    <cellStyle name="Calc cel 2 5 3 5 4" xfId="26975"/>
    <cellStyle name="Calc cel 2 5 3 5 5" xfId="40488"/>
    <cellStyle name="Calc cel 2 5 3 6" xfId="5954"/>
    <cellStyle name="Calc cel 2 5 3 6 2" xfId="14656"/>
    <cellStyle name="Calc cel 2 5 3 6 2 2" xfId="46743"/>
    <cellStyle name="Calc cel 2 5 3 6 3" xfId="22618"/>
    <cellStyle name="Calc cel 2 5 3 6 4" xfId="26833"/>
    <cellStyle name="Calc cel 2 5 3 6 5" xfId="40346"/>
    <cellStyle name="Calc cel 2 5 3 7" xfId="5918"/>
    <cellStyle name="Calc cel 2 5 3 7 2" xfId="14620"/>
    <cellStyle name="Calc cel 2 5 3 7 3" xfId="20755"/>
    <cellStyle name="Calc cel 2 5 3 7 4" xfId="26797"/>
    <cellStyle name="Calc cel 2 5 3 7 5" xfId="40310"/>
    <cellStyle name="Calc cel 2 5 3 8" xfId="7962"/>
    <cellStyle name="Calc cel 2 5 3 8 2" xfId="16664"/>
    <cellStyle name="Calc cel 2 5 3 8 3" xfId="24541"/>
    <cellStyle name="Calc cel 2 5 3 8 4" xfId="28840"/>
    <cellStyle name="Calc cel 2 5 3 8 5" xfId="48480"/>
    <cellStyle name="Calc cel 2 5 3 9" xfId="8241"/>
    <cellStyle name="Calc cel 2 5 3 9 2" xfId="16943"/>
    <cellStyle name="Calc cel 2 5 3 9 3" xfId="21226"/>
    <cellStyle name="Calc cel 2 5 3 9 4" xfId="29119"/>
    <cellStyle name="Calc cel 2 5 3 9 5" xfId="48755"/>
    <cellStyle name="Calc cel 2 5 4" xfId="1426"/>
    <cellStyle name="Calc cel 2 5 4 10" xfId="9785"/>
    <cellStyle name="Calc cel 2 5 4 10 2" xfId="18487"/>
    <cellStyle name="Calc cel 2 5 4 10 3" xfId="11157"/>
    <cellStyle name="Calc cel 2 5 4 10 4" xfId="30663"/>
    <cellStyle name="Calc cel 2 5 4 10 5" xfId="49706"/>
    <cellStyle name="Calc cel 2 5 4 11" xfId="10460"/>
    <cellStyle name="Calc cel 2 5 4 11 2" xfId="19162"/>
    <cellStyle name="Calc cel 2 5 4 11 3" xfId="20335"/>
    <cellStyle name="Calc cel 2 5 4 11 4" xfId="31338"/>
    <cellStyle name="Calc cel 2 5 4 11 5" xfId="50381"/>
    <cellStyle name="Calc cel 2 5 4 12" xfId="11208"/>
    <cellStyle name="Calc cel 2 5 4 13" xfId="20979"/>
    <cellStyle name="Calc cel 2 5 4 14" xfId="23742"/>
    <cellStyle name="Calc cel 2 5 4 15" xfId="33219"/>
    <cellStyle name="Calc cel 2 5 4 16" xfId="34391"/>
    <cellStyle name="Calc cel 2 5 4 17" xfId="36266"/>
    <cellStyle name="Calc cel 2 5 4 18" xfId="38793"/>
    <cellStyle name="Calc cel 2 5 4 2" xfId="4714"/>
    <cellStyle name="Calc cel 2 5 4 2 10" xfId="25593"/>
    <cellStyle name="Calc cel 2 5 4 2 11" xfId="33532"/>
    <cellStyle name="Calc cel 2 5 4 2 12" xfId="34468"/>
    <cellStyle name="Calc cel 2 5 4 2 13" xfId="36579"/>
    <cellStyle name="Calc cel 2 5 4 2 14" xfId="39106"/>
    <cellStyle name="Calc cel 2 5 4 2 2" xfId="6010"/>
    <cellStyle name="Calc cel 2 5 4 2 2 2" xfId="14712"/>
    <cellStyle name="Calc cel 2 5 4 2 2 2 2" xfId="46797"/>
    <cellStyle name="Calc cel 2 5 4 2 2 3" xfId="23647"/>
    <cellStyle name="Calc cel 2 5 4 2 2 4" xfId="26889"/>
    <cellStyle name="Calc cel 2 5 4 2 2 5" xfId="40402"/>
    <cellStyle name="Calc cel 2 5 4 2 3" xfId="6805"/>
    <cellStyle name="Calc cel 2 5 4 2 3 2" xfId="15507"/>
    <cellStyle name="Calc cel 2 5 4 2 3 2 2" xfId="47483"/>
    <cellStyle name="Calc cel 2 5 4 2 3 3" xfId="12779"/>
    <cellStyle name="Calc cel 2 5 4 2 3 4" xfId="27683"/>
    <cellStyle name="Calc cel 2 5 4 2 3 5" xfId="41196"/>
    <cellStyle name="Calc cel 2 5 4 2 4" xfId="8470"/>
    <cellStyle name="Calc cel 2 5 4 2 4 2" xfId="17172"/>
    <cellStyle name="Calc cel 2 5 4 2 4 3" xfId="24748"/>
    <cellStyle name="Calc cel 2 5 4 2 4 4" xfId="29348"/>
    <cellStyle name="Calc cel 2 5 4 2 4 5" xfId="43122"/>
    <cellStyle name="Calc cel 2 5 4 2 5" xfId="9225"/>
    <cellStyle name="Calc cel 2 5 4 2 5 2" xfId="17927"/>
    <cellStyle name="Calc cel 2 5 4 2 5 3" xfId="23441"/>
    <cellStyle name="Calc cel 2 5 4 2 5 4" xfId="30103"/>
    <cellStyle name="Calc cel 2 5 4 2 5 5" xfId="49146"/>
    <cellStyle name="Calc cel 2 5 4 2 6" xfId="9919"/>
    <cellStyle name="Calc cel 2 5 4 2 6 2" xfId="18621"/>
    <cellStyle name="Calc cel 2 5 4 2 6 3" xfId="11138"/>
    <cellStyle name="Calc cel 2 5 4 2 6 4" xfId="30797"/>
    <cellStyle name="Calc cel 2 5 4 2 6 5" xfId="49840"/>
    <cellStyle name="Calc cel 2 5 4 2 7" xfId="10537"/>
    <cellStyle name="Calc cel 2 5 4 2 7 2" xfId="19239"/>
    <cellStyle name="Calc cel 2 5 4 2 7 3" xfId="11604"/>
    <cellStyle name="Calc cel 2 5 4 2 7 4" xfId="31415"/>
    <cellStyle name="Calc cel 2 5 4 2 7 5" xfId="50458"/>
    <cellStyle name="Calc cel 2 5 4 2 8" xfId="13416"/>
    <cellStyle name="Calc cel 2 5 4 2 9" xfId="25131"/>
    <cellStyle name="Calc cel 2 5 4 3" xfId="5174"/>
    <cellStyle name="Calc cel 2 5 4 3 10" xfId="26053"/>
    <cellStyle name="Calc cel 2 5 4 3 11" xfId="33992"/>
    <cellStyle name="Calc cel 2 5 4 3 12" xfId="34928"/>
    <cellStyle name="Calc cel 2 5 4 3 13" xfId="37039"/>
    <cellStyle name="Calc cel 2 5 4 3 14" xfId="39566"/>
    <cellStyle name="Calc cel 2 5 4 3 2" xfId="5771"/>
    <cellStyle name="Calc cel 2 5 4 3 2 2" xfId="14473"/>
    <cellStyle name="Calc cel 2 5 4 3 2 2 2" xfId="46577"/>
    <cellStyle name="Calc cel 2 5 4 3 2 3" xfId="22655"/>
    <cellStyle name="Calc cel 2 5 4 3 2 4" xfId="26650"/>
    <cellStyle name="Calc cel 2 5 4 3 2 5" xfId="40163"/>
    <cellStyle name="Calc cel 2 5 4 3 3" xfId="7265"/>
    <cellStyle name="Calc cel 2 5 4 3 3 2" xfId="15967"/>
    <cellStyle name="Calc cel 2 5 4 3 3 2 2" xfId="47943"/>
    <cellStyle name="Calc cel 2 5 4 3 3 3" xfId="22050"/>
    <cellStyle name="Calc cel 2 5 4 3 3 4" xfId="28143"/>
    <cellStyle name="Calc cel 2 5 4 3 3 5" xfId="41656"/>
    <cellStyle name="Calc cel 2 5 4 3 4" xfId="8930"/>
    <cellStyle name="Calc cel 2 5 4 3 4 2" xfId="17632"/>
    <cellStyle name="Calc cel 2 5 4 3 4 3" xfId="23721"/>
    <cellStyle name="Calc cel 2 5 4 3 4 4" xfId="29808"/>
    <cellStyle name="Calc cel 2 5 4 3 4 5" xfId="43582"/>
    <cellStyle name="Calc cel 2 5 4 3 5" xfId="9685"/>
    <cellStyle name="Calc cel 2 5 4 3 5 2" xfId="18387"/>
    <cellStyle name="Calc cel 2 5 4 3 5 3" xfId="11694"/>
    <cellStyle name="Calc cel 2 5 4 3 5 4" xfId="30563"/>
    <cellStyle name="Calc cel 2 5 4 3 5 5" xfId="49606"/>
    <cellStyle name="Calc cel 2 5 4 3 6" xfId="10379"/>
    <cellStyle name="Calc cel 2 5 4 3 6 2" xfId="19081"/>
    <cellStyle name="Calc cel 2 5 4 3 6 3" xfId="11145"/>
    <cellStyle name="Calc cel 2 5 4 3 6 4" xfId="31257"/>
    <cellStyle name="Calc cel 2 5 4 3 6 5" xfId="50300"/>
    <cellStyle name="Calc cel 2 5 4 3 7" xfId="10997"/>
    <cellStyle name="Calc cel 2 5 4 3 7 2" xfId="19699"/>
    <cellStyle name="Calc cel 2 5 4 3 7 3" xfId="20033"/>
    <cellStyle name="Calc cel 2 5 4 3 7 4" xfId="31875"/>
    <cellStyle name="Calc cel 2 5 4 3 7 5" xfId="50918"/>
    <cellStyle name="Calc cel 2 5 4 3 8" xfId="13876"/>
    <cellStyle name="Calc cel 2 5 4 3 9" xfId="21852"/>
    <cellStyle name="Calc cel 2 5 4 4" xfId="3281"/>
    <cellStyle name="Calc cel 2 5 4 4 2" xfId="12096"/>
    <cellStyle name="Calc cel 2 5 4 4 2 2" xfId="44811"/>
    <cellStyle name="Calc cel 2 5 4 4 3" xfId="20961"/>
    <cellStyle name="Calc cel 2 5 4 4 4" xfId="23333"/>
    <cellStyle name="Calc cel 2 5 4 4 5" xfId="37579"/>
    <cellStyle name="Calc cel 2 5 4 5" xfId="6644"/>
    <cellStyle name="Calc cel 2 5 4 5 2" xfId="15346"/>
    <cellStyle name="Calc cel 2 5 4 5 2 2" xfId="47358"/>
    <cellStyle name="Calc cel 2 5 4 5 3" xfId="21642"/>
    <cellStyle name="Calc cel 2 5 4 5 4" xfId="27522"/>
    <cellStyle name="Calc cel 2 5 4 5 5" xfId="41035"/>
    <cellStyle name="Calc cel 2 5 4 6" xfId="6774"/>
    <cellStyle name="Calc cel 2 5 4 6 2" xfId="15476"/>
    <cellStyle name="Calc cel 2 5 4 6 2 2" xfId="47458"/>
    <cellStyle name="Calc cel 2 5 4 6 3" xfId="19961"/>
    <cellStyle name="Calc cel 2 5 4 6 4" xfId="27652"/>
    <cellStyle name="Calc cel 2 5 4 6 5" xfId="41165"/>
    <cellStyle name="Calc cel 2 5 4 7" xfId="7374"/>
    <cellStyle name="Calc cel 2 5 4 7 2" xfId="16076"/>
    <cellStyle name="Calc cel 2 5 4 7 3" xfId="25050"/>
    <cellStyle name="Calc cel 2 5 4 7 4" xfId="28252"/>
    <cellStyle name="Calc cel 2 5 4 7 5" xfId="41765"/>
    <cellStyle name="Calc cel 2 5 4 8" xfId="8271"/>
    <cellStyle name="Calc cel 2 5 4 8 2" xfId="16973"/>
    <cellStyle name="Calc cel 2 5 4 8 3" xfId="20758"/>
    <cellStyle name="Calc cel 2 5 4 8 4" xfId="29149"/>
    <cellStyle name="Calc cel 2 5 4 8 5" xfId="48785"/>
    <cellStyle name="Calc cel 2 5 4 9" xfId="9052"/>
    <cellStyle name="Calc cel 2 5 4 9 2" xfId="17754"/>
    <cellStyle name="Calc cel 2 5 4 9 3" xfId="23084"/>
    <cellStyle name="Calc cel 2 5 4 9 4" xfId="29930"/>
    <cellStyle name="Calc cel 2 5 4 9 5" xfId="48973"/>
    <cellStyle name="Calc cel 2 5 5" xfId="4845"/>
    <cellStyle name="Calc cel 2 5 5 10" xfId="25724"/>
    <cellStyle name="Calc cel 2 5 5 11" xfId="33663"/>
    <cellStyle name="Calc cel 2 5 5 12" xfId="34599"/>
    <cellStyle name="Calc cel 2 5 5 13" xfId="36710"/>
    <cellStyle name="Calc cel 2 5 5 14" xfId="39237"/>
    <cellStyle name="Calc cel 2 5 5 2" xfId="5479"/>
    <cellStyle name="Calc cel 2 5 5 2 2" xfId="14181"/>
    <cellStyle name="Calc cel 2 5 5 2 2 2" xfId="46306"/>
    <cellStyle name="Calc cel 2 5 5 2 3" xfId="22043"/>
    <cellStyle name="Calc cel 2 5 5 2 4" xfId="26358"/>
    <cellStyle name="Calc cel 2 5 5 2 5" xfId="39871"/>
    <cellStyle name="Calc cel 2 5 5 3" xfId="6936"/>
    <cellStyle name="Calc cel 2 5 5 3 2" xfId="15638"/>
    <cellStyle name="Calc cel 2 5 5 3 2 2" xfId="47614"/>
    <cellStyle name="Calc cel 2 5 5 3 3" xfId="19837"/>
    <cellStyle name="Calc cel 2 5 5 3 4" xfId="27814"/>
    <cellStyle name="Calc cel 2 5 5 3 5" xfId="41327"/>
    <cellStyle name="Calc cel 2 5 5 4" xfId="8601"/>
    <cellStyle name="Calc cel 2 5 5 4 2" xfId="17303"/>
    <cellStyle name="Calc cel 2 5 5 4 3" xfId="25476"/>
    <cellStyle name="Calc cel 2 5 5 4 4" xfId="29479"/>
    <cellStyle name="Calc cel 2 5 5 4 5" xfId="43253"/>
    <cellStyle name="Calc cel 2 5 5 5" xfId="9356"/>
    <cellStyle name="Calc cel 2 5 5 5 2" xfId="18058"/>
    <cellStyle name="Calc cel 2 5 5 5 3" xfId="20612"/>
    <cellStyle name="Calc cel 2 5 5 5 4" xfId="30234"/>
    <cellStyle name="Calc cel 2 5 5 5 5" xfId="49277"/>
    <cellStyle name="Calc cel 2 5 5 6" xfId="10050"/>
    <cellStyle name="Calc cel 2 5 5 6 2" xfId="18752"/>
    <cellStyle name="Calc cel 2 5 5 6 3" xfId="13383"/>
    <cellStyle name="Calc cel 2 5 5 6 4" xfId="30928"/>
    <cellStyle name="Calc cel 2 5 5 6 5" xfId="49971"/>
    <cellStyle name="Calc cel 2 5 5 7" xfId="10668"/>
    <cellStyle name="Calc cel 2 5 5 7 2" xfId="19370"/>
    <cellStyle name="Calc cel 2 5 5 7 3" xfId="13153"/>
    <cellStyle name="Calc cel 2 5 5 7 4" xfId="31546"/>
    <cellStyle name="Calc cel 2 5 5 7 5" xfId="50589"/>
    <cellStyle name="Calc cel 2 5 5 8" xfId="13547"/>
    <cellStyle name="Calc cel 2 5 5 9" xfId="21960"/>
    <cellStyle name="Calc cel 2 5 6" xfId="4918"/>
    <cellStyle name="Calc cel 2 5 6 10" xfId="25797"/>
    <cellStyle name="Calc cel 2 5 6 11" xfId="33736"/>
    <cellStyle name="Calc cel 2 5 6 12" xfId="34672"/>
    <cellStyle name="Calc cel 2 5 6 13" xfId="36783"/>
    <cellStyle name="Calc cel 2 5 6 14" xfId="39310"/>
    <cellStyle name="Calc cel 2 5 6 2" xfId="5993"/>
    <cellStyle name="Calc cel 2 5 6 2 2" xfId="14695"/>
    <cellStyle name="Calc cel 2 5 6 2 2 2" xfId="46781"/>
    <cellStyle name="Calc cel 2 5 6 2 3" xfId="20771"/>
    <cellStyle name="Calc cel 2 5 6 2 4" xfId="26872"/>
    <cellStyle name="Calc cel 2 5 6 2 5" xfId="40385"/>
    <cellStyle name="Calc cel 2 5 6 3" xfId="7009"/>
    <cellStyle name="Calc cel 2 5 6 3 2" xfId="15711"/>
    <cellStyle name="Calc cel 2 5 6 3 2 2" xfId="47687"/>
    <cellStyle name="Calc cel 2 5 6 3 3" xfId="2399"/>
    <cellStyle name="Calc cel 2 5 6 3 4" xfId="27887"/>
    <cellStyle name="Calc cel 2 5 6 3 5" xfId="41400"/>
    <cellStyle name="Calc cel 2 5 6 4" xfId="8674"/>
    <cellStyle name="Calc cel 2 5 6 4 2" xfId="17376"/>
    <cellStyle name="Calc cel 2 5 6 4 3" xfId="24281"/>
    <cellStyle name="Calc cel 2 5 6 4 4" xfId="29552"/>
    <cellStyle name="Calc cel 2 5 6 4 5" xfId="43326"/>
    <cellStyle name="Calc cel 2 5 6 5" xfId="9429"/>
    <cellStyle name="Calc cel 2 5 6 5 2" xfId="18131"/>
    <cellStyle name="Calc cel 2 5 6 5 3" xfId="22384"/>
    <cellStyle name="Calc cel 2 5 6 5 4" xfId="30307"/>
    <cellStyle name="Calc cel 2 5 6 5 5" xfId="49350"/>
    <cellStyle name="Calc cel 2 5 6 6" xfId="10123"/>
    <cellStyle name="Calc cel 2 5 6 6 2" xfId="18825"/>
    <cellStyle name="Calc cel 2 5 6 6 3" xfId="20023"/>
    <cellStyle name="Calc cel 2 5 6 6 4" xfId="31001"/>
    <cellStyle name="Calc cel 2 5 6 6 5" xfId="50044"/>
    <cellStyle name="Calc cel 2 5 6 7" xfId="10741"/>
    <cellStyle name="Calc cel 2 5 6 7 2" xfId="19443"/>
    <cellStyle name="Calc cel 2 5 6 7 3" xfId="11686"/>
    <cellStyle name="Calc cel 2 5 6 7 4" xfId="31619"/>
    <cellStyle name="Calc cel 2 5 6 7 5" xfId="50662"/>
    <cellStyle name="Calc cel 2 5 6 8" xfId="13620"/>
    <cellStyle name="Calc cel 2 5 6 9" xfId="25080"/>
    <cellStyle name="Calc cel 2 5 7" xfId="5752"/>
    <cellStyle name="Calc cel 2 5 7 2" xfId="14454"/>
    <cellStyle name="Calc cel 2 5 7 2 2" xfId="46561"/>
    <cellStyle name="Calc cel 2 5 7 3" xfId="21862"/>
    <cellStyle name="Calc cel 2 5 7 4" xfId="26631"/>
    <cellStyle name="Calc cel 2 5 7 5" xfId="40144"/>
    <cellStyle name="Calc cel 2 5 8" xfId="5563"/>
    <cellStyle name="Calc cel 2 5 8 2" xfId="14265"/>
    <cellStyle name="Calc cel 2 5 8 2 2" xfId="46388"/>
    <cellStyle name="Calc cel 2 5 8 3" xfId="21073"/>
    <cellStyle name="Calc cel 2 5 8 4" xfId="26442"/>
    <cellStyle name="Calc cel 2 5 8 5" xfId="39955"/>
    <cellStyle name="Calc cel 2 5 9" xfId="3431"/>
    <cellStyle name="Calc cel 2 5 9 2" xfId="12234"/>
    <cellStyle name="Calc cel 2 5 9 2 2" xfId="44957"/>
    <cellStyle name="Calc cel 2 5 9 3" xfId="22533"/>
    <cellStyle name="Calc cel 2 5 9 4" xfId="21235"/>
    <cellStyle name="Calc cel 2 5 9 5" xfId="37729"/>
    <cellStyle name="Calc cel 2 6" xfId="622"/>
    <cellStyle name="Calc cel 2 6 10" xfId="7546"/>
    <cellStyle name="Calc cel 2 6 10 2" xfId="16248"/>
    <cellStyle name="Calc cel 2 6 10 3" xfId="21474"/>
    <cellStyle name="Calc cel 2 6 10 4" xfId="28424"/>
    <cellStyle name="Calc cel 2 6 10 5" xfId="48155"/>
    <cellStyle name="Calc cel 2 6 11" xfId="8047"/>
    <cellStyle name="Calc cel 2 6 11 2" xfId="16749"/>
    <cellStyle name="Calc cel 2 6 11 3" xfId="23987"/>
    <cellStyle name="Calc cel 2 6 11 4" xfId="28925"/>
    <cellStyle name="Calc cel 2 6 11 5" xfId="48565"/>
    <cellStyle name="Calc cel 2 6 12" xfId="8032"/>
    <cellStyle name="Calc cel 2 6 12 2" xfId="16734"/>
    <cellStyle name="Calc cel 2 6 12 3" xfId="13179"/>
    <cellStyle name="Calc cel 2 6 12 4" xfId="28910"/>
    <cellStyle name="Calc cel 2 6 12 5" xfId="48550"/>
    <cellStyle name="Calc cel 2 6 13" xfId="8449"/>
    <cellStyle name="Calc cel 2 6 13 2" xfId="17151"/>
    <cellStyle name="Calc cel 2 6 13 3" xfId="24129"/>
    <cellStyle name="Calc cel 2 6 13 4" xfId="29327"/>
    <cellStyle name="Calc cel 2 6 13 5" xfId="48907"/>
    <cellStyle name="Calc cel 2 6 14" xfId="4484"/>
    <cellStyle name="Calc cel 2 6 15" xfId="24693"/>
    <cellStyle name="Calc cel 2 6 16" xfId="23358"/>
    <cellStyle name="Calc cel 2 6 17" xfId="32134"/>
    <cellStyle name="Calc cel 2 6 18" xfId="34128"/>
    <cellStyle name="Calc cel 2 6 19" xfId="35181"/>
    <cellStyle name="Calc cel 2 6 2" xfId="750"/>
    <cellStyle name="Calc cel 2 6 2 10" xfId="7981"/>
    <cellStyle name="Calc cel 2 6 2 10 2" xfId="16683"/>
    <cellStyle name="Calc cel 2 6 2 10 3" xfId="23105"/>
    <cellStyle name="Calc cel 2 6 2 10 4" xfId="28859"/>
    <cellStyle name="Calc cel 2 6 2 10 5" xfId="48499"/>
    <cellStyle name="Calc cel 2 6 2 11" xfId="8386"/>
    <cellStyle name="Calc cel 2 6 2 11 2" xfId="17088"/>
    <cellStyle name="Calc cel 2 6 2 11 3" xfId="24711"/>
    <cellStyle name="Calc cel 2 6 2 11 4" xfId="29264"/>
    <cellStyle name="Calc cel 2 6 2 11 5" xfId="48844"/>
    <cellStyle name="Calc cel 2 6 2 12" xfId="9157"/>
    <cellStyle name="Calc cel 2 6 2 12 2" xfId="17859"/>
    <cellStyle name="Calc cel 2 6 2 12 3" xfId="20456"/>
    <cellStyle name="Calc cel 2 6 2 12 4" xfId="30035"/>
    <cellStyle name="Calc cel 2 6 2 12 5" xfId="49078"/>
    <cellStyle name="Calc cel 2 6 2 13" xfId="11298"/>
    <cellStyle name="Calc cel 2 6 2 14" xfId="11864"/>
    <cellStyle name="Calc cel 2 6 2 15" xfId="24643"/>
    <cellStyle name="Calc cel 2 6 2 16" xfId="32544"/>
    <cellStyle name="Calc cel 2 6 2 17" xfId="34246"/>
    <cellStyle name="Calc cel 2 6 2 18" xfId="35591"/>
    <cellStyle name="Calc cel 2 6 2 19" xfId="37391"/>
    <cellStyle name="Calc cel 2 6 2 2" xfId="1519"/>
    <cellStyle name="Calc cel 2 6 2 2 10" xfId="13216"/>
    <cellStyle name="Calc cel 2 6 2 2 11" xfId="20562"/>
    <cellStyle name="Calc cel 2 6 2 2 12" xfId="25555"/>
    <cellStyle name="Calc cel 2 6 2 2 13" xfId="33312"/>
    <cellStyle name="Calc cel 2 6 2 2 14" xfId="34430"/>
    <cellStyle name="Calc cel 2 6 2 2 15" xfId="36359"/>
    <cellStyle name="Calc cel 2 6 2 2 16" xfId="38886"/>
    <cellStyle name="Calc cel 2 6 2 2 2" xfId="4834"/>
    <cellStyle name="Calc cel 2 6 2 2 2 10" xfId="25713"/>
    <cellStyle name="Calc cel 2 6 2 2 2 11" xfId="33652"/>
    <cellStyle name="Calc cel 2 6 2 2 2 12" xfId="34588"/>
    <cellStyle name="Calc cel 2 6 2 2 2 13" xfId="36699"/>
    <cellStyle name="Calc cel 2 6 2 2 2 14" xfId="39226"/>
    <cellStyle name="Calc cel 2 6 2 2 2 2" xfId="6036"/>
    <cellStyle name="Calc cel 2 6 2 2 2 2 2" xfId="14738"/>
    <cellStyle name="Calc cel 2 6 2 2 2 2 2 2" xfId="46818"/>
    <cellStyle name="Calc cel 2 6 2 2 2 2 3" xfId="21349"/>
    <cellStyle name="Calc cel 2 6 2 2 2 2 4" xfId="26915"/>
    <cellStyle name="Calc cel 2 6 2 2 2 2 5" xfId="40428"/>
    <cellStyle name="Calc cel 2 6 2 2 2 3" xfId="6925"/>
    <cellStyle name="Calc cel 2 6 2 2 2 3 2" xfId="15627"/>
    <cellStyle name="Calc cel 2 6 2 2 2 3 2 2" xfId="47603"/>
    <cellStyle name="Calc cel 2 6 2 2 2 3 3" xfId="12844"/>
    <cellStyle name="Calc cel 2 6 2 2 2 3 4" xfId="27803"/>
    <cellStyle name="Calc cel 2 6 2 2 2 3 5" xfId="41316"/>
    <cellStyle name="Calc cel 2 6 2 2 2 4" xfId="8590"/>
    <cellStyle name="Calc cel 2 6 2 2 2 4 2" xfId="17292"/>
    <cellStyle name="Calc cel 2 6 2 2 2 4 3" xfId="23021"/>
    <cellStyle name="Calc cel 2 6 2 2 2 4 4" xfId="29468"/>
    <cellStyle name="Calc cel 2 6 2 2 2 4 5" xfId="43242"/>
    <cellStyle name="Calc cel 2 6 2 2 2 5" xfId="9345"/>
    <cellStyle name="Calc cel 2 6 2 2 2 5 2" xfId="18047"/>
    <cellStyle name="Calc cel 2 6 2 2 2 5 3" xfId="22678"/>
    <cellStyle name="Calc cel 2 6 2 2 2 5 4" xfId="30223"/>
    <cellStyle name="Calc cel 2 6 2 2 2 5 5" xfId="49266"/>
    <cellStyle name="Calc cel 2 6 2 2 2 6" xfId="10039"/>
    <cellStyle name="Calc cel 2 6 2 2 2 6 2" xfId="18741"/>
    <cellStyle name="Calc cel 2 6 2 2 2 6 3" xfId="12295"/>
    <cellStyle name="Calc cel 2 6 2 2 2 6 4" xfId="30917"/>
    <cellStyle name="Calc cel 2 6 2 2 2 6 5" xfId="49960"/>
    <cellStyle name="Calc cel 2 6 2 2 2 7" xfId="10657"/>
    <cellStyle name="Calc cel 2 6 2 2 2 7 2" xfId="19359"/>
    <cellStyle name="Calc cel 2 6 2 2 2 7 3" xfId="12802"/>
    <cellStyle name="Calc cel 2 6 2 2 2 7 4" xfId="31535"/>
    <cellStyle name="Calc cel 2 6 2 2 2 7 5" xfId="50578"/>
    <cellStyle name="Calc cel 2 6 2 2 2 8" xfId="13536"/>
    <cellStyle name="Calc cel 2 6 2 2 2 9" xfId="22757"/>
    <cellStyle name="Calc cel 2 6 2 2 3" xfId="5213"/>
    <cellStyle name="Calc cel 2 6 2 2 3 10" xfId="26092"/>
    <cellStyle name="Calc cel 2 6 2 2 3 11" xfId="34031"/>
    <cellStyle name="Calc cel 2 6 2 2 3 12" xfId="34967"/>
    <cellStyle name="Calc cel 2 6 2 2 3 13" xfId="37078"/>
    <cellStyle name="Calc cel 2 6 2 2 3 14" xfId="39605"/>
    <cellStyle name="Calc cel 2 6 2 2 3 2" xfId="6568"/>
    <cellStyle name="Calc cel 2 6 2 2 3 2 2" xfId="15270"/>
    <cellStyle name="Calc cel 2 6 2 2 3 2 2 2" xfId="47295"/>
    <cellStyle name="Calc cel 2 6 2 2 3 2 3" xfId="25280"/>
    <cellStyle name="Calc cel 2 6 2 2 3 2 4" xfId="27446"/>
    <cellStyle name="Calc cel 2 6 2 2 3 2 5" xfId="40959"/>
    <cellStyle name="Calc cel 2 6 2 2 3 3" xfId="7304"/>
    <cellStyle name="Calc cel 2 6 2 2 3 3 2" xfId="16006"/>
    <cellStyle name="Calc cel 2 6 2 2 3 3 2 2" xfId="47982"/>
    <cellStyle name="Calc cel 2 6 2 2 3 3 3" xfId="22840"/>
    <cellStyle name="Calc cel 2 6 2 2 3 3 4" xfId="28182"/>
    <cellStyle name="Calc cel 2 6 2 2 3 3 5" xfId="41695"/>
    <cellStyle name="Calc cel 2 6 2 2 3 4" xfId="8969"/>
    <cellStyle name="Calc cel 2 6 2 2 3 4 2" xfId="17671"/>
    <cellStyle name="Calc cel 2 6 2 2 3 4 3" xfId="11543"/>
    <cellStyle name="Calc cel 2 6 2 2 3 4 4" xfId="29847"/>
    <cellStyle name="Calc cel 2 6 2 2 3 4 5" xfId="43621"/>
    <cellStyle name="Calc cel 2 6 2 2 3 5" xfId="9724"/>
    <cellStyle name="Calc cel 2 6 2 2 3 5 2" xfId="18426"/>
    <cellStyle name="Calc cel 2 6 2 2 3 5 3" xfId="19835"/>
    <cellStyle name="Calc cel 2 6 2 2 3 5 4" xfId="30602"/>
    <cellStyle name="Calc cel 2 6 2 2 3 5 5" xfId="49645"/>
    <cellStyle name="Calc cel 2 6 2 2 3 6" xfId="10418"/>
    <cellStyle name="Calc cel 2 6 2 2 3 6 2" xfId="19120"/>
    <cellStyle name="Calc cel 2 6 2 2 3 6 3" xfId="11160"/>
    <cellStyle name="Calc cel 2 6 2 2 3 6 4" xfId="31296"/>
    <cellStyle name="Calc cel 2 6 2 2 3 6 5" xfId="50339"/>
    <cellStyle name="Calc cel 2 6 2 2 3 7" xfId="11036"/>
    <cellStyle name="Calc cel 2 6 2 2 3 7 2" xfId="19738"/>
    <cellStyle name="Calc cel 2 6 2 2 3 7 3" xfId="11095"/>
    <cellStyle name="Calc cel 2 6 2 2 3 7 4" xfId="31914"/>
    <cellStyle name="Calc cel 2 6 2 2 3 7 5" xfId="50957"/>
    <cellStyle name="Calc cel 2 6 2 2 3 8" xfId="13915"/>
    <cellStyle name="Calc cel 2 6 2 2 3 9" xfId="24126"/>
    <cellStyle name="Calc cel 2 6 2 2 4" xfId="6138"/>
    <cellStyle name="Calc cel 2 6 2 2 4 2" xfId="14840"/>
    <cellStyle name="Calc cel 2 6 2 2 4 2 2" xfId="46909"/>
    <cellStyle name="Calc cel 2 6 2 2 4 3" xfId="22746"/>
    <cellStyle name="Calc cel 2 6 2 2 4 4" xfId="27017"/>
    <cellStyle name="Calc cel 2 6 2 2 4 5" xfId="40530"/>
    <cellStyle name="Calc cel 2 6 2 2 5" xfId="6701"/>
    <cellStyle name="Calc cel 2 6 2 2 5 2" xfId="15403"/>
    <cellStyle name="Calc cel 2 6 2 2 5 2 2" xfId="47406"/>
    <cellStyle name="Calc cel 2 6 2 2 5 3" xfId="20011"/>
    <cellStyle name="Calc cel 2 6 2 2 5 4" xfId="27579"/>
    <cellStyle name="Calc cel 2 6 2 2 5 5" xfId="41092"/>
    <cellStyle name="Calc cel 2 6 2 2 6" xfId="8337"/>
    <cellStyle name="Calc cel 2 6 2 2 6 2" xfId="17039"/>
    <cellStyle name="Calc cel 2 6 2 2 6 3" xfId="22294"/>
    <cellStyle name="Calc cel 2 6 2 2 6 4" xfId="29215"/>
    <cellStyle name="Calc cel 2 6 2 2 6 5" xfId="42902"/>
    <cellStyle name="Calc cel 2 6 2 2 7" xfId="9112"/>
    <cellStyle name="Calc cel 2 6 2 2 7 2" xfId="17814"/>
    <cellStyle name="Calc cel 2 6 2 2 7 3" xfId="23708"/>
    <cellStyle name="Calc cel 2 6 2 2 7 4" xfId="29990"/>
    <cellStyle name="Calc cel 2 6 2 2 7 5" xfId="49033"/>
    <cellStyle name="Calc cel 2 6 2 2 8" xfId="9840"/>
    <cellStyle name="Calc cel 2 6 2 2 8 2" xfId="18542"/>
    <cellStyle name="Calc cel 2 6 2 2 8 3" xfId="13397"/>
    <cellStyle name="Calc cel 2 6 2 2 8 4" xfId="30718"/>
    <cellStyle name="Calc cel 2 6 2 2 8 5" xfId="49761"/>
    <cellStyle name="Calc cel 2 6 2 2 9" xfId="10499"/>
    <cellStyle name="Calc cel 2 6 2 2 9 2" xfId="19201"/>
    <cellStyle name="Calc cel 2 6 2 2 9 3" xfId="19777"/>
    <cellStyle name="Calc cel 2 6 2 2 9 4" xfId="31377"/>
    <cellStyle name="Calc cel 2 6 2 2 9 5" xfId="50420"/>
    <cellStyle name="Calc cel 2 6 2 3" xfId="3603"/>
    <cellStyle name="Calc cel 2 6 2 3 10" xfId="20052"/>
    <cellStyle name="Calc cel 2 6 2 3 11" xfId="32318"/>
    <cellStyle name="Calc cel 2 6 2 3 12" xfId="34221"/>
    <cellStyle name="Calc cel 2 6 2 3 13" xfId="35365"/>
    <cellStyle name="Calc cel 2 6 2 3 14" xfId="37901"/>
    <cellStyle name="Calc cel 2 6 2 3 2" xfId="6423"/>
    <cellStyle name="Calc cel 2 6 2 3 2 2" xfId="15125"/>
    <cellStyle name="Calc cel 2 6 2 3 2 2 2" xfId="47170"/>
    <cellStyle name="Calc cel 2 6 2 3 2 3" xfId="23558"/>
    <cellStyle name="Calc cel 2 6 2 3 2 4" xfId="27302"/>
    <cellStyle name="Calc cel 2 6 2 3 2 5" xfId="40815"/>
    <cellStyle name="Calc cel 2 6 2 3 3" xfId="5643"/>
    <cellStyle name="Calc cel 2 6 2 3 3 2" xfId="14345"/>
    <cellStyle name="Calc cel 2 6 2 3 3 2 2" xfId="46462"/>
    <cellStyle name="Calc cel 2 6 2 3 3 3" xfId="24115"/>
    <cellStyle name="Calc cel 2 6 2 3 3 4" xfId="26522"/>
    <cellStyle name="Calc cel 2 6 2 3 3 5" xfId="40035"/>
    <cellStyle name="Calc cel 2 6 2 3 4" xfId="7690"/>
    <cellStyle name="Calc cel 2 6 2 3 4 2" xfId="16392"/>
    <cellStyle name="Calc cel 2 6 2 3 4 3" xfId="20690"/>
    <cellStyle name="Calc cel 2 6 2 3 4 4" xfId="28568"/>
    <cellStyle name="Calc cel 2 6 2 3 4 5" xfId="42059"/>
    <cellStyle name="Calc cel 2 6 2 3 5" xfId="4272"/>
    <cellStyle name="Calc cel 2 6 2 3 5 2" xfId="13004"/>
    <cellStyle name="Calc cel 2 6 2 3 5 3" xfId="13157"/>
    <cellStyle name="Calc cel 2 6 2 3 5 4" xfId="25508"/>
    <cellStyle name="Calc cel 2 6 2 3 5 5" xfId="45705"/>
    <cellStyle name="Calc cel 2 6 2 3 6" xfId="7779"/>
    <cellStyle name="Calc cel 2 6 2 3 6 2" xfId="16481"/>
    <cellStyle name="Calc cel 2 6 2 3 6 3" xfId="21278"/>
    <cellStyle name="Calc cel 2 6 2 3 6 4" xfId="28657"/>
    <cellStyle name="Calc cel 2 6 2 3 6 5" xfId="48307"/>
    <cellStyle name="Calc cel 2 6 2 3 7" xfId="7630"/>
    <cellStyle name="Calc cel 2 6 2 3 7 2" xfId="16332"/>
    <cellStyle name="Calc cel 2 6 2 3 7 3" xfId="1876"/>
    <cellStyle name="Calc cel 2 6 2 3 7 4" xfId="28508"/>
    <cellStyle name="Calc cel 2 6 2 3 7 5" xfId="48228"/>
    <cellStyle name="Calc cel 2 6 2 3 8" xfId="12400"/>
    <cellStyle name="Calc cel 2 6 2 3 9" xfId="24467"/>
    <cellStyle name="Calc cel 2 6 2 4" xfId="4936"/>
    <cellStyle name="Calc cel 2 6 2 4 10" xfId="25815"/>
    <cellStyle name="Calc cel 2 6 2 4 11" xfId="33754"/>
    <cellStyle name="Calc cel 2 6 2 4 12" xfId="34690"/>
    <cellStyle name="Calc cel 2 6 2 4 13" xfId="36801"/>
    <cellStyle name="Calc cel 2 6 2 4 14" xfId="39328"/>
    <cellStyle name="Calc cel 2 6 2 4 2" xfId="5963"/>
    <cellStyle name="Calc cel 2 6 2 4 2 2" xfId="14665"/>
    <cellStyle name="Calc cel 2 6 2 4 2 2 2" xfId="46752"/>
    <cellStyle name="Calc cel 2 6 2 4 2 3" xfId="21855"/>
    <cellStyle name="Calc cel 2 6 2 4 2 4" xfId="26842"/>
    <cellStyle name="Calc cel 2 6 2 4 2 5" xfId="40355"/>
    <cellStyle name="Calc cel 2 6 2 4 3" xfId="7027"/>
    <cellStyle name="Calc cel 2 6 2 4 3 2" xfId="15729"/>
    <cellStyle name="Calc cel 2 6 2 4 3 2 2" xfId="47705"/>
    <cellStyle name="Calc cel 2 6 2 4 3 3" xfId="20327"/>
    <cellStyle name="Calc cel 2 6 2 4 3 4" xfId="27905"/>
    <cellStyle name="Calc cel 2 6 2 4 3 5" xfId="41418"/>
    <cellStyle name="Calc cel 2 6 2 4 4" xfId="8692"/>
    <cellStyle name="Calc cel 2 6 2 4 4 2" xfId="17394"/>
    <cellStyle name="Calc cel 2 6 2 4 4 3" xfId="21170"/>
    <cellStyle name="Calc cel 2 6 2 4 4 4" xfId="29570"/>
    <cellStyle name="Calc cel 2 6 2 4 4 5" xfId="43344"/>
    <cellStyle name="Calc cel 2 6 2 4 5" xfId="9447"/>
    <cellStyle name="Calc cel 2 6 2 4 5 2" xfId="18149"/>
    <cellStyle name="Calc cel 2 6 2 4 5 3" xfId="20649"/>
    <cellStyle name="Calc cel 2 6 2 4 5 4" xfId="30325"/>
    <cellStyle name="Calc cel 2 6 2 4 5 5" xfId="49368"/>
    <cellStyle name="Calc cel 2 6 2 4 6" xfId="10141"/>
    <cellStyle name="Calc cel 2 6 2 4 6 2" xfId="18843"/>
    <cellStyle name="Calc cel 2 6 2 4 6 3" xfId="12503"/>
    <cellStyle name="Calc cel 2 6 2 4 6 4" xfId="31019"/>
    <cellStyle name="Calc cel 2 6 2 4 6 5" xfId="50062"/>
    <cellStyle name="Calc cel 2 6 2 4 7" xfId="10759"/>
    <cellStyle name="Calc cel 2 6 2 4 7 2" xfId="19461"/>
    <cellStyle name="Calc cel 2 6 2 4 7 3" xfId="20132"/>
    <cellStyle name="Calc cel 2 6 2 4 7 4" xfId="31637"/>
    <cellStyle name="Calc cel 2 6 2 4 7 5" xfId="50680"/>
    <cellStyle name="Calc cel 2 6 2 4 8" xfId="13638"/>
    <cellStyle name="Calc cel 2 6 2 4 9" xfId="22042"/>
    <cellStyle name="Calc cel 2 6 2 5" xfId="6461"/>
    <cellStyle name="Calc cel 2 6 2 5 2" xfId="15163"/>
    <cellStyle name="Calc cel 2 6 2 5 2 2" xfId="47203"/>
    <cellStyle name="Calc cel 2 6 2 5 3" xfId="20841"/>
    <cellStyle name="Calc cel 2 6 2 5 4" xfId="27340"/>
    <cellStyle name="Calc cel 2 6 2 5 5" xfId="40853"/>
    <cellStyle name="Calc cel 2 6 2 6" xfId="6249"/>
    <cellStyle name="Calc cel 2 6 2 6 2" xfId="14951"/>
    <cellStyle name="Calc cel 2 6 2 6 2 2" xfId="47014"/>
    <cellStyle name="Calc cel 2 6 2 6 3" xfId="23400"/>
    <cellStyle name="Calc cel 2 6 2 6 4" xfId="27128"/>
    <cellStyle name="Calc cel 2 6 2 6 5" xfId="40641"/>
    <cellStyle name="Calc cel 2 6 2 7" xfId="5266"/>
    <cellStyle name="Calc cel 2 6 2 7 2" xfId="13968"/>
    <cellStyle name="Calc cel 2 6 2 7 2 2" xfId="46110"/>
    <cellStyle name="Calc cel 2 6 2 7 3" xfId="23549"/>
    <cellStyle name="Calc cel 2 6 2 7 4" xfId="26145"/>
    <cellStyle name="Calc cel 2 6 2 7 5" xfId="39658"/>
    <cellStyle name="Calc cel 2 6 2 8" xfId="3202"/>
    <cellStyle name="Calc cel 2 6 2 8 2" xfId="12017"/>
    <cellStyle name="Calc cel 2 6 2 8 3" xfId="24753"/>
    <cellStyle name="Calc cel 2 6 2 8 4" xfId="23546"/>
    <cellStyle name="Calc cel 2 6 2 8 5" xfId="37500"/>
    <cellStyle name="Calc cel 2 6 2 9" xfId="7830"/>
    <cellStyle name="Calc cel 2 6 2 9 2" xfId="16532"/>
    <cellStyle name="Calc cel 2 6 2 9 3" xfId="22026"/>
    <cellStyle name="Calc cel 2 6 2 9 4" xfId="28708"/>
    <cellStyle name="Calc cel 2 6 2 9 5" xfId="48348"/>
    <cellStyle name="Calc cel 2 6 20" xfId="37263"/>
    <cellStyle name="Calc cel 2 6 3" xfId="890"/>
    <cellStyle name="Calc cel 2 6 3 10" xfId="8372"/>
    <cellStyle name="Calc cel 2 6 3 10 2" xfId="17074"/>
    <cellStyle name="Calc cel 2 6 3 10 3" xfId="11701"/>
    <cellStyle name="Calc cel 2 6 3 10 4" xfId="29250"/>
    <cellStyle name="Calc cel 2 6 3 10 5" xfId="48830"/>
    <cellStyle name="Calc cel 2 6 3 11" xfId="9144"/>
    <cellStyle name="Calc cel 2 6 3 11 2" xfId="17846"/>
    <cellStyle name="Calc cel 2 6 3 11 3" xfId="25490"/>
    <cellStyle name="Calc cel 2 6 3 11 4" xfId="30022"/>
    <cellStyle name="Calc cel 2 6 3 11 5" xfId="49065"/>
    <cellStyle name="Calc cel 2 6 3 12" xfId="11425"/>
    <cellStyle name="Calc cel 2 6 3 13" xfId="24805"/>
    <cellStyle name="Calc cel 2 6 3 14" xfId="24185"/>
    <cellStyle name="Calc cel 2 6 3 15" xfId="32683"/>
    <cellStyle name="Calc cel 2 6 3 16" xfId="34311"/>
    <cellStyle name="Calc cel 2 6 3 17" xfId="35730"/>
    <cellStyle name="Calc cel 2 6 3 18" xfId="38257"/>
    <cellStyle name="Calc cel 2 6 3 2" xfId="4778"/>
    <cellStyle name="Calc cel 2 6 3 2 10" xfId="25657"/>
    <cellStyle name="Calc cel 2 6 3 2 11" xfId="33596"/>
    <cellStyle name="Calc cel 2 6 3 2 12" xfId="34532"/>
    <cellStyle name="Calc cel 2 6 3 2 13" xfId="36643"/>
    <cellStyle name="Calc cel 2 6 3 2 14" xfId="39170"/>
    <cellStyle name="Calc cel 2 6 3 2 2" xfId="5628"/>
    <cellStyle name="Calc cel 2 6 3 2 2 2" xfId="14330"/>
    <cellStyle name="Calc cel 2 6 3 2 2 2 2" xfId="46448"/>
    <cellStyle name="Calc cel 2 6 3 2 2 3" xfId="22641"/>
    <cellStyle name="Calc cel 2 6 3 2 2 4" xfId="26507"/>
    <cellStyle name="Calc cel 2 6 3 2 2 5" xfId="40020"/>
    <cellStyle name="Calc cel 2 6 3 2 3" xfId="6869"/>
    <cellStyle name="Calc cel 2 6 3 2 3 2" xfId="15571"/>
    <cellStyle name="Calc cel 2 6 3 2 3 2 2" xfId="47547"/>
    <cellStyle name="Calc cel 2 6 3 2 3 3" xfId="19854"/>
    <cellStyle name="Calc cel 2 6 3 2 3 4" xfId="27747"/>
    <cellStyle name="Calc cel 2 6 3 2 3 5" xfId="41260"/>
    <cellStyle name="Calc cel 2 6 3 2 4" xfId="8534"/>
    <cellStyle name="Calc cel 2 6 3 2 4 2" xfId="17236"/>
    <cellStyle name="Calc cel 2 6 3 2 4 3" xfId="21975"/>
    <cellStyle name="Calc cel 2 6 3 2 4 4" xfId="29412"/>
    <cellStyle name="Calc cel 2 6 3 2 4 5" xfId="43186"/>
    <cellStyle name="Calc cel 2 6 3 2 5" xfId="9289"/>
    <cellStyle name="Calc cel 2 6 3 2 5 2" xfId="17991"/>
    <cellStyle name="Calc cel 2 6 3 2 5 3" xfId="22146"/>
    <cellStyle name="Calc cel 2 6 3 2 5 4" xfId="30167"/>
    <cellStyle name="Calc cel 2 6 3 2 5 5" xfId="49210"/>
    <cellStyle name="Calc cel 2 6 3 2 6" xfId="9983"/>
    <cellStyle name="Calc cel 2 6 3 2 6 2" xfId="18685"/>
    <cellStyle name="Calc cel 2 6 3 2 6 3" xfId="2467"/>
    <cellStyle name="Calc cel 2 6 3 2 6 4" xfId="30861"/>
    <cellStyle name="Calc cel 2 6 3 2 6 5" xfId="49904"/>
    <cellStyle name="Calc cel 2 6 3 2 7" xfId="10601"/>
    <cellStyle name="Calc cel 2 6 3 2 7 2" xfId="19303"/>
    <cellStyle name="Calc cel 2 6 3 2 7 3" xfId="20095"/>
    <cellStyle name="Calc cel 2 6 3 2 7 4" xfId="31479"/>
    <cellStyle name="Calc cel 2 6 3 2 7 5" xfId="50522"/>
    <cellStyle name="Calc cel 2 6 3 2 8" xfId="13480"/>
    <cellStyle name="Calc cel 2 6 3 2 9" xfId="21189"/>
    <cellStyle name="Calc cel 2 6 3 3" xfId="3630"/>
    <cellStyle name="Calc cel 2 6 3 3 10" xfId="23000"/>
    <cellStyle name="Calc cel 2 6 3 3 11" xfId="32345"/>
    <cellStyle name="Calc cel 2 6 3 3 12" xfId="34230"/>
    <cellStyle name="Calc cel 2 6 3 3 13" xfId="35392"/>
    <cellStyle name="Calc cel 2 6 3 3 14" xfId="37928"/>
    <cellStyle name="Calc cel 2 6 3 3 2" xfId="6386"/>
    <cellStyle name="Calc cel 2 6 3 3 2 2" xfId="15088"/>
    <cellStyle name="Calc cel 2 6 3 3 2 2 2" xfId="47138"/>
    <cellStyle name="Calc cel 2 6 3 3 2 3" xfId="21418"/>
    <cellStyle name="Calc cel 2 6 3 3 2 4" xfId="27265"/>
    <cellStyle name="Calc cel 2 6 3 3 2 5" xfId="40778"/>
    <cellStyle name="Calc cel 2 6 3 3 3" xfId="3264"/>
    <cellStyle name="Calc cel 2 6 3 3 3 2" xfId="12079"/>
    <cellStyle name="Calc cel 2 6 3 3 3 2 2" xfId="44795"/>
    <cellStyle name="Calc cel 2 6 3 3 3 3" xfId="22779"/>
    <cellStyle name="Calc cel 2 6 3 3 3 4" xfId="23605"/>
    <cellStyle name="Calc cel 2 6 3 3 3 5" xfId="37562"/>
    <cellStyle name="Calc cel 2 6 3 3 4" xfId="7708"/>
    <cellStyle name="Calc cel 2 6 3 3 4 2" xfId="16410"/>
    <cellStyle name="Calc cel 2 6 3 3 4 3" xfId="24112"/>
    <cellStyle name="Calc cel 2 6 3 3 4 4" xfId="28586"/>
    <cellStyle name="Calc cel 2 6 3 3 4 5" xfId="42086"/>
    <cellStyle name="Calc cel 2 6 3 3 5" xfId="7812"/>
    <cellStyle name="Calc cel 2 6 3 3 5 2" xfId="16514"/>
    <cellStyle name="Calc cel 2 6 3 3 5 3" xfId="25132"/>
    <cellStyle name="Calc cel 2 6 3 3 5 4" xfId="28690"/>
    <cellStyle name="Calc cel 2 6 3 3 5 5" xfId="48336"/>
    <cellStyle name="Calc cel 2 6 3 3 6" xfId="8080"/>
    <cellStyle name="Calc cel 2 6 3 3 6 2" xfId="16782"/>
    <cellStyle name="Calc cel 2 6 3 3 6 3" xfId="23379"/>
    <cellStyle name="Calc cel 2 6 3 3 6 4" xfId="28958"/>
    <cellStyle name="Calc cel 2 6 3 3 6 5" xfId="48598"/>
    <cellStyle name="Calc cel 2 6 3 3 7" xfId="8198"/>
    <cellStyle name="Calc cel 2 6 3 3 7 2" xfId="16900"/>
    <cellStyle name="Calc cel 2 6 3 3 7 3" xfId="21030"/>
    <cellStyle name="Calc cel 2 6 3 3 7 4" xfId="29076"/>
    <cellStyle name="Calc cel 2 6 3 3 7 5" xfId="48716"/>
    <cellStyle name="Calc cel 2 6 3 3 8" xfId="12425"/>
    <cellStyle name="Calc cel 2 6 3 3 9" xfId="22071"/>
    <cellStyle name="Calc cel 2 6 3 4" xfId="5784"/>
    <cellStyle name="Calc cel 2 6 3 4 2" xfId="14486"/>
    <cellStyle name="Calc cel 2 6 3 4 2 2" xfId="46588"/>
    <cellStyle name="Calc cel 2 6 3 4 3" xfId="25285"/>
    <cellStyle name="Calc cel 2 6 3 4 4" xfId="26663"/>
    <cellStyle name="Calc cel 2 6 3 4 5" xfId="40176"/>
    <cellStyle name="Calc cel 2 6 3 5" xfId="5929"/>
    <cellStyle name="Calc cel 2 6 3 5 2" xfId="14631"/>
    <cellStyle name="Calc cel 2 6 3 5 2 2" xfId="46722"/>
    <cellStyle name="Calc cel 2 6 3 5 3" xfId="23296"/>
    <cellStyle name="Calc cel 2 6 3 5 4" xfId="26808"/>
    <cellStyle name="Calc cel 2 6 3 5 5" xfId="40321"/>
    <cellStyle name="Calc cel 2 6 3 6" xfId="6764"/>
    <cellStyle name="Calc cel 2 6 3 6 2" xfId="15466"/>
    <cellStyle name="Calc cel 2 6 3 6 2 2" xfId="47451"/>
    <cellStyle name="Calc cel 2 6 3 6 3" xfId="11575"/>
    <cellStyle name="Calc cel 2 6 3 6 4" xfId="27642"/>
    <cellStyle name="Calc cel 2 6 3 6 5" xfId="41155"/>
    <cellStyle name="Calc cel 2 6 3 7" xfId="7343"/>
    <cellStyle name="Calc cel 2 6 3 7 2" xfId="16045"/>
    <cellStyle name="Calc cel 2 6 3 7 3" xfId="21337"/>
    <cellStyle name="Calc cel 2 6 3 7 4" xfId="28221"/>
    <cellStyle name="Calc cel 2 6 3 7 5" xfId="41734"/>
    <cellStyle name="Calc cel 2 6 3 8" xfId="7935"/>
    <cellStyle name="Calc cel 2 6 3 8 2" xfId="16637"/>
    <cellStyle name="Calc cel 2 6 3 8 3" xfId="24567"/>
    <cellStyle name="Calc cel 2 6 3 8 4" xfId="28813"/>
    <cellStyle name="Calc cel 2 6 3 8 5" xfId="48453"/>
    <cellStyle name="Calc cel 2 6 3 9" xfId="8180"/>
    <cellStyle name="Calc cel 2 6 3 9 2" xfId="16882"/>
    <cellStyle name="Calc cel 2 6 3 9 3" xfId="24763"/>
    <cellStyle name="Calc cel 2 6 3 9 4" xfId="29058"/>
    <cellStyle name="Calc cel 2 6 3 9 5" xfId="48698"/>
    <cellStyle name="Calc cel 2 6 4" xfId="4829"/>
    <cellStyle name="Calc cel 2 6 4 10" xfId="25708"/>
    <cellStyle name="Calc cel 2 6 4 11" xfId="33647"/>
    <cellStyle name="Calc cel 2 6 4 12" xfId="34583"/>
    <cellStyle name="Calc cel 2 6 4 13" xfId="36694"/>
    <cellStyle name="Calc cel 2 6 4 14" xfId="39221"/>
    <cellStyle name="Calc cel 2 6 4 2" xfId="5848"/>
    <cellStyle name="Calc cel 2 6 4 2 2" xfId="14550"/>
    <cellStyle name="Calc cel 2 6 4 2 2 2" xfId="46646"/>
    <cellStyle name="Calc cel 2 6 4 2 3" xfId="24813"/>
    <cellStyle name="Calc cel 2 6 4 2 4" xfId="26727"/>
    <cellStyle name="Calc cel 2 6 4 2 5" xfId="40240"/>
    <cellStyle name="Calc cel 2 6 4 3" xfId="6920"/>
    <cellStyle name="Calc cel 2 6 4 3 2" xfId="15622"/>
    <cellStyle name="Calc cel 2 6 4 3 2 2" xfId="47598"/>
    <cellStyle name="Calc cel 2 6 4 3 3" xfId="2419"/>
    <cellStyle name="Calc cel 2 6 4 3 4" xfId="27798"/>
    <cellStyle name="Calc cel 2 6 4 3 5" xfId="41311"/>
    <cellStyle name="Calc cel 2 6 4 4" xfId="8585"/>
    <cellStyle name="Calc cel 2 6 4 4 2" xfId="17287"/>
    <cellStyle name="Calc cel 2 6 4 4 3" xfId="21169"/>
    <cellStyle name="Calc cel 2 6 4 4 4" xfId="29463"/>
    <cellStyle name="Calc cel 2 6 4 4 5" xfId="43237"/>
    <cellStyle name="Calc cel 2 6 4 5" xfId="9340"/>
    <cellStyle name="Calc cel 2 6 4 5 2" xfId="18042"/>
    <cellStyle name="Calc cel 2 6 4 5 3" xfId="21216"/>
    <cellStyle name="Calc cel 2 6 4 5 4" xfId="30218"/>
    <cellStyle name="Calc cel 2 6 4 5 5" xfId="49261"/>
    <cellStyle name="Calc cel 2 6 4 6" xfId="10034"/>
    <cellStyle name="Calc cel 2 6 4 6 2" xfId="18736"/>
    <cellStyle name="Calc cel 2 6 4 6 3" xfId="4490"/>
    <cellStyle name="Calc cel 2 6 4 6 4" xfId="30912"/>
    <cellStyle name="Calc cel 2 6 4 6 5" xfId="49955"/>
    <cellStyle name="Calc cel 2 6 4 7" xfId="10652"/>
    <cellStyle name="Calc cel 2 6 4 7 2" xfId="19354"/>
    <cellStyle name="Calc cel 2 6 4 7 3" xfId="12508"/>
    <cellStyle name="Calc cel 2 6 4 7 4" xfId="31530"/>
    <cellStyle name="Calc cel 2 6 4 7 5" xfId="50573"/>
    <cellStyle name="Calc cel 2 6 4 8" xfId="13531"/>
    <cellStyle name="Calc cel 2 6 4 9" xfId="2122"/>
    <cellStyle name="Calc cel 2 6 5" xfId="4943"/>
    <cellStyle name="Calc cel 2 6 5 10" xfId="25822"/>
    <cellStyle name="Calc cel 2 6 5 11" xfId="33761"/>
    <cellStyle name="Calc cel 2 6 5 12" xfId="34697"/>
    <cellStyle name="Calc cel 2 6 5 13" xfId="36808"/>
    <cellStyle name="Calc cel 2 6 5 14" xfId="39335"/>
    <cellStyle name="Calc cel 2 6 5 2" xfId="3185"/>
    <cellStyle name="Calc cel 2 6 5 2 2" xfId="12000"/>
    <cellStyle name="Calc cel 2 6 5 2 2 2" xfId="44723"/>
    <cellStyle name="Calc cel 2 6 5 2 3" xfId="20701"/>
    <cellStyle name="Calc cel 2 6 5 2 4" xfId="24692"/>
    <cellStyle name="Calc cel 2 6 5 2 5" xfId="37483"/>
    <cellStyle name="Calc cel 2 6 5 3" xfId="7034"/>
    <cellStyle name="Calc cel 2 6 5 3 2" xfId="15736"/>
    <cellStyle name="Calc cel 2 6 5 3 2 2" xfId="47712"/>
    <cellStyle name="Calc cel 2 6 5 3 3" xfId="20047"/>
    <cellStyle name="Calc cel 2 6 5 3 4" xfId="27912"/>
    <cellStyle name="Calc cel 2 6 5 3 5" xfId="41425"/>
    <cellStyle name="Calc cel 2 6 5 4" xfId="8699"/>
    <cellStyle name="Calc cel 2 6 5 4 2" xfId="17401"/>
    <cellStyle name="Calc cel 2 6 5 4 3" xfId="21242"/>
    <cellStyle name="Calc cel 2 6 5 4 4" xfId="29577"/>
    <cellStyle name="Calc cel 2 6 5 4 5" xfId="43351"/>
    <cellStyle name="Calc cel 2 6 5 5" xfId="9454"/>
    <cellStyle name="Calc cel 2 6 5 5 2" xfId="18156"/>
    <cellStyle name="Calc cel 2 6 5 5 3" xfId="20608"/>
    <cellStyle name="Calc cel 2 6 5 5 4" xfId="30332"/>
    <cellStyle name="Calc cel 2 6 5 5 5" xfId="49375"/>
    <cellStyle name="Calc cel 2 6 5 6" xfId="10148"/>
    <cellStyle name="Calc cel 2 6 5 6 2" xfId="18850"/>
    <cellStyle name="Calc cel 2 6 5 6 3" xfId="19780"/>
    <cellStyle name="Calc cel 2 6 5 6 4" xfId="31026"/>
    <cellStyle name="Calc cel 2 6 5 6 5" xfId="50069"/>
    <cellStyle name="Calc cel 2 6 5 7" xfId="10766"/>
    <cellStyle name="Calc cel 2 6 5 7 2" xfId="19468"/>
    <cellStyle name="Calc cel 2 6 5 7 3" xfId="12877"/>
    <cellStyle name="Calc cel 2 6 5 7 4" xfId="31644"/>
    <cellStyle name="Calc cel 2 6 5 7 5" xfId="50687"/>
    <cellStyle name="Calc cel 2 6 5 8" xfId="13645"/>
    <cellStyle name="Calc cel 2 6 5 9" xfId="21934"/>
    <cellStyle name="Calc cel 2 6 6" xfId="3215"/>
    <cellStyle name="Calc cel 2 6 6 2" xfId="12030"/>
    <cellStyle name="Calc cel 2 6 6 2 2" xfId="44748"/>
    <cellStyle name="Calc cel 2 6 6 3" xfId="25024"/>
    <cellStyle name="Calc cel 2 6 6 4" xfId="1833"/>
    <cellStyle name="Calc cel 2 6 6 5" xfId="37513"/>
    <cellStyle name="Calc cel 2 6 7" xfId="6345"/>
    <cellStyle name="Calc cel 2 6 7 2" xfId="15047"/>
    <cellStyle name="Calc cel 2 6 7 2 2" xfId="47101"/>
    <cellStyle name="Calc cel 2 6 7 3" xfId="23834"/>
    <cellStyle name="Calc cel 2 6 7 4" xfId="27224"/>
    <cellStyle name="Calc cel 2 6 7 5" xfId="40737"/>
    <cellStyle name="Calc cel 2 6 8" xfId="6329"/>
    <cellStyle name="Calc cel 2 6 8 2" xfId="15031"/>
    <cellStyle name="Calc cel 2 6 8 2 2" xfId="47086"/>
    <cellStyle name="Calc cel 2 6 8 3" xfId="25145"/>
    <cellStyle name="Calc cel 2 6 8 4" xfId="27208"/>
    <cellStyle name="Calc cel 2 6 8 5" xfId="40721"/>
    <cellStyle name="Calc cel 2 6 9" xfId="6667"/>
    <cellStyle name="Calc cel 2 6 9 2" xfId="15369"/>
    <cellStyle name="Calc cel 2 6 9 3" xfId="20470"/>
    <cellStyle name="Calc cel 2 6 9 4" xfId="27545"/>
    <cellStyle name="Calc cel 2 6 9 5" xfId="41058"/>
    <cellStyle name="Calc cel 3" xfId="248"/>
    <cellStyle name="Calc cel 3 2" xfId="478"/>
    <cellStyle name="Calc cel 3 2 10" xfId="6195"/>
    <cellStyle name="Calc cel 3 2 10 2" xfId="14897"/>
    <cellStyle name="Calc cel 3 2 10 3" xfId="24791"/>
    <cellStyle name="Calc cel 3 2 10 4" xfId="27074"/>
    <cellStyle name="Calc cel 3 2 10 5" xfId="40587"/>
    <cellStyle name="Calc cel 3 2 11" xfId="7444"/>
    <cellStyle name="Calc cel 3 2 11 2" xfId="16146"/>
    <cellStyle name="Calc cel 3 2 11 3" xfId="13353"/>
    <cellStyle name="Calc cel 3 2 11 4" xfId="28322"/>
    <cellStyle name="Calc cel 3 2 11 5" xfId="48053"/>
    <cellStyle name="Calc cel 3 2 12" xfId="7532"/>
    <cellStyle name="Calc cel 3 2 12 2" xfId="16234"/>
    <cellStyle name="Calc cel 3 2 12 3" xfId="21625"/>
    <cellStyle name="Calc cel 3 2 12 4" xfId="28410"/>
    <cellStyle name="Calc cel 3 2 12 5" xfId="48141"/>
    <cellStyle name="Calc cel 3 2 13" xfId="8093"/>
    <cellStyle name="Calc cel 3 2 13 2" xfId="16795"/>
    <cellStyle name="Calc cel 3 2 13 3" xfId="20743"/>
    <cellStyle name="Calc cel 3 2 13 4" xfId="28971"/>
    <cellStyle name="Calc cel 3 2 13 5" xfId="48611"/>
    <cellStyle name="Calc cel 3 2 14" xfId="8228"/>
    <cellStyle name="Calc cel 3 2 14 2" xfId="16930"/>
    <cellStyle name="Calc cel 3 2 14 3" xfId="24938"/>
    <cellStyle name="Calc cel 3 2 14 4" xfId="29106"/>
    <cellStyle name="Calc cel 3 2 14 5" xfId="48742"/>
    <cellStyle name="Calc cel 3 2 15" xfId="2502"/>
    <cellStyle name="Calc cel 3 2 16" xfId="21139"/>
    <cellStyle name="Calc cel 3 2 17" xfId="23099"/>
    <cellStyle name="Calc cel 3 2 18" xfId="31998"/>
    <cellStyle name="Calc cel 3 2 19" xfId="34066"/>
    <cellStyle name="Calc cel 3 2 2" xfId="726"/>
    <cellStyle name="Calc cel 3 2 2 10" xfId="7730"/>
    <cellStyle name="Calc cel 3 2 2 10 2" xfId="16432"/>
    <cellStyle name="Calc cel 3 2 2 10 3" xfId="22152"/>
    <cellStyle name="Calc cel 3 2 2 10 4" xfId="28608"/>
    <cellStyle name="Calc cel 3 2 2 10 5" xfId="48260"/>
    <cellStyle name="Calc cel 3 2 2 11" xfId="7972"/>
    <cellStyle name="Calc cel 3 2 2 11 2" xfId="16674"/>
    <cellStyle name="Calc cel 3 2 2 11 3" xfId="21660"/>
    <cellStyle name="Calc cel 3 2 2 11 4" xfId="28850"/>
    <cellStyle name="Calc cel 3 2 2 11 5" xfId="48490"/>
    <cellStyle name="Calc cel 3 2 2 12" xfId="7808"/>
    <cellStyle name="Calc cel 3 2 2 12 2" xfId="16510"/>
    <cellStyle name="Calc cel 3 2 2 12 3" xfId="22573"/>
    <cellStyle name="Calc cel 3 2 2 12 4" xfId="28686"/>
    <cellStyle name="Calc cel 3 2 2 12 5" xfId="48332"/>
    <cellStyle name="Calc cel 3 2 2 13" xfId="11274"/>
    <cellStyle name="Calc cel 3 2 2 14" xfId="19823"/>
    <cellStyle name="Calc cel 3 2 2 15" xfId="24887"/>
    <cellStyle name="Calc cel 3 2 2 16" xfId="32073"/>
    <cellStyle name="Calc cel 3 2 2 17" xfId="34104"/>
    <cellStyle name="Calc cel 3 2 2 18" xfId="35120"/>
    <cellStyle name="Calc cel 3 2 2 19" xfId="37367"/>
    <cellStyle name="Calc cel 3 2 2 2" xfId="1495"/>
    <cellStyle name="Calc cel 3 2 2 2 10" xfId="13192"/>
    <cellStyle name="Calc cel 3 2 2 2 11" xfId="22130"/>
    <cellStyle name="Calc cel 3 2 2 2 12" xfId="25531"/>
    <cellStyle name="Calc cel 3 2 2 2 13" xfId="33288"/>
    <cellStyle name="Calc cel 3 2 2 2 14" xfId="34406"/>
    <cellStyle name="Calc cel 3 2 2 2 15" xfId="36335"/>
    <cellStyle name="Calc cel 3 2 2 2 16" xfId="38862"/>
    <cellStyle name="Calc cel 3 2 2 2 2" xfId="4825"/>
    <cellStyle name="Calc cel 3 2 2 2 2 10" xfId="25704"/>
    <cellStyle name="Calc cel 3 2 2 2 2 11" xfId="33643"/>
    <cellStyle name="Calc cel 3 2 2 2 2 12" xfId="34579"/>
    <cellStyle name="Calc cel 3 2 2 2 2 13" xfId="36690"/>
    <cellStyle name="Calc cel 3 2 2 2 2 14" xfId="39217"/>
    <cellStyle name="Calc cel 3 2 2 2 2 2" xfId="5729"/>
    <cellStyle name="Calc cel 3 2 2 2 2 2 2" xfId="14431"/>
    <cellStyle name="Calc cel 3 2 2 2 2 2 2 2" xfId="46540"/>
    <cellStyle name="Calc cel 3 2 2 2 2 2 3" xfId="13176"/>
    <cellStyle name="Calc cel 3 2 2 2 2 2 4" xfId="26608"/>
    <cellStyle name="Calc cel 3 2 2 2 2 2 5" xfId="40121"/>
    <cellStyle name="Calc cel 3 2 2 2 2 3" xfId="6916"/>
    <cellStyle name="Calc cel 3 2 2 2 2 3 2" xfId="15618"/>
    <cellStyle name="Calc cel 3 2 2 2 2 3 2 2" xfId="47594"/>
    <cellStyle name="Calc cel 3 2 2 2 2 3 3" xfId="4504"/>
    <cellStyle name="Calc cel 3 2 2 2 2 3 4" xfId="27794"/>
    <cellStyle name="Calc cel 3 2 2 2 2 3 5" xfId="41307"/>
    <cellStyle name="Calc cel 3 2 2 2 2 4" xfId="8581"/>
    <cellStyle name="Calc cel 3 2 2 2 2 4 2" xfId="17283"/>
    <cellStyle name="Calc cel 3 2 2 2 2 4 3" xfId="23870"/>
    <cellStyle name="Calc cel 3 2 2 2 2 4 4" xfId="29459"/>
    <cellStyle name="Calc cel 3 2 2 2 2 4 5" xfId="43233"/>
    <cellStyle name="Calc cel 3 2 2 2 2 5" xfId="9336"/>
    <cellStyle name="Calc cel 3 2 2 2 2 5 2" xfId="18038"/>
    <cellStyle name="Calc cel 3 2 2 2 2 5 3" xfId="24913"/>
    <cellStyle name="Calc cel 3 2 2 2 2 5 4" xfId="30214"/>
    <cellStyle name="Calc cel 3 2 2 2 2 5 5" xfId="49257"/>
    <cellStyle name="Calc cel 3 2 2 2 2 6" xfId="10030"/>
    <cellStyle name="Calc cel 3 2 2 2 2 6 2" xfId="18732"/>
    <cellStyle name="Calc cel 3 2 2 2 2 6 3" xfId="12780"/>
    <cellStyle name="Calc cel 3 2 2 2 2 6 4" xfId="30908"/>
    <cellStyle name="Calc cel 3 2 2 2 2 6 5" xfId="49951"/>
    <cellStyle name="Calc cel 3 2 2 2 2 7" xfId="10648"/>
    <cellStyle name="Calc cel 3 2 2 2 2 7 2" xfId="19350"/>
    <cellStyle name="Calc cel 3 2 2 2 2 7 3" xfId="19861"/>
    <cellStyle name="Calc cel 3 2 2 2 2 7 4" xfId="31526"/>
    <cellStyle name="Calc cel 3 2 2 2 2 7 5" xfId="50569"/>
    <cellStyle name="Calc cel 3 2 2 2 2 8" xfId="13527"/>
    <cellStyle name="Calc cel 3 2 2 2 2 9" xfId="21557"/>
    <cellStyle name="Calc cel 3 2 2 2 3" xfId="5189"/>
    <cellStyle name="Calc cel 3 2 2 2 3 10" xfId="26068"/>
    <cellStyle name="Calc cel 3 2 2 2 3 11" xfId="34007"/>
    <cellStyle name="Calc cel 3 2 2 2 3 12" xfId="34943"/>
    <cellStyle name="Calc cel 3 2 2 2 3 13" xfId="37054"/>
    <cellStyle name="Calc cel 3 2 2 2 3 14" xfId="39581"/>
    <cellStyle name="Calc cel 3 2 2 2 3 2" xfId="5519"/>
    <cellStyle name="Calc cel 3 2 2 2 3 2 2" xfId="14221"/>
    <cellStyle name="Calc cel 3 2 2 2 3 2 2 2" xfId="46345"/>
    <cellStyle name="Calc cel 3 2 2 2 3 2 3" xfId="22143"/>
    <cellStyle name="Calc cel 3 2 2 2 3 2 4" xfId="26398"/>
    <cellStyle name="Calc cel 3 2 2 2 3 2 5" xfId="39911"/>
    <cellStyle name="Calc cel 3 2 2 2 3 3" xfId="7280"/>
    <cellStyle name="Calc cel 3 2 2 2 3 3 2" xfId="15982"/>
    <cellStyle name="Calc cel 3 2 2 2 3 3 2 2" xfId="47958"/>
    <cellStyle name="Calc cel 3 2 2 2 3 3 3" xfId="20798"/>
    <cellStyle name="Calc cel 3 2 2 2 3 3 4" xfId="28158"/>
    <cellStyle name="Calc cel 3 2 2 2 3 3 5" xfId="41671"/>
    <cellStyle name="Calc cel 3 2 2 2 3 4" xfId="8945"/>
    <cellStyle name="Calc cel 3 2 2 2 3 4 2" xfId="17647"/>
    <cellStyle name="Calc cel 3 2 2 2 3 4 3" xfId="21090"/>
    <cellStyle name="Calc cel 3 2 2 2 3 4 4" xfId="29823"/>
    <cellStyle name="Calc cel 3 2 2 2 3 4 5" xfId="43597"/>
    <cellStyle name="Calc cel 3 2 2 2 3 5" xfId="9700"/>
    <cellStyle name="Calc cel 3 2 2 2 3 5 2" xfId="18402"/>
    <cellStyle name="Calc cel 3 2 2 2 3 5 3" xfId="19888"/>
    <cellStyle name="Calc cel 3 2 2 2 3 5 4" xfId="30578"/>
    <cellStyle name="Calc cel 3 2 2 2 3 5 5" xfId="49621"/>
    <cellStyle name="Calc cel 3 2 2 2 3 6" xfId="10394"/>
    <cellStyle name="Calc cel 3 2 2 2 3 6 2" xfId="19096"/>
    <cellStyle name="Calc cel 3 2 2 2 3 6 3" xfId="20352"/>
    <cellStyle name="Calc cel 3 2 2 2 3 6 4" xfId="31272"/>
    <cellStyle name="Calc cel 3 2 2 2 3 6 5" xfId="50315"/>
    <cellStyle name="Calc cel 3 2 2 2 3 7" xfId="11012"/>
    <cellStyle name="Calc cel 3 2 2 2 3 7 2" xfId="19714"/>
    <cellStyle name="Calc cel 3 2 2 2 3 7 3" xfId="20432"/>
    <cellStyle name="Calc cel 3 2 2 2 3 7 4" xfId="31890"/>
    <cellStyle name="Calc cel 3 2 2 2 3 7 5" xfId="50933"/>
    <cellStyle name="Calc cel 3 2 2 2 3 8" xfId="13891"/>
    <cellStyle name="Calc cel 3 2 2 2 3 9" xfId="21332"/>
    <cellStyle name="Calc cel 3 2 2 2 4" xfId="5865"/>
    <cellStyle name="Calc cel 3 2 2 2 4 2" xfId="14567"/>
    <cellStyle name="Calc cel 3 2 2 2 4 2 2" xfId="46662"/>
    <cellStyle name="Calc cel 3 2 2 2 4 3" xfId="21559"/>
    <cellStyle name="Calc cel 3 2 2 2 4 4" xfId="26744"/>
    <cellStyle name="Calc cel 3 2 2 2 4 5" xfId="40257"/>
    <cellStyle name="Calc cel 3 2 2 2 5" xfId="6677"/>
    <cellStyle name="Calc cel 3 2 2 2 5 2" xfId="15379"/>
    <cellStyle name="Calc cel 3 2 2 2 5 2 2" xfId="47382"/>
    <cellStyle name="Calc cel 3 2 2 2 5 3" xfId="23932"/>
    <cellStyle name="Calc cel 3 2 2 2 5 4" xfId="27555"/>
    <cellStyle name="Calc cel 3 2 2 2 5 5" xfId="41068"/>
    <cellStyle name="Calc cel 3 2 2 2 6" xfId="8313"/>
    <cellStyle name="Calc cel 3 2 2 2 6 2" xfId="17015"/>
    <cellStyle name="Calc cel 3 2 2 2 6 3" xfId="25423"/>
    <cellStyle name="Calc cel 3 2 2 2 6 4" xfId="29191"/>
    <cellStyle name="Calc cel 3 2 2 2 6 5" xfId="42878"/>
    <cellStyle name="Calc cel 3 2 2 2 7" xfId="9088"/>
    <cellStyle name="Calc cel 3 2 2 2 7 2" xfId="17790"/>
    <cellStyle name="Calc cel 3 2 2 2 7 3" xfId="24030"/>
    <cellStyle name="Calc cel 3 2 2 2 7 4" xfId="29966"/>
    <cellStyle name="Calc cel 3 2 2 2 7 5" xfId="49009"/>
    <cellStyle name="Calc cel 3 2 2 2 8" xfId="9816"/>
    <cellStyle name="Calc cel 3 2 2 2 8 2" xfId="18518"/>
    <cellStyle name="Calc cel 3 2 2 2 8 3" xfId="4487"/>
    <cellStyle name="Calc cel 3 2 2 2 8 4" xfId="30694"/>
    <cellStyle name="Calc cel 3 2 2 2 8 5" xfId="49737"/>
    <cellStyle name="Calc cel 3 2 2 2 9" xfId="10475"/>
    <cellStyle name="Calc cel 3 2 2 2 9 2" xfId="19177"/>
    <cellStyle name="Calc cel 3 2 2 2 9 3" xfId="11553"/>
    <cellStyle name="Calc cel 3 2 2 2 9 4" xfId="31353"/>
    <cellStyle name="Calc cel 3 2 2 2 9 5" xfId="50396"/>
    <cellStyle name="Calc cel 3 2 2 3" xfId="5078"/>
    <cellStyle name="Calc cel 3 2 2 3 10" xfId="25957"/>
    <cellStyle name="Calc cel 3 2 2 3 11" xfId="33896"/>
    <cellStyle name="Calc cel 3 2 2 3 12" xfId="34832"/>
    <cellStyle name="Calc cel 3 2 2 3 13" xfId="36943"/>
    <cellStyle name="Calc cel 3 2 2 3 14" xfId="39470"/>
    <cellStyle name="Calc cel 3 2 2 3 2" xfId="5756"/>
    <cellStyle name="Calc cel 3 2 2 3 2 2" xfId="14458"/>
    <cellStyle name="Calc cel 3 2 2 3 2 2 2" xfId="46565"/>
    <cellStyle name="Calc cel 3 2 2 3 2 3" xfId="24333"/>
    <cellStyle name="Calc cel 3 2 2 3 2 4" xfId="26635"/>
    <cellStyle name="Calc cel 3 2 2 3 2 5" xfId="40148"/>
    <cellStyle name="Calc cel 3 2 2 3 3" xfId="7169"/>
    <cellStyle name="Calc cel 3 2 2 3 3 2" xfId="15871"/>
    <cellStyle name="Calc cel 3 2 2 3 3 2 2" xfId="47847"/>
    <cellStyle name="Calc cel 3 2 2 3 3 3" xfId="22324"/>
    <cellStyle name="Calc cel 3 2 2 3 3 4" xfId="28047"/>
    <cellStyle name="Calc cel 3 2 2 3 3 5" xfId="41560"/>
    <cellStyle name="Calc cel 3 2 2 3 4" xfId="8834"/>
    <cellStyle name="Calc cel 3 2 2 3 4 2" xfId="17536"/>
    <cellStyle name="Calc cel 3 2 2 3 4 3" xfId="25090"/>
    <cellStyle name="Calc cel 3 2 2 3 4 4" xfId="29712"/>
    <cellStyle name="Calc cel 3 2 2 3 4 5" xfId="43486"/>
    <cellStyle name="Calc cel 3 2 2 3 5" xfId="9589"/>
    <cellStyle name="Calc cel 3 2 2 3 5 2" xfId="18291"/>
    <cellStyle name="Calc cel 3 2 2 3 5 3" xfId="12723"/>
    <cellStyle name="Calc cel 3 2 2 3 5 4" xfId="30467"/>
    <cellStyle name="Calc cel 3 2 2 3 5 5" xfId="49510"/>
    <cellStyle name="Calc cel 3 2 2 3 6" xfId="10283"/>
    <cellStyle name="Calc cel 3 2 2 3 6 2" xfId="18985"/>
    <cellStyle name="Calc cel 3 2 2 3 6 3" xfId="20065"/>
    <cellStyle name="Calc cel 3 2 2 3 6 4" xfId="31161"/>
    <cellStyle name="Calc cel 3 2 2 3 6 5" xfId="50204"/>
    <cellStyle name="Calc cel 3 2 2 3 7" xfId="10901"/>
    <cellStyle name="Calc cel 3 2 2 3 7 2" xfId="19603"/>
    <cellStyle name="Calc cel 3 2 2 3 7 3" xfId="20221"/>
    <cellStyle name="Calc cel 3 2 2 3 7 4" xfId="31779"/>
    <cellStyle name="Calc cel 3 2 2 3 7 5" xfId="50822"/>
    <cellStyle name="Calc cel 3 2 2 3 8" xfId="13780"/>
    <cellStyle name="Calc cel 3 2 2 3 9" xfId="25290"/>
    <cellStyle name="Calc cel 3 2 2 4" xfId="5151"/>
    <cellStyle name="Calc cel 3 2 2 4 10" xfId="26030"/>
    <cellStyle name="Calc cel 3 2 2 4 11" xfId="33969"/>
    <cellStyle name="Calc cel 3 2 2 4 12" xfId="34905"/>
    <cellStyle name="Calc cel 3 2 2 4 13" xfId="37016"/>
    <cellStyle name="Calc cel 3 2 2 4 14" xfId="39543"/>
    <cellStyle name="Calc cel 3 2 2 4 2" xfId="3181"/>
    <cellStyle name="Calc cel 3 2 2 4 2 2" xfId="11996"/>
    <cellStyle name="Calc cel 3 2 2 4 2 2 2" xfId="44720"/>
    <cellStyle name="Calc cel 3 2 2 4 2 3" xfId="24266"/>
    <cellStyle name="Calc cel 3 2 2 4 2 4" xfId="12592"/>
    <cellStyle name="Calc cel 3 2 2 4 2 5" xfId="37479"/>
    <cellStyle name="Calc cel 3 2 2 4 3" xfId="7242"/>
    <cellStyle name="Calc cel 3 2 2 4 3 2" xfId="15944"/>
    <cellStyle name="Calc cel 3 2 2 4 3 2 2" xfId="47920"/>
    <cellStyle name="Calc cel 3 2 2 4 3 3" xfId="22940"/>
    <cellStyle name="Calc cel 3 2 2 4 3 4" xfId="28120"/>
    <cellStyle name="Calc cel 3 2 2 4 3 5" xfId="41633"/>
    <cellStyle name="Calc cel 3 2 2 4 4" xfId="8907"/>
    <cellStyle name="Calc cel 3 2 2 4 4 2" xfId="17609"/>
    <cellStyle name="Calc cel 3 2 2 4 4 3" xfId="23049"/>
    <cellStyle name="Calc cel 3 2 2 4 4 4" xfId="29785"/>
    <cellStyle name="Calc cel 3 2 2 4 4 5" xfId="43559"/>
    <cellStyle name="Calc cel 3 2 2 4 5" xfId="9662"/>
    <cellStyle name="Calc cel 3 2 2 4 5 2" xfId="18364"/>
    <cellStyle name="Calc cel 3 2 2 4 5 3" xfId="2169"/>
    <cellStyle name="Calc cel 3 2 2 4 5 4" xfId="30540"/>
    <cellStyle name="Calc cel 3 2 2 4 5 5" xfId="49583"/>
    <cellStyle name="Calc cel 3 2 2 4 6" xfId="10356"/>
    <cellStyle name="Calc cel 3 2 2 4 6 2" xfId="19058"/>
    <cellStyle name="Calc cel 3 2 2 4 6 3" xfId="11499"/>
    <cellStyle name="Calc cel 3 2 2 4 6 4" xfId="31234"/>
    <cellStyle name="Calc cel 3 2 2 4 6 5" xfId="50277"/>
    <cellStyle name="Calc cel 3 2 2 4 7" xfId="10974"/>
    <cellStyle name="Calc cel 3 2 2 4 7 2" xfId="19676"/>
    <cellStyle name="Calc cel 3 2 2 4 7 3" xfId="20163"/>
    <cellStyle name="Calc cel 3 2 2 4 7 4" xfId="31852"/>
    <cellStyle name="Calc cel 3 2 2 4 7 5" xfId="50895"/>
    <cellStyle name="Calc cel 3 2 2 4 8" xfId="13853"/>
    <cellStyle name="Calc cel 3 2 2 4 9" xfId="24562"/>
    <cellStyle name="Calc cel 3 2 2 5" xfId="3322"/>
    <cellStyle name="Calc cel 3 2 2 5 2" xfId="12134"/>
    <cellStyle name="Calc cel 3 2 2 5 2 2" xfId="44849"/>
    <cellStyle name="Calc cel 3 2 2 5 3" xfId="22452"/>
    <cellStyle name="Calc cel 3 2 2 5 4" xfId="1859"/>
    <cellStyle name="Calc cel 3 2 2 5 5" xfId="37620"/>
    <cellStyle name="Calc cel 3 2 2 6" xfId="3279"/>
    <cellStyle name="Calc cel 3 2 2 6 2" xfId="12094"/>
    <cellStyle name="Calc cel 3 2 2 6 2 2" xfId="44809"/>
    <cellStyle name="Calc cel 3 2 2 6 3" xfId="23541"/>
    <cellStyle name="Calc cel 3 2 2 6 4" xfId="11147"/>
    <cellStyle name="Calc cel 3 2 2 6 5" xfId="37577"/>
    <cellStyle name="Calc cel 3 2 2 7" xfId="6631"/>
    <cellStyle name="Calc cel 3 2 2 7 2" xfId="15333"/>
    <cellStyle name="Calc cel 3 2 2 7 2 2" xfId="47345"/>
    <cellStyle name="Calc cel 3 2 2 7 3" xfId="23403"/>
    <cellStyle name="Calc cel 3 2 2 7 4" xfId="27509"/>
    <cellStyle name="Calc cel 3 2 2 7 5" xfId="41022"/>
    <cellStyle name="Calc cel 3 2 2 8" xfId="5766"/>
    <cellStyle name="Calc cel 3 2 2 8 2" xfId="14468"/>
    <cellStyle name="Calc cel 3 2 2 8 3" xfId="21326"/>
    <cellStyle name="Calc cel 3 2 2 8 4" xfId="26645"/>
    <cellStyle name="Calc cel 3 2 2 8 5" xfId="40158"/>
    <cellStyle name="Calc cel 3 2 2 9" xfId="7501"/>
    <cellStyle name="Calc cel 3 2 2 9 2" xfId="16203"/>
    <cellStyle name="Calc cel 3 2 2 9 3" xfId="24898"/>
    <cellStyle name="Calc cel 3 2 2 9 4" xfId="28379"/>
    <cellStyle name="Calc cel 3 2 2 9 5" xfId="48110"/>
    <cellStyle name="Calc cel 3 2 20" xfId="35045"/>
    <cellStyle name="Calc cel 3 2 21" xfId="37156"/>
    <cellStyle name="Calc cel 3 2 3" xfId="829"/>
    <cellStyle name="Calc cel 3 2 3 10" xfId="9016"/>
    <cellStyle name="Calc cel 3 2 3 10 2" xfId="17718"/>
    <cellStyle name="Calc cel 3 2 3 10 3" xfId="22299"/>
    <cellStyle name="Calc cel 3 2 3 10 4" xfId="29894"/>
    <cellStyle name="Calc cel 3 2 3 10 5" xfId="48937"/>
    <cellStyle name="Calc cel 3 2 3 11" xfId="9761"/>
    <cellStyle name="Calc cel 3 2 3 11 2" xfId="18463"/>
    <cellStyle name="Calc cel 3 2 3 11 3" xfId="20158"/>
    <cellStyle name="Calc cel 3 2 3 11 4" xfId="30639"/>
    <cellStyle name="Calc cel 3 2 3 11 5" xfId="49682"/>
    <cellStyle name="Calc cel 3 2 3 12" xfId="11372"/>
    <cellStyle name="Calc cel 3 2 3 13" xfId="11966"/>
    <cellStyle name="Calc cel 3 2 3 14" xfId="23713"/>
    <cellStyle name="Calc cel 3 2 3 15" xfId="32622"/>
    <cellStyle name="Calc cel 3 2 3 16" xfId="34287"/>
    <cellStyle name="Calc cel 3 2 3 17" xfId="35669"/>
    <cellStyle name="Calc cel 3 2 3 18" xfId="38196"/>
    <cellStyle name="Calc cel 3 2 3 2" xfId="3545"/>
    <cellStyle name="Calc cel 3 2 3 2 10" xfId="23615"/>
    <cellStyle name="Calc cel 3 2 3 2 11" xfId="32260"/>
    <cellStyle name="Calc cel 3 2 3 2 12" xfId="34166"/>
    <cellStyle name="Calc cel 3 2 3 2 13" xfId="35307"/>
    <cellStyle name="Calc cel 3 2 3 2 14" xfId="37843"/>
    <cellStyle name="Calc cel 3 2 3 2 2" xfId="6199"/>
    <cellStyle name="Calc cel 3 2 3 2 2 2" xfId="14901"/>
    <cellStyle name="Calc cel 3 2 3 2 2 2 2" xfId="46965"/>
    <cellStyle name="Calc cel 3 2 3 2 2 3" xfId="21404"/>
    <cellStyle name="Calc cel 3 2 3 2 2 4" xfId="27078"/>
    <cellStyle name="Calc cel 3 2 3 2 2 5" xfId="40591"/>
    <cellStyle name="Calc cel 3 2 3 2 3" xfId="6074"/>
    <cellStyle name="Calc cel 3 2 3 2 3 2" xfId="14776"/>
    <cellStyle name="Calc cel 3 2 3 2 3 2 2" xfId="46852"/>
    <cellStyle name="Calc cel 3 2 3 2 3 3" xfId="25334"/>
    <cellStyle name="Calc cel 3 2 3 2 3 4" xfId="26953"/>
    <cellStyle name="Calc cel 3 2 3 2 3 5" xfId="40466"/>
    <cellStyle name="Calc cel 3 2 3 2 4" xfId="7633"/>
    <cellStyle name="Calc cel 3 2 3 2 4 2" xfId="16335"/>
    <cellStyle name="Calc cel 3 2 3 2 4 3" xfId="21779"/>
    <cellStyle name="Calc cel 3 2 3 2 4 4" xfId="28511"/>
    <cellStyle name="Calc cel 3 2 3 2 4 5" xfId="42001"/>
    <cellStyle name="Calc cel 3 2 3 2 5" xfId="7985"/>
    <cellStyle name="Calc cel 3 2 3 2 5 2" xfId="16687"/>
    <cellStyle name="Calc cel 3 2 3 2 5 3" xfId="21719"/>
    <cellStyle name="Calc cel 3 2 3 2 5 4" xfId="28863"/>
    <cellStyle name="Calc cel 3 2 3 2 5 5" xfId="48503"/>
    <cellStyle name="Calc cel 3 2 3 2 6" xfId="7526"/>
    <cellStyle name="Calc cel 3 2 3 2 6 2" xfId="16228"/>
    <cellStyle name="Calc cel 3 2 3 2 6 3" xfId="21434"/>
    <cellStyle name="Calc cel 3 2 3 2 6 4" xfId="28404"/>
    <cellStyle name="Calc cel 3 2 3 2 6 5" xfId="48135"/>
    <cellStyle name="Calc cel 3 2 3 2 7" xfId="8368"/>
    <cellStyle name="Calc cel 3 2 3 2 7 2" xfId="17070"/>
    <cellStyle name="Calc cel 3 2 3 2 7 3" xfId="11681"/>
    <cellStyle name="Calc cel 3 2 3 2 7 4" xfId="29246"/>
    <cellStyle name="Calc cel 3 2 3 2 7 5" xfId="48826"/>
    <cellStyle name="Calc cel 3 2 3 2 8" xfId="12342"/>
    <cellStyle name="Calc cel 3 2 3 2 9" xfId="21938"/>
    <cellStyle name="Calc cel 3 2 3 3" xfId="3685"/>
    <cellStyle name="Calc cel 3 2 3 3 10" xfId="24452"/>
    <cellStyle name="Calc cel 3 2 3 3 11" xfId="32400"/>
    <cellStyle name="Calc cel 3 2 3 3 12" xfId="34232"/>
    <cellStyle name="Calc cel 3 2 3 3 13" xfId="35447"/>
    <cellStyle name="Calc cel 3 2 3 3 14" xfId="37983"/>
    <cellStyle name="Calc cel 3 2 3 3 2" xfId="6437"/>
    <cellStyle name="Calc cel 3 2 3 3 2 2" xfId="15139"/>
    <cellStyle name="Calc cel 3 2 3 3 2 2 2" xfId="47184"/>
    <cellStyle name="Calc cel 3 2 3 3 2 3" xfId="24051"/>
    <cellStyle name="Calc cel 3 2 3 3 2 4" xfId="27316"/>
    <cellStyle name="Calc cel 3 2 3 3 2 5" xfId="40829"/>
    <cellStyle name="Calc cel 3 2 3 3 3" xfId="6440"/>
    <cellStyle name="Calc cel 3 2 3 3 3 2" xfId="15142"/>
    <cellStyle name="Calc cel 3 2 3 3 3 2 2" xfId="47186"/>
    <cellStyle name="Calc cel 3 2 3 3 3 3" xfId="21448"/>
    <cellStyle name="Calc cel 3 2 3 3 3 4" xfId="27319"/>
    <cellStyle name="Calc cel 3 2 3 3 3 5" xfId="40832"/>
    <cellStyle name="Calc cel 3 2 3 3 4" xfId="7738"/>
    <cellStyle name="Calc cel 3 2 3 3 4 2" xfId="16440"/>
    <cellStyle name="Calc cel 3 2 3 3 4 3" xfId="20176"/>
    <cellStyle name="Calc cel 3 2 3 3 4 4" xfId="28616"/>
    <cellStyle name="Calc cel 3 2 3 3 4 5" xfId="42141"/>
    <cellStyle name="Calc cel 3 2 3 3 5" xfId="8135"/>
    <cellStyle name="Calc cel 3 2 3 3 5 2" xfId="16837"/>
    <cellStyle name="Calc cel 3 2 3 3 5 3" xfId="21262"/>
    <cellStyle name="Calc cel 3 2 3 3 5 4" xfId="29013"/>
    <cellStyle name="Calc cel 3 2 3 3 5 5" xfId="48653"/>
    <cellStyle name="Calc cel 3 2 3 3 6" xfId="8216"/>
    <cellStyle name="Calc cel 3 2 3 3 6 2" xfId="16918"/>
    <cellStyle name="Calc cel 3 2 3 3 6 3" xfId="21317"/>
    <cellStyle name="Calc cel 3 2 3 3 6 4" xfId="29094"/>
    <cellStyle name="Calc cel 3 2 3 3 6 5" xfId="48730"/>
    <cellStyle name="Calc cel 3 2 3 3 7" xfId="9008"/>
    <cellStyle name="Calc cel 3 2 3 3 7 2" xfId="17710"/>
    <cellStyle name="Calc cel 3 2 3 3 7 3" xfId="11572"/>
    <cellStyle name="Calc cel 3 2 3 3 7 4" xfId="29886"/>
    <cellStyle name="Calc cel 3 2 3 3 7 5" xfId="48929"/>
    <cellStyle name="Calc cel 3 2 3 3 8" xfId="12475"/>
    <cellStyle name="Calc cel 3 2 3 3 9" xfId="22385"/>
    <cellStyle name="Calc cel 3 2 3 4" xfId="3272"/>
    <cellStyle name="Calc cel 3 2 3 4 2" xfId="12087"/>
    <cellStyle name="Calc cel 3 2 3 4 2 2" xfId="44803"/>
    <cellStyle name="Calc cel 3 2 3 4 3" xfId="21141"/>
    <cellStyle name="Calc cel 3 2 3 4 4" xfId="22253"/>
    <cellStyle name="Calc cel 3 2 3 4 5" xfId="37570"/>
    <cellStyle name="Calc cel 3 2 3 5" xfId="5750"/>
    <cellStyle name="Calc cel 3 2 3 5 2" xfId="14452"/>
    <cellStyle name="Calc cel 3 2 3 5 2 2" xfId="46559"/>
    <cellStyle name="Calc cel 3 2 3 5 3" xfId="22574"/>
    <cellStyle name="Calc cel 3 2 3 5 4" xfId="26629"/>
    <cellStyle name="Calc cel 3 2 3 5 5" xfId="40142"/>
    <cellStyle name="Calc cel 3 2 3 6" xfId="6596"/>
    <cellStyle name="Calc cel 3 2 3 6 2" xfId="15298"/>
    <cellStyle name="Calc cel 3 2 3 6 2 2" xfId="47321"/>
    <cellStyle name="Calc cel 3 2 3 6 3" xfId="25105"/>
    <cellStyle name="Calc cel 3 2 3 6 4" xfId="27474"/>
    <cellStyle name="Calc cel 3 2 3 6 5" xfId="40987"/>
    <cellStyle name="Calc cel 3 2 3 7" xfId="5590"/>
    <cellStyle name="Calc cel 3 2 3 7 2" xfId="14292"/>
    <cellStyle name="Calc cel 3 2 3 7 3" xfId="23313"/>
    <cellStyle name="Calc cel 3 2 3 7 4" xfId="26469"/>
    <cellStyle name="Calc cel 3 2 3 7 5" xfId="39982"/>
    <cellStyle name="Calc cel 3 2 3 8" xfId="7890"/>
    <cellStyle name="Calc cel 3 2 3 8 2" xfId="16592"/>
    <cellStyle name="Calc cel 3 2 3 8 3" xfId="21336"/>
    <cellStyle name="Calc cel 3 2 3 8 4" xfId="28768"/>
    <cellStyle name="Calc cel 3 2 3 8 5" xfId="48408"/>
    <cellStyle name="Calc cel 3 2 3 9" xfId="8231"/>
    <cellStyle name="Calc cel 3 2 3 9 2" xfId="16933"/>
    <cellStyle name="Calc cel 3 2 3 9 3" xfId="22470"/>
    <cellStyle name="Calc cel 3 2 3 9 4" xfId="29109"/>
    <cellStyle name="Calc cel 3 2 3 9 5" xfId="48745"/>
    <cellStyle name="Calc cel 3 2 4" xfId="1258"/>
    <cellStyle name="Calc cel 3 2 4 10" xfId="7747"/>
    <cellStyle name="Calc cel 3 2 4 10 2" xfId="16449"/>
    <cellStyle name="Calc cel 3 2 4 10 3" xfId="25271"/>
    <cellStyle name="Calc cel 3 2 4 10 4" xfId="28625"/>
    <cellStyle name="Calc cel 3 2 4 10 5" xfId="48276"/>
    <cellStyle name="Calc cel 3 2 4 11" xfId="8288"/>
    <cellStyle name="Calc cel 3 2 4 11 2" xfId="16990"/>
    <cellStyle name="Calc cel 3 2 4 11 3" xfId="23809"/>
    <cellStyle name="Calc cel 3 2 4 11 4" xfId="29166"/>
    <cellStyle name="Calc cel 3 2 4 11 5" xfId="48802"/>
    <cellStyle name="Calc cel 3 2 4 12" xfId="1762"/>
    <cellStyle name="Calc cel 3 2 4 13" xfId="24189"/>
    <cellStyle name="Calc cel 3 2 4 14" xfId="21644"/>
    <cellStyle name="Calc cel 3 2 4 15" xfId="33051"/>
    <cellStyle name="Calc cel 3 2 4 16" xfId="34352"/>
    <cellStyle name="Calc cel 3 2 4 17" xfId="36098"/>
    <cellStyle name="Calc cel 3 2 4 18" xfId="38625"/>
    <cellStyle name="Calc cel 3 2 4 2" xfId="4951"/>
    <cellStyle name="Calc cel 3 2 4 2 10" xfId="25830"/>
    <cellStyle name="Calc cel 3 2 4 2 11" xfId="33769"/>
    <cellStyle name="Calc cel 3 2 4 2 12" xfId="34705"/>
    <cellStyle name="Calc cel 3 2 4 2 13" xfId="36816"/>
    <cellStyle name="Calc cel 3 2 4 2 14" xfId="39343"/>
    <cellStyle name="Calc cel 3 2 4 2 2" xfId="5453"/>
    <cellStyle name="Calc cel 3 2 4 2 2 2" xfId="14155"/>
    <cellStyle name="Calc cel 3 2 4 2 2 2 2" xfId="46280"/>
    <cellStyle name="Calc cel 3 2 4 2 2 3" xfId="24549"/>
    <cellStyle name="Calc cel 3 2 4 2 2 4" xfId="26332"/>
    <cellStyle name="Calc cel 3 2 4 2 2 5" xfId="39845"/>
    <cellStyle name="Calc cel 3 2 4 2 3" xfId="7042"/>
    <cellStyle name="Calc cel 3 2 4 2 3 2" xfId="15744"/>
    <cellStyle name="Calc cel 3 2 4 2 3 2 2" xfId="47720"/>
    <cellStyle name="Calc cel 3 2 4 2 3 3" xfId="2416"/>
    <cellStyle name="Calc cel 3 2 4 2 3 4" xfId="27920"/>
    <cellStyle name="Calc cel 3 2 4 2 3 5" xfId="41433"/>
    <cellStyle name="Calc cel 3 2 4 2 4" xfId="8707"/>
    <cellStyle name="Calc cel 3 2 4 2 4 2" xfId="17409"/>
    <cellStyle name="Calc cel 3 2 4 2 4 3" xfId="20492"/>
    <cellStyle name="Calc cel 3 2 4 2 4 4" xfId="29585"/>
    <cellStyle name="Calc cel 3 2 4 2 4 5" xfId="43359"/>
    <cellStyle name="Calc cel 3 2 4 2 5" xfId="9462"/>
    <cellStyle name="Calc cel 3 2 4 2 5 2" xfId="18164"/>
    <cellStyle name="Calc cel 3 2 4 2 5 3" xfId="20986"/>
    <cellStyle name="Calc cel 3 2 4 2 5 4" xfId="30340"/>
    <cellStyle name="Calc cel 3 2 4 2 5 5" xfId="49383"/>
    <cellStyle name="Calc cel 3 2 4 2 6" xfId="10156"/>
    <cellStyle name="Calc cel 3 2 4 2 6 2" xfId="18858"/>
    <cellStyle name="Calc cel 3 2 4 2 6 3" xfId="11906"/>
    <cellStyle name="Calc cel 3 2 4 2 6 4" xfId="31034"/>
    <cellStyle name="Calc cel 3 2 4 2 6 5" xfId="50077"/>
    <cellStyle name="Calc cel 3 2 4 2 7" xfId="10774"/>
    <cellStyle name="Calc cel 3 2 4 2 7 2" xfId="19476"/>
    <cellStyle name="Calc cel 3 2 4 2 7 3" xfId="11702"/>
    <cellStyle name="Calc cel 3 2 4 2 7 4" xfId="31652"/>
    <cellStyle name="Calc cel 3 2 4 2 7 5" xfId="50695"/>
    <cellStyle name="Calc cel 3 2 4 2 8" xfId="13653"/>
    <cellStyle name="Calc cel 3 2 4 2 9" xfId="12407"/>
    <cellStyle name="Calc cel 3 2 4 3" xfId="5004"/>
    <cellStyle name="Calc cel 3 2 4 3 10" xfId="25883"/>
    <cellStyle name="Calc cel 3 2 4 3 11" xfId="33822"/>
    <cellStyle name="Calc cel 3 2 4 3 12" xfId="34758"/>
    <cellStyle name="Calc cel 3 2 4 3 13" xfId="36869"/>
    <cellStyle name="Calc cel 3 2 4 3 14" xfId="39396"/>
    <cellStyle name="Calc cel 3 2 4 3 2" xfId="5638"/>
    <cellStyle name="Calc cel 3 2 4 3 2 2" xfId="14340"/>
    <cellStyle name="Calc cel 3 2 4 3 2 2 2" xfId="46457"/>
    <cellStyle name="Calc cel 3 2 4 3 2 3" xfId="12594"/>
    <cellStyle name="Calc cel 3 2 4 3 2 4" xfId="26517"/>
    <cellStyle name="Calc cel 3 2 4 3 2 5" xfId="40030"/>
    <cellStyle name="Calc cel 3 2 4 3 3" xfId="7095"/>
    <cellStyle name="Calc cel 3 2 4 3 3 2" xfId="15797"/>
    <cellStyle name="Calc cel 3 2 4 3 3 2 2" xfId="47773"/>
    <cellStyle name="Calc cel 3 2 4 3 3 3" xfId="1898"/>
    <cellStyle name="Calc cel 3 2 4 3 3 4" xfId="27973"/>
    <cellStyle name="Calc cel 3 2 4 3 3 5" xfId="41486"/>
    <cellStyle name="Calc cel 3 2 4 3 4" xfId="8760"/>
    <cellStyle name="Calc cel 3 2 4 3 4 2" xfId="17462"/>
    <cellStyle name="Calc cel 3 2 4 3 4 3" xfId="12286"/>
    <cellStyle name="Calc cel 3 2 4 3 4 4" xfId="29638"/>
    <cellStyle name="Calc cel 3 2 4 3 4 5" xfId="43412"/>
    <cellStyle name="Calc cel 3 2 4 3 5" xfId="9515"/>
    <cellStyle name="Calc cel 3 2 4 3 5 2" xfId="18217"/>
    <cellStyle name="Calc cel 3 2 4 3 5 3" xfId="11115"/>
    <cellStyle name="Calc cel 3 2 4 3 5 4" xfId="30393"/>
    <cellStyle name="Calc cel 3 2 4 3 5 5" xfId="49436"/>
    <cellStyle name="Calc cel 3 2 4 3 6" xfId="10209"/>
    <cellStyle name="Calc cel 3 2 4 3 6 2" xfId="18911"/>
    <cellStyle name="Calc cel 3 2 4 3 6 3" xfId="13276"/>
    <cellStyle name="Calc cel 3 2 4 3 6 4" xfId="31087"/>
    <cellStyle name="Calc cel 3 2 4 3 6 5" xfId="50130"/>
    <cellStyle name="Calc cel 3 2 4 3 7" xfId="10827"/>
    <cellStyle name="Calc cel 3 2 4 3 7 2" xfId="19529"/>
    <cellStyle name="Calc cel 3 2 4 3 7 3" xfId="19842"/>
    <cellStyle name="Calc cel 3 2 4 3 7 4" xfId="31705"/>
    <cellStyle name="Calc cel 3 2 4 3 7 5" xfId="50748"/>
    <cellStyle name="Calc cel 3 2 4 3 8" xfId="13706"/>
    <cellStyle name="Calc cel 3 2 4 3 9" xfId="21782"/>
    <cellStyle name="Calc cel 3 2 4 4" xfId="5928"/>
    <cellStyle name="Calc cel 3 2 4 4 2" xfId="14630"/>
    <cellStyle name="Calc cel 3 2 4 4 2 2" xfId="46721"/>
    <cellStyle name="Calc cel 3 2 4 4 3" xfId="23926"/>
    <cellStyle name="Calc cel 3 2 4 4 4" xfId="26807"/>
    <cellStyle name="Calc cel 3 2 4 4 5" xfId="40320"/>
    <cellStyle name="Calc cel 3 2 4 5" xfId="5585"/>
    <cellStyle name="Calc cel 3 2 4 5 2" xfId="14287"/>
    <cellStyle name="Calc cel 3 2 4 5 2 2" xfId="46408"/>
    <cellStyle name="Calc cel 3 2 4 5 3" xfId="21157"/>
    <cellStyle name="Calc cel 3 2 4 5 4" xfId="26464"/>
    <cellStyle name="Calc cel 3 2 4 5 5" xfId="39977"/>
    <cellStyle name="Calc cel 3 2 4 6" xfId="6529"/>
    <cellStyle name="Calc cel 3 2 4 6 2" xfId="15231"/>
    <cellStyle name="Calc cel 3 2 4 6 2 2" xfId="47260"/>
    <cellStyle name="Calc cel 3 2 4 6 3" xfId="23563"/>
    <cellStyle name="Calc cel 3 2 4 6 4" xfId="27408"/>
    <cellStyle name="Calc cel 3 2 4 6 5" xfId="40921"/>
    <cellStyle name="Calc cel 3 2 4 7" xfId="6401"/>
    <cellStyle name="Calc cel 3 2 4 7 2" xfId="15103"/>
    <cellStyle name="Calc cel 3 2 4 7 3" xfId="22159"/>
    <cellStyle name="Calc cel 3 2 4 7 4" xfId="27280"/>
    <cellStyle name="Calc cel 3 2 4 7 5" xfId="40793"/>
    <cellStyle name="Calc cel 3 2 4 8" xfId="8153"/>
    <cellStyle name="Calc cel 3 2 4 8 2" xfId="16855"/>
    <cellStyle name="Calc cel 3 2 4 8 3" xfId="24712"/>
    <cellStyle name="Calc cel 3 2 4 8 4" xfId="29031"/>
    <cellStyle name="Calc cel 3 2 4 8 5" xfId="48671"/>
    <cellStyle name="Calc cel 3 2 4 9" xfId="8031"/>
    <cellStyle name="Calc cel 3 2 4 9 2" xfId="16733"/>
    <cellStyle name="Calc cel 3 2 4 9 3" xfId="22877"/>
    <cellStyle name="Calc cel 3 2 4 9 4" xfId="28909"/>
    <cellStyle name="Calc cel 3 2 4 9 5" xfId="48549"/>
    <cellStyle name="Calc cel 3 2 5" xfId="4736"/>
    <cellStyle name="Calc cel 3 2 5 10" xfId="25615"/>
    <cellStyle name="Calc cel 3 2 5 11" xfId="33554"/>
    <cellStyle name="Calc cel 3 2 5 12" xfId="34490"/>
    <cellStyle name="Calc cel 3 2 5 13" xfId="36601"/>
    <cellStyle name="Calc cel 3 2 5 14" xfId="39128"/>
    <cellStyle name="Calc cel 3 2 5 2" xfId="5836"/>
    <cellStyle name="Calc cel 3 2 5 2 2" xfId="14538"/>
    <cellStyle name="Calc cel 3 2 5 2 2 2" xfId="46636"/>
    <cellStyle name="Calc cel 3 2 5 2 3" xfId="11767"/>
    <cellStyle name="Calc cel 3 2 5 2 4" xfId="26715"/>
    <cellStyle name="Calc cel 3 2 5 2 5" xfId="40228"/>
    <cellStyle name="Calc cel 3 2 5 3" xfId="6827"/>
    <cellStyle name="Calc cel 3 2 5 3 2" xfId="15529"/>
    <cellStyle name="Calc cel 3 2 5 3 2 2" xfId="47505"/>
    <cellStyle name="Calc cel 3 2 5 3 3" xfId="12209"/>
    <cellStyle name="Calc cel 3 2 5 3 4" xfId="27705"/>
    <cellStyle name="Calc cel 3 2 5 3 5" xfId="41218"/>
    <cellStyle name="Calc cel 3 2 5 4" xfId="8492"/>
    <cellStyle name="Calc cel 3 2 5 4 2" xfId="17194"/>
    <cellStyle name="Calc cel 3 2 5 4 3" xfId="23838"/>
    <cellStyle name="Calc cel 3 2 5 4 4" xfId="29370"/>
    <cellStyle name="Calc cel 3 2 5 4 5" xfId="43144"/>
    <cellStyle name="Calc cel 3 2 5 5" xfId="9247"/>
    <cellStyle name="Calc cel 3 2 5 5 2" xfId="17949"/>
    <cellStyle name="Calc cel 3 2 5 5 3" xfId="23510"/>
    <cellStyle name="Calc cel 3 2 5 5 4" xfId="30125"/>
    <cellStyle name="Calc cel 3 2 5 5 5" xfId="49168"/>
    <cellStyle name="Calc cel 3 2 5 6" xfId="9941"/>
    <cellStyle name="Calc cel 3 2 5 6 2" xfId="18643"/>
    <cellStyle name="Calc cel 3 2 5 6 3" xfId="2321"/>
    <cellStyle name="Calc cel 3 2 5 6 4" xfId="30819"/>
    <cellStyle name="Calc cel 3 2 5 6 5" xfId="49862"/>
    <cellStyle name="Calc cel 3 2 5 7" xfId="10559"/>
    <cellStyle name="Calc cel 3 2 5 7 2" xfId="19261"/>
    <cellStyle name="Calc cel 3 2 5 7 3" xfId="11218"/>
    <cellStyle name="Calc cel 3 2 5 7 4" xfId="31437"/>
    <cellStyle name="Calc cel 3 2 5 7 5" xfId="50480"/>
    <cellStyle name="Calc cel 3 2 5 8" xfId="13438"/>
    <cellStyle name="Calc cel 3 2 5 9" xfId="24415"/>
    <cellStyle name="Calc cel 3 2 6" xfId="4781"/>
    <cellStyle name="Calc cel 3 2 6 10" xfId="25660"/>
    <cellStyle name="Calc cel 3 2 6 11" xfId="33599"/>
    <cellStyle name="Calc cel 3 2 6 12" xfId="34535"/>
    <cellStyle name="Calc cel 3 2 6 13" xfId="36646"/>
    <cellStyle name="Calc cel 3 2 6 14" xfId="39173"/>
    <cellStyle name="Calc cel 3 2 6 2" xfId="5259"/>
    <cellStyle name="Calc cel 3 2 6 2 2" xfId="13961"/>
    <cellStyle name="Calc cel 3 2 6 2 2 2" xfId="46103"/>
    <cellStyle name="Calc cel 3 2 6 2 3" xfId="23432"/>
    <cellStyle name="Calc cel 3 2 6 2 4" xfId="26138"/>
    <cellStyle name="Calc cel 3 2 6 2 5" xfId="39651"/>
    <cellStyle name="Calc cel 3 2 6 3" xfId="6872"/>
    <cellStyle name="Calc cel 3 2 6 3 2" xfId="15574"/>
    <cellStyle name="Calc cel 3 2 6 3 2 2" xfId="47550"/>
    <cellStyle name="Calc cel 3 2 6 3 3" xfId="20293"/>
    <cellStyle name="Calc cel 3 2 6 3 4" xfId="27750"/>
    <cellStyle name="Calc cel 3 2 6 3 5" xfId="41263"/>
    <cellStyle name="Calc cel 3 2 6 4" xfId="8537"/>
    <cellStyle name="Calc cel 3 2 6 4 2" xfId="17239"/>
    <cellStyle name="Calc cel 3 2 6 4 3" xfId="24943"/>
    <cellStyle name="Calc cel 3 2 6 4 4" xfId="29415"/>
    <cellStyle name="Calc cel 3 2 6 4 5" xfId="43189"/>
    <cellStyle name="Calc cel 3 2 6 5" xfId="9292"/>
    <cellStyle name="Calc cel 3 2 6 5 2" xfId="17994"/>
    <cellStyle name="Calc cel 3 2 6 5 3" xfId="22845"/>
    <cellStyle name="Calc cel 3 2 6 5 4" xfId="30170"/>
    <cellStyle name="Calc cel 3 2 6 5 5" xfId="49213"/>
    <cellStyle name="Calc cel 3 2 6 6" xfId="9986"/>
    <cellStyle name="Calc cel 3 2 6 6 2" xfId="18688"/>
    <cellStyle name="Calc cel 3 2 6 6 3" xfId="13085"/>
    <cellStyle name="Calc cel 3 2 6 6 4" xfId="30864"/>
    <cellStyle name="Calc cel 3 2 6 6 5" xfId="49907"/>
    <cellStyle name="Calc cel 3 2 6 7" xfId="10604"/>
    <cellStyle name="Calc cel 3 2 6 7 2" xfId="19306"/>
    <cellStyle name="Calc cel 3 2 6 7 3" xfId="12843"/>
    <cellStyle name="Calc cel 3 2 6 7 4" xfId="31482"/>
    <cellStyle name="Calc cel 3 2 6 7 5" xfId="50525"/>
    <cellStyle name="Calc cel 3 2 6 8" xfId="13483"/>
    <cellStyle name="Calc cel 3 2 6 9" xfId="21721"/>
    <cellStyle name="Calc cel 3 2 7" xfId="6414"/>
    <cellStyle name="Calc cel 3 2 7 2" xfId="15116"/>
    <cellStyle name="Calc cel 3 2 7 2 2" xfId="47162"/>
    <cellStyle name="Calc cel 3 2 7 3" xfId="24771"/>
    <cellStyle name="Calc cel 3 2 7 4" xfId="27293"/>
    <cellStyle name="Calc cel 3 2 7 5" xfId="40806"/>
    <cellStyle name="Calc cel 3 2 8" xfId="5958"/>
    <cellStyle name="Calc cel 3 2 8 2" xfId="14660"/>
    <cellStyle name="Calc cel 3 2 8 2 2" xfId="46747"/>
    <cellStyle name="Calc cel 3 2 8 3" xfId="2433"/>
    <cellStyle name="Calc cel 3 2 8 4" xfId="26837"/>
    <cellStyle name="Calc cel 3 2 8 5" xfId="40350"/>
    <cellStyle name="Calc cel 3 2 9" xfId="6430"/>
    <cellStyle name="Calc cel 3 2 9 2" xfId="15132"/>
    <cellStyle name="Calc cel 3 2 9 2 2" xfId="47177"/>
    <cellStyle name="Calc cel 3 2 9 3" xfId="22671"/>
    <cellStyle name="Calc cel 3 2 9 4" xfId="27309"/>
    <cellStyle name="Calc cel 3 2 9 5" xfId="40822"/>
    <cellStyle name="Calc cel 3 3" xfId="480"/>
    <cellStyle name="Calc cel 3 3 10" xfId="5279"/>
    <cellStyle name="Calc cel 3 3 10 2" xfId="13981"/>
    <cellStyle name="Calc cel 3 3 10 3" xfId="23813"/>
    <cellStyle name="Calc cel 3 3 10 4" xfId="26158"/>
    <cellStyle name="Calc cel 3 3 10 5" xfId="39671"/>
    <cellStyle name="Calc cel 3 3 11" xfId="7446"/>
    <cellStyle name="Calc cel 3 3 11 2" xfId="16148"/>
    <cellStyle name="Calc cel 3 3 11 3" xfId="23024"/>
    <cellStyle name="Calc cel 3 3 11 4" xfId="28324"/>
    <cellStyle name="Calc cel 3 3 11 5" xfId="48055"/>
    <cellStyle name="Calc cel 3 3 12" xfId="4274"/>
    <cellStyle name="Calc cel 3 3 12 2" xfId="13006"/>
    <cellStyle name="Calc cel 3 3 12 3" xfId="11092"/>
    <cellStyle name="Calc cel 3 3 12 4" xfId="25510"/>
    <cellStyle name="Calc cel 3 3 12 5" xfId="45707"/>
    <cellStyle name="Calc cel 3 3 13" xfId="2895"/>
    <cellStyle name="Calc cel 3 3 13 2" xfId="11728"/>
    <cellStyle name="Calc cel 3 3 13 3" xfId="20592"/>
    <cellStyle name="Calc cel 3 3 13 4" xfId="13035"/>
    <cellStyle name="Calc cel 3 3 13 5" xfId="44439"/>
    <cellStyle name="Calc cel 3 3 14" xfId="8049"/>
    <cellStyle name="Calc cel 3 3 14 2" xfId="16751"/>
    <cellStyle name="Calc cel 3 3 14 3" xfId="22799"/>
    <cellStyle name="Calc cel 3 3 14 4" xfId="28927"/>
    <cellStyle name="Calc cel 3 3 14 5" xfId="48567"/>
    <cellStyle name="Calc cel 3 3 15" xfId="2405"/>
    <cellStyle name="Calc cel 3 3 16" xfId="25130"/>
    <cellStyle name="Calc cel 3 3 17" xfId="24755"/>
    <cellStyle name="Calc cel 3 3 18" xfId="32000"/>
    <cellStyle name="Calc cel 3 3 19" xfId="34068"/>
    <cellStyle name="Calc cel 3 3 2" xfId="728"/>
    <cellStyle name="Calc cel 3 3 2 10" xfId="8104"/>
    <cellStyle name="Calc cel 3 3 2 10 2" xfId="16806"/>
    <cellStyle name="Calc cel 3 3 2 10 3" xfId="22001"/>
    <cellStyle name="Calc cel 3 3 2 10 4" xfId="28982"/>
    <cellStyle name="Calc cel 3 3 2 10 5" xfId="48622"/>
    <cellStyle name="Calc cel 3 3 2 11" xfId="8275"/>
    <cellStyle name="Calc cel 3 3 2 11 2" xfId="16977"/>
    <cellStyle name="Calc cel 3 3 2 11 3" xfId="23483"/>
    <cellStyle name="Calc cel 3 3 2 11 4" xfId="29153"/>
    <cellStyle name="Calc cel 3 3 2 11 5" xfId="48789"/>
    <cellStyle name="Calc cel 3 3 2 12" xfId="9055"/>
    <cellStyle name="Calc cel 3 3 2 12 2" xfId="17757"/>
    <cellStyle name="Calc cel 3 3 2 12 3" xfId="11566"/>
    <cellStyle name="Calc cel 3 3 2 12 4" xfId="29933"/>
    <cellStyle name="Calc cel 3 3 2 12 5" xfId="48976"/>
    <cellStyle name="Calc cel 3 3 2 13" xfId="11276"/>
    <cellStyle name="Calc cel 3 3 2 14" xfId="1742"/>
    <cellStyle name="Calc cel 3 3 2 15" xfId="20989"/>
    <cellStyle name="Calc cel 3 3 2 16" xfId="32075"/>
    <cellStyle name="Calc cel 3 3 2 17" xfId="34106"/>
    <cellStyle name="Calc cel 3 3 2 18" xfId="35122"/>
    <cellStyle name="Calc cel 3 3 2 19" xfId="37369"/>
    <cellStyle name="Calc cel 3 3 2 2" xfId="1497"/>
    <cellStyle name="Calc cel 3 3 2 2 10" xfId="13194"/>
    <cellStyle name="Calc cel 3 3 2 2 11" xfId="20473"/>
    <cellStyle name="Calc cel 3 3 2 2 12" xfId="25533"/>
    <cellStyle name="Calc cel 3 3 2 2 13" xfId="33290"/>
    <cellStyle name="Calc cel 3 3 2 2 14" xfId="34408"/>
    <cellStyle name="Calc cel 3 3 2 2 15" xfId="36337"/>
    <cellStyle name="Calc cel 3 3 2 2 16" xfId="38864"/>
    <cellStyle name="Calc cel 3 3 2 2 2" xfId="4730"/>
    <cellStyle name="Calc cel 3 3 2 2 2 10" xfId="25609"/>
    <cellStyle name="Calc cel 3 3 2 2 2 11" xfId="33548"/>
    <cellStyle name="Calc cel 3 3 2 2 2 12" xfId="34484"/>
    <cellStyle name="Calc cel 3 3 2 2 2 13" xfId="36595"/>
    <cellStyle name="Calc cel 3 3 2 2 2 14" xfId="39122"/>
    <cellStyle name="Calc cel 3 3 2 2 2 2" xfId="5864"/>
    <cellStyle name="Calc cel 3 3 2 2 2 2 2" xfId="14566"/>
    <cellStyle name="Calc cel 3 3 2 2 2 2 2 2" xfId="46661"/>
    <cellStyle name="Calc cel 3 3 2 2 2 2 3" xfId="22059"/>
    <cellStyle name="Calc cel 3 3 2 2 2 2 4" xfId="26743"/>
    <cellStyle name="Calc cel 3 3 2 2 2 2 5" xfId="40256"/>
    <cellStyle name="Calc cel 3 3 2 2 2 3" xfId="6821"/>
    <cellStyle name="Calc cel 3 3 2 2 2 3 2" xfId="15523"/>
    <cellStyle name="Calc cel 3 3 2 2 2 3 2 2" xfId="47499"/>
    <cellStyle name="Calc cel 3 3 2 2 2 3 3" xfId="19978"/>
    <cellStyle name="Calc cel 3 3 2 2 2 3 4" xfId="27699"/>
    <cellStyle name="Calc cel 3 3 2 2 2 3 5" xfId="41212"/>
    <cellStyle name="Calc cel 3 3 2 2 2 4" xfId="8486"/>
    <cellStyle name="Calc cel 3 3 2 2 2 4 2" xfId="17188"/>
    <cellStyle name="Calc cel 3 3 2 2 2 4 3" xfId="23325"/>
    <cellStyle name="Calc cel 3 3 2 2 2 4 4" xfId="29364"/>
    <cellStyle name="Calc cel 3 3 2 2 2 4 5" xfId="43138"/>
    <cellStyle name="Calc cel 3 3 2 2 2 5" xfId="9241"/>
    <cellStyle name="Calc cel 3 3 2 2 2 5 2" xfId="17943"/>
    <cellStyle name="Calc cel 3 3 2 2 2 5 3" xfId="22157"/>
    <cellStyle name="Calc cel 3 3 2 2 2 5 4" xfId="30119"/>
    <cellStyle name="Calc cel 3 3 2 2 2 5 5" xfId="49162"/>
    <cellStyle name="Calc cel 3 3 2 2 2 6" xfId="9935"/>
    <cellStyle name="Calc cel 3 3 2 2 2 6 2" xfId="18637"/>
    <cellStyle name="Calc cel 3 3 2 2 2 6 3" xfId="13267"/>
    <cellStyle name="Calc cel 3 3 2 2 2 6 4" xfId="30813"/>
    <cellStyle name="Calc cel 3 3 2 2 2 6 5" xfId="49856"/>
    <cellStyle name="Calc cel 3 3 2 2 2 7" xfId="10553"/>
    <cellStyle name="Calc cel 3 3 2 2 2 7 2" xfId="19255"/>
    <cellStyle name="Calc cel 3 3 2 2 2 7 3" xfId="1937"/>
    <cellStyle name="Calc cel 3 3 2 2 2 7 4" xfId="31431"/>
    <cellStyle name="Calc cel 3 3 2 2 2 7 5" xfId="50474"/>
    <cellStyle name="Calc cel 3 3 2 2 2 8" xfId="13432"/>
    <cellStyle name="Calc cel 3 3 2 2 2 9" xfId="23940"/>
    <cellStyle name="Calc cel 3 3 2 2 3" xfId="5191"/>
    <cellStyle name="Calc cel 3 3 2 2 3 10" xfId="26070"/>
    <cellStyle name="Calc cel 3 3 2 2 3 11" xfId="34009"/>
    <cellStyle name="Calc cel 3 3 2 2 3 12" xfId="34945"/>
    <cellStyle name="Calc cel 3 3 2 2 3 13" xfId="37056"/>
    <cellStyle name="Calc cel 3 3 2 2 3 14" xfId="39583"/>
    <cellStyle name="Calc cel 3 3 2 2 3 2" xfId="5829"/>
    <cellStyle name="Calc cel 3 3 2 2 3 2 2" xfId="14531"/>
    <cellStyle name="Calc cel 3 3 2 2 3 2 2 2" xfId="46629"/>
    <cellStyle name="Calc cel 3 3 2 2 3 2 3" xfId="23727"/>
    <cellStyle name="Calc cel 3 3 2 2 3 2 4" xfId="26708"/>
    <cellStyle name="Calc cel 3 3 2 2 3 2 5" xfId="40221"/>
    <cellStyle name="Calc cel 3 3 2 2 3 3" xfId="7282"/>
    <cellStyle name="Calc cel 3 3 2 2 3 3 2" xfId="15984"/>
    <cellStyle name="Calc cel 3 3 2 2 3 3 2 2" xfId="47960"/>
    <cellStyle name="Calc cel 3 3 2 2 3 3 3" xfId="24003"/>
    <cellStyle name="Calc cel 3 3 2 2 3 3 4" xfId="28160"/>
    <cellStyle name="Calc cel 3 3 2 2 3 3 5" xfId="41673"/>
    <cellStyle name="Calc cel 3 3 2 2 3 4" xfId="8947"/>
    <cellStyle name="Calc cel 3 3 2 2 3 4 2" xfId="17649"/>
    <cellStyle name="Calc cel 3 3 2 2 3 4 3" xfId="25168"/>
    <cellStyle name="Calc cel 3 3 2 2 3 4 4" xfId="29825"/>
    <cellStyle name="Calc cel 3 3 2 2 3 4 5" xfId="43599"/>
    <cellStyle name="Calc cel 3 3 2 2 3 5" xfId="9702"/>
    <cellStyle name="Calc cel 3 3 2 2 3 5 2" xfId="18404"/>
    <cellStyle name="Calc cel 3 3 2 2 3 5 3" xfId="11351"/>
    <cellStyle name="Calc cel 3 3 2 2 3 5 4" xfId="30580"/>
    <cellStyle name="Calc cel 3 3 2 2 3 5 5" xfId="49623"/>
    <cellStyle name="Calc cel 3 3 2 2 3 6" xfId="10396"/>
    <cellStyle name="Calc cel 3 3 2 2 3 6 2" xfId="19098"/>
    <cellStyle name="Calc cel 3 3 2 2 3 6 3" xfId="11687"/>
    <cellStyle name="Calc cel 3 3 2 2 3 6 4" xfId="31274"/>
    <cellStyle name="Calc cel 3 3 2 2 3 6 5" xfId="50317"/>
    <cellStyle name="Calc cel 3 3 2 2 3 7" xfId="11014"/>
    <cellStyle name="Calc cel 3 3 2 2 3 7 2" xfId="19716"/>
    <cellStyle name="Calc cel 3 3 2 2 3 7 3" xfId="12551"/>
    <cellStyle name="Calc cel 3 3 2 2 3 7 4" xfId="31892"/>
    <cellStyle name="Calc cel 3 3 2 2 3 7 5" xfId="50935"/>
    <cellStyle name="Calc cel 3 3 2 2 3 8" xfId="13893"/>
    <cellStyle name="Calc cel 3 3 2 2 3 9" xfId="25365"/>
    <cellStyle name="Calc cel 3 3 2 2 4" xfId="5721"/>
    <cellStyle name="Calc cel 3 3 2 2 4 2" xfId="14423"/>
    <cellStyle name="Calc cel 3 3 2 2 4 2 2" xfId="46532"/>
    <cellStyle name="Calc cel 3 3 2 2 4 3" xfId="24471"/>
    <cellStyle name="Calc cel 3 3 2 2 4 4" xfId="26600"/>
    <cellStyle name="Calc cel 3 3 2 2 4 5" xfId="40113"/>
    <cellStyle name="Calc cel 3 3 2 2 5" xfId="6679"/>
    <cellStyle name="Calc cel 3 3 2 2 5 2" xfId="15381"/>
    <cellStyle name="Calc cel 3 3 2 2 5 2 2" xfId="47384"/>
    <cellStyle name="Calc cel 3 3 2 2 5 3" xfId="22022"/>
    <cellStyle name="Calc cel 3 3 2 2 5 4" xfId="27557"/>
    <cellStyle name="Calc cel 3 3 2 2 5 5" xfId="41070"/>
    <cellStyle name="Calc cel 3 3 2 2 6" xfId="8315"/>
    <cellStyle name="Calc cel 3 3 2 2 6 2" xfId="17017"/>
    <cellStyle name="Calc cel 3 3 2 2 6 3" xfId="24370"/>
    <cellStyle name="Calc cel 3 3 2 2 6 4" xfId="29193"/>
    <cellStyle name="Calc cel 3 3 2 2 6 5" xfId="42880"/>
    <cellStyle name="Calc cel 3 3 2 2 7" xfId="9090"/>
    <cellStyle name="Calc cel 3 3 2 2 7 2" xfId="17792"/>
    <cellStyle name="Calc cel 3 3 2 2 7 3" xfId="22115"/>
    <cellStyle name="Calc cel 3 3 2 2 7 4" xfId="29968"/>
    <cellStyle name="Calc cel 3 3 2 2 7 5" xfId="49011"/>
    <cellStyle name="Calc cel 3 3 2 2 8" xfId="9818"/>
    <cellStyle name="Calc cel 3 3 2 2 8 2" xfId="18520"/>
    <cellStyle name="Calc cel 3 3 2 2 8 3" xfId="11360"/>
    <cellStyle name="Calc cel 3 3 2 2 8 4" xfId="30696"/>
    <cellStyle name="Calc cel 3 3 2 2 8 5" xfId="49739"/>
    <cellStyle name="Calc cel 3 3 2 2 9" xfId="10477"/>
    <cellStyle name="Calc cel 3 3 2 2 9 2" xfId="19179"/>
    <cellStyle name="Calc cel 3 3 2 2 9 3" xfId="11901"/>
    <cellStyle name="Calc cel 3 3 2 2 9 4" xfId="31355"/>
    <cellStyle name="Calc cel 3 3 2 2 9 5" xfId="50398"/>
    <cellStyle name="Calc cel 3 3 2 3" xfId="4999"/>
    <cellStyle name="Calc cel 3 3 2 3 10" xfId="25878"/>
    <cellStyle name="Calc cel 3 3 2 3 11" xfId="33817"/>
    <cellStyle name="Calc cel 3 3 2 3 12" xfId="34753"/>
    <cellStyle name="Calc cel 3 3 2 3 13" xfId="36864"/>
    <cellStyle name="Calc cel 3 3 2 3 14" xfId="39391"/>
    <cellStyle name="Calc cel 3 3 2 3 2" xfId="5311"/>
    <cellStyle name="Calc cel 3 3 2 3 2 2" xfId="14013"/>
    <cellStyle name="Calc cel 3 3 2 3 2 2 2" xfId="46151"/>
    <cellStyle name="Calc cel 3 3 2 3 2 3" xfId="25158"/>
    <cellStyle name="Calc cel 3 3 2 3 2 4" xfId="26190"/>
    <cellStyle name="Calc cel 3 3 2 3 2 5" xfId="39703"/>
    <cellStyle name="Calc cel 3 3 2 3 3" xfId="7090"/>
    <cellStyle name="Calc cel 3 3 2 3 3 2" xfId="15792"/>
    <cellStyle name="Calc cel 3 3 2 3 3 2 2" xfId="47768"/>
    <cellStyle name="Calc cel 3 3 2 3 3 3" xfId="12667"/>
    <cellStyle name="Calc cel 3 3 2 3 3 4" xfId="27968"/>
    <cellStyle name="Calc cel 3 3 2 3 3 5" xfId="41481"/>
    <cellStyle name="Calc cel 3 3 2 3 4" xfId="8755"/>
    <cellStyle name="Calc cel 3 3 2 3 4 2" xfId="17457"/>
    <cellStyle name="Calc cel 3 3 2 3 4 3" xfId="20610"/>
    <cellStyle name="Calc cel 3 3 2 3 4 4" xfId="29633"/>
    <cellStyle name="Calc cel 3 3 2 3 4 5" xfId="43407"/>
    <cellStyle name="Calc cel 3 3 2 3 5" xfId="9510"/>
    <cellStyle name="Calc cel 3 3 2 3 5 2" xfId="18212"/>
    <cellStyle name="Calc cel 3 3 2 3 5 3" xfId="11782"/>
    <cellStyle name="Calc cel 3 3 2 3 5 4" xfId="30388"/>
    <cellStyle name="Calc cel 3 3 2 3 5 5" xfId="49431"/>
    <cellStyle name="Calc cel 3 3 2 3 6" xfId="10204"/>
    <cellStyle name="Calc cel 3 3 2 3 6 2" xfId="18906"/>
    <cellStyle name="Calc cel 3 3 2 3 6 3" xfId="20405"/>
    <cellStyle name="Calc cel 3 3 2 3 6 4" xfId="31082"/>
    <cellStyle name="Calc cel 3 3 2 3 6 5" xfId="50125"/>
    <cellStyle name="Calc cel 3 3 2 3 7" xfId="10822"/>
    <cellStyle name="Calc cel 3 3 2 3 7 2" xfId="19524"/>
    <cellStyle name="Calc cel 3 3 2 3 7 3" xfId="12702"/>
    <cellStyle name="Calc cel 3 3 2 3 7 4" xfId="31700"/>
    <cellStyle name="Calc cel 3 3 2 3 7 5" xfId="50743"/>
    <cellStyle name="Calc cel 3 3 2 3 8" xfId="13701"/>
    <cellStyle name="Calc cel 3 3 2 3 9" xfId="25013"/>
    <cellStyle name="Calc cel 3 3 2 4" xfId="3595"/>
    <cellStyle name="Calc cel 3 3 2 4 10" xfId="23645"/>
    <cellStyle name="Calc cel 3 3 2 4 11" xfId="32310"/>
    <cellStyle name="Calc cel 3 3 2 4 12" xfId="34213"/>
    <cellStyle name="Calc cel 3 3 2 4 13" xfId="35357"/>
    <cellStyle name="Calc cel 3 3 2 4 14" xfId="37893"/>
    <cellStyle name="Calc cel 3 3 2 4 2" xfId="5569"/>
    <cellStyle name="Calc cel 3 3 2 4 2 2" xfId="14271"/>
    <cellStyle name="Calc cel 3 3 2 4 2 2 2" xfId="46394"/>
    <cellStyle name="Calc cel 3 3 2 4 2 3" xfId="21147"/>
    <cellStyle name="Calc cel 3 3 2 4 2 4" xfId="26448"/>
    <cellStyle name="Calc cel 3 3 2 4 2 5" xfId="39961"/>
    <cellStyle name="Calc cel 3 3 2 4 3" xfId="6380"/>
    <cellStyle name="Calc cel 3 3 2 4 3 2" xfId="15082"/>
    <cellStyle name="Calc cel 3 3 2 4 3 2 2" xfId="47133"/>
    <cellStyle name="Calc cel 3 3 2 4 3 3" xfId="22790"/>
    <cellStyle name="Calc cel 3 3 2 4 3 4" xfId="27259"/>
    <cellStyle name="Calc cel 3 3 2 4 3 5" xfId="40772"/>
    <cellStyle name="Calc cel 3 3 2 4 4" xfId="7682"/>
    <cellStyle name="Calc cel 3 3 2 4 4 2" xfId="16384"/>
    <cellStyle name="Calc cel 3 3 2 4 4 3" xfId="21325"/>
    <cellStyle name="Calc cel 3 3 2 4 4 4" xfId="28560"/>
    <cellStyle name="Calc cel 3 3 2 4 4 5" xfId="42051"/>
    <cellStyle name="Calc cel 3 3 2 4 5" xfId="4273"/>
    <cellStyle name="Calc cel 3 3 2 4 5 2" xfId="13005"/>
    <cellStyle name="Calc cel 3 3 2 4 5 3" xfId="20295"/>
    <cellStyle name="Calc cel 3 3 2 4 5 4" xfId="25509"/>
    <cellStyle name="Calc cel 3 3 2 4 5 5" xfId="45706"/>
    <cellStyle name="Calc cel 3 3 2 4 6" xfId="8051"/>
    <cellStyle name="Calc cel 3 3 2 4 6 2" xfId="16753"/>
    <cellStyle name="Calc cel 3 3 2 4 6 3" xfId="21706"/>
    <cellStyle name="Calc cel 3 3 2 4 6 4" xfId="28929"/>
    <cellStyle name="Calc cel 3 3 2 4 6 5" xfId="48569"/>
    <cellStyle name="Calc cel 3 3 2 4 7" xfId="8108"/>
    <cellStyle name="Calc cel 3 3 2 4 7 2" xfId="16810"/>
    <cellStyle name="Calc cel 3 3 2 4 7 3" xfId="24652"/>
    <cellStyle name="Calc cel 3 3 2 4 7 4" xfId="28986"/>
    <cellStyle name="Calc cel 3 3 2 4 7 5" xfId="48626"/>
    <cellStyle name="Calc cel 3 3 2 4 8" xfId="12392"/>
    <cellStyle name="Calc cel 3 3 2 4 9" xfId="25429"/>
    <cellStyle name="Calc cel 3 3 2 5" xfId="3134"/>
    <cellStyle name="Calc cel 3 3 2 5 2" xfId="11952"/>
    <cellStyle name="Calc cel 3 3 2 5 2 2" xfId="44674"/>
    <cellStyle name="Calc cel 3 3 2 5 3" xfId="21015"/>
    <cellStyle name="Calc cel 3 3 2 5 4" xfId="13159"/>
    <cellStyle name="Calc cel 3 3 2 5 5" xfId="37432"/>
    <cellStyle name="Calc cel 3 3 2 6" xfId="3388"/>
    <cellStyle name="Calc cel 3 3 2 6 2" xfId="12195"/>
    <cellStyle name="Calc cel 3 3 2 6 2 2" xfId="44914"/>
    <cellStyle name="Calc cel 3 3 2 6 3" xfId="23700"/>
    <cellStyle name="Calc cel 3 3 2 6 4" xfId="20414"/>
    <cellStyle name="Calc cel 3 3 2 6 5" xfId="37686"/>
    <cellStyle name="Calc cel 3 3 2 7" xfId="6756"/>
    <cellStyle name="Calc cel 3 3 2 7 2" xfId="15458"/>
    <cellStyle name="Calc cel 3 3 2 7 2 2" xfId="47448"/>
    <cellStyle name="Calc cel 3 3 2 7 3" xfId="20296"/>
    <cellStyle name="Calc cel 3 3 2 7 4" xfId="27634"/>
    <cellStyle name="Calc cel 3 3 2 7 5" xfId="41147"/>
    <cellStyle name="Calc cel 3 3 2 8" xfId="7367"/>
    <cellStyle name="Calc cel 3 3 2 8 2" xfId="16069"/>
    <cellStyle name="Calc cel 3 3 2 8 3" xfId="23118"/>
    <cellStyle name="Calc cel 3 3 2 8 4" xfId="28245"/>
    <cellStyle name="Calc cel 3 3 2 8 5" xfId="41758"/>
    <cellStyle name="Calc cel 3 3 2 9" xfId="7503"/>
    <cellStyle name="Calc cel 3 3 2 9 2" xfId="16205"/>
    <cellStyle name="Calc cel 3 3 2 9 3" xfId="23744"/>
    <cellStyle name="Calc cel 3 3 2 9 4" xfId="28381"/>
    <cellStyle name="Calc cel 3 3 2 9 5" xfId="48112"/>
    <cellStyle name="Calc cel 3 3 20" xfId="35047"/>
    <cellStyle name="Calc cel 3 3 21" xfId="37158"/>
    <cellStyle name="Calc cel 3 3 3" xfId="831"/>
    <cellStyle name="Calc cel 3 3 3 10" xfId="7740"/>
    <cellStyle name="Calc cel 3 3 3 10 2" xfId="16442"/>
    <cellStyle name="Calc cel 3 3 3 10 3" xfId="11892"/>
    <cellStyle name="Calc cel 3 3 3 10 4" xfId="28618"/>
    <cellStyle name="Calc cel 3 3 3 10 5" xfId="48269"/>
    <cellStyle name="Calc cel 3 3 3 11" xfId="8366"/>
    <cellStyle name="Calc cel 3 3 3 11 2" xfId="17068"/>
    <cellStyle name="Calc cel 3 3 3 11 3" xfId="23429"/>
    <cellStyle name="Calc cel 3 3 3 11 4" xfId="29244"/>
    <cellStyle name="Calc cel 3 3 3 11 5" xfId="48824"/>
    <cellStyle name="Calc cel 3 3 3 12" xfId="11374"/>
    <cellStyle name="Calc cel 3 3 3 13" xfId="12789"/>
    <cellStyle name="Calc cel 3 3 3 14" xfId="1829"/>
    <cellStyle name="Calc cel 3 3 3 15" xfId="32624"/>
    <cellStyle name="Calc cel 3 3 3 16" xfId="34289"/>
    <cellStyle name="Calc cel 3 3 3 17" xfId="35671"/>
    <cellStyle name="Calc cel 3 3 3 18" xfId="38198"/>
    <cellStyle name="Calc cel 3 3 3 2" xfId="4897"/>
    <cellStyle name="Calc cel 3 3 3 2 10" xfId="25776"/>
    <cellStyle name="Calc cel 3 3 3 2 11" xfId="33715"/>
    <cellStyle name="Calc cel 3 3 3 2 12" xfId="34651"/>
    <cellStyle name="Calc cel 3 3 3 2 13" xfId="36762"/>
    <cellStyle name="Calc cel 3 3 3 2 14" xfId="39289"/>
    <cellStyle name="Calc cel 3 3 3 2 2" xfId="5327"/>
    <cellStyle name="Calc cel 3 3 3 2 2 2" xfId="14029"/>
    <cellStyle name="Calc cel 3 3 3 2 2 2 2" xfId="46167"/>
    <cellStyle name="Calc cel 3 3 3 2 2 3" xfId="23494"/>
    <cellStyle name="Calc cel 3 3 3 2 2 4" xfId="26206"/>
    <cellStyle name="Calc cel 3 3 3 2 2 5" xfId="39719"/>
    <cellStyle name="Calc cel 3 3 3 2 3" xfId="6988"/>
    <cellStyle name="Calc cel 3 3 3 2 3 2" xfId="15690"/>
    <cellStyle name="Calc cel 3 3 3 2 3 2 2" xfId="47666"/>
    <cellStyle name="Calc cel 3 3 3 2 3 3" xfId="13172"/>
    <cellStyle name="Calc cel 3 3 3 2 3 4" xfId="27866"/>
    <cellStyle name="Calc cel 3 3 3 2 3 5" xfId="41379"/>
    <cellStyle name="Calc cel 3 3 3 2 4" xfId="8653"/>
    <cellStyle name="Calc cel 3 3 3 2 4 2" xfId="17355"/>
    <cellStyle name="Calc cel 3 3 3 2 4 3" xfId="22342"/>
    <cellStyle name="Calc cel 3 3 3 2 4 4" xfId="29531"/>
    <cellStyle name="Calc cel 3 3 3 2 4 5" xfId="43305"/>
    <cellStyle name="Calc cel 3 3 3 2 5" xfId="9408"/>
    <cellStyle name="Calc cel 3 3 3 2 5 2" xfId="18110"/>
    <cellStyle name="Calc cel 3 3 3 2 5 3" xfId="23532"/>
    <cellStyle name="Calc cel 3 3 3 2 5 4" xfId="30286"/>
    <cellStyle name="Calc cel 3 3 3 2 5 5" xfId="49329"/>
    <cellStyle name="Calc cel 3 3 3 2 6" xfId="10102"/>
    <cellStyle name="Calc cel 3 3 3 2 6 2" xfId="18804"/>
    <cellStyle name="Calc cel 3 3 3 2 6 3" xfId="11084"/>
    <cellStyle name="Calc cel 3 3 3 2 6 4" xfId="30980"/>
    <cellStyle name="Calc cel 3 3 3 2 6 5" xfId="50023"/>
    <cellStyle name="Calc cel 3 3 3 2 7" xfId="10720"/>
    <cellStyle name="Calc cel 3 3 3 2 7 2" xfId="19422"/>
    <cellStyle name="Calc cel 3 3 3 2 7 3" xfId="19981"/>
    <cellStyle name="Calc cel 3 3 3 2 7 4" xfId="31598"/>
    <cellStyle name="Calc cel 3 3 3 2 7 5" xfId="50641"/>
    <cellStyle name="Calc cel 3 3 3 2 8" xfId="13599"/>
    <cellStyle name="Calc cel 3 3 3 2 9" xfId="24675"/>
    <cellStyle name="Calc cel 3 3 3 3" xfId="5005"/>
    <cellStyle name="Calc cel 3 3 3 3 10" xfId="25884"/>
    <cellStyle name="Calc cel 3 3 3 3 11" xfId="33823"/>
    <cellStyle name="Calc cel 3 3 3 3 12" xfId="34759"/>
    <cellStyle name="Calc cel 3 3 3 3 13" xfId="36870"/>
    <cellStyle name="Calc cel 3 3 3 3 14" xfId="39397"/>
    <cellStyle name="Calc cel 3 3 3 3 2" xfId="6020"/>
    <cellStyle name="Calc cel 3 3 3 3 2 2" xfId="14722"/>
    <cellStyle name="Calc cel 3 3 3 3 2 2 2" xfId="46805"/>
    <cellStyle name="Calc cel 3 3 3 3 2 3" xfId="13086"/>
    <cellStyle name="Calc cel 3 3 3 3 2 4" xfId="26899"/>
    <cellStyle name="Calc cel 3 3 3 3 2 5" xfId="40412"/>
    <cellStyle name="Calc cel 3 3 3 3 3" xfId="7096"/>
    <cellStyle name="Calc cel 3 3 3 3 3 2" xfId="15798"/>
    <cellStyle name="Calc cel 3 3 3 3 3 2 2" xfId="47774"/>
    <cellStyle name="Calc cel 3 3 3 3 3 3" xfId="12675"/>
    <cellStyle name="Calc cel 3 3 3 3 3 4" xfId="27974"/>
    <cellStyle name="Calc cel 3 3 3 3 3 5" xfId="41487"/>
    <cellStyle name="Calc cel 3 3 3 3 4" xfId="8761"/>
    <cellStyle name="Calc cel 3 3 3 3 4 2" xfId="17463"/>
    <cellStyle name="Calc cel 3 3 3 3 4 3" xfId="21775"/>
    <cellStyle name="Calc cel 3 3 3 3 4 4" xfId="29639"/>
    <cellStyle name="Calc cel 3 3 3 3 4 5" xfId="43413"/>
    <cellStyle name="Calc cel 3 3 3 3 5" xfId="9516"/>
    <cellStyle name="Calc cel 3 3 3 3 5 2" xfId="18218"/>
    <cellStyle name="Calc cel 3 3 3 3 5 3" xfId="19853"/>
    <cellStyle name="Calc cel 3 3 3 3 5 4" xfId="30394"/>
    <cellStyle name="Calc cel 3 3 3 3 5 5" xfId="49437"/>
    <cellStyle name="Calc cel 3 3 3 3 6" xfId="10210"/>
    <cellStyle name="Calc cel 3 3 3 3 6 2" xfId="18912"/>
    <cellStyle name="Calc cel 3 3 3 3 6 3" xfId="20193"/>
    <cellStyle name="Calc cel 3 3 3 3 6 4" xfId="31088"/>
    <cellStyle name="Calc cel 3 3 3 3 6 5" xfId="50131"/>
    <cellStyle name="Calc cel 3 3 3 3 7" xfId="10828"/>
    <cellStyle name="Calc cel 3 3 3 3 7 2" xfId="19530"/>
    <cellStyle name="Calc cel 3 3 3 3 7 3" xfId="13381"/>
    <cellStyle name="Calc cel 3 3 3 3 7 4" xfId="31706"/>
    <cellStyle name="Calc cel 3 3 3 3 7 5" xfId="50749"/>
    <cellStyle name="Calc cel 3 3 3 3 8" xfId="13707"/>
    <cellStyle name="Calc cel 3 3 3 3 9" xfId="21464"/>
    <cellStyle name="Calc cel 3 3 3 4" xfId="3273"/>
    <cellStyle name="Calc cel 3 3 3 4 2" xfId="12088"/>
    <cellStyle name="Calc cel 3 3 3 4 2 2" xfId="44804"/>
    <cellStyle name="Calc cel 3 3 3 4 3" xfId="21591"/>
    <cellStyle name="Calc cel 3 3 3 4 4" xfId="25186"/>
    <cellStyle name="Calc cel 3 3 3 4 5" xfId="37571"/>
    <cellStyle name="Calc cel 3 3 3 5" xfId="5669"/>
    <cellStyle name="Calc cel 3 3 3 5 2" xfId="14371"/>
    <cellStyle name="Calc cel 3 3 3 5 2 2" xfId="46486"/>
    <cellStyle name="Calc cel 3 3 3 5 3" xfId="21579"/>
    <cellStyle name="Calc cel 3 3 3 5 4" xfId="26548"/>
    <cellStyle name="Calc cel 3 3 3 5 5" xfId="40061"/>
    <cellStyle name="Calc cel 3 3 3 6" xfId="6750"/>
    <cellStyle name="Calc cel 3 3 3 6 2" xfId="15452"/>
    <cellStyle name="Calc cel 3 3 3 6 2 2" xfId="47443"/>
    <cellStyle name="Calc cel 3 3 3 6 3" xfId="2513"/>
    <cellStyle name="Calc cel 3 3 3 6 4" xfId="27628"/>
    <cellStyle name="Calc cel 3 3 3 6 5" xfId="41141"/>
    <cellStyle name="Calc cel 3 3 3 7" xfId="7329"/>
    <cellStyle name="Calc cel 3 3 3 7 2" xfId="16031"/>
    <cellStyle name="Calc cel 3 3 3 7 3" xfId="25009"/>
    <cellStyle name="Calc cel 3 3 3 7 4" xfId="28207"/>
    <cellStyle name="Calc cel 3 3 3 7 5" xfId="41720"/>
    <cellStyle name="Calc cel 3 3 3 8" xfId="7892"/>
    <cellStyle name="Calc cel 3 3 3 8 2" xfId="16594"/>
    <cellStyle name="Calc cel 3 3 3 8 3" xfId="25338"/>
    <cellStyle name="Calc cel 3 3 3 8 4" xfId="28770"/>
    <cellStyle name="Calc cel 3 3 3 8 5" xfId="48410"/>
    <cellStyle name="Calc cel 3 3 3 9" xfId="7528"/>
    <cellStyle name="Calc cel 3 3 3 9 2" xfId="16230"/>
    <cellStyle name="Calc cel 3 3 3 9 3" xfId="24537"/>
    <cellStyle name="Calc cel 3 3 3 9 4" xfId="28406"/>
    <cellStyle name="Calc cel 3 3 3 9 5" xfId="48137"/>
    <cellStyle name="Calc cel 3 3 4" xfId="1260"/>
    <cellStyle name="Calc cel 3 3 4 10" xfId="7801"/>
    <cellStyle name="Calc cel 3 3 4 10 2" xfId="16503"/>
    <cellStyle name="Calc cel 3 3 4 10 3" xfId="22242"/>
    <cellStyle name="Calc cel 3 3 4 10 4" xfId="28679"/>
    <cellStyle name="Calc cel 3 3 4 10 5" xfId="48325"/>
    <cellStyle name="Calc cel 3 3 4 11" xfId="7762"/>
    <cellStyle name="Calc cel 3 3 4 11 2" xfId="16464"/>
    <cellStyle name="Calc cel 3 3 4 11 3" xfId="23186"/>
    <cellStyle name="Calc cel 3 3 4 11 4" xfId="28640"/>
    <cellStyle name="Calc cel 3 3 4 11 5" xfId="48291"/>
    <cellStyle name="Calc cel 3 3 4 12" xfId="1758"/>
    <cellStyle name="Calc cel 3 3 4 13" xfId="22280"/>
    <cellStyle name="Calc cel 3 3 4 14" xfId="23391"/>
    <cellStyle name="Calc cel 3 3 4 15" xfId="33053"/>
    <cellStyle name="Calc cel 3 3 4 16" xfId="34354"/>
    <cellStyle name="Calc cel 3 3 4 17" xfId="36100"/>
    <cellStyle name="Calc cel 3 3 4 18" xfId="38627"/>
    <cellStyle name="Calc cel 3 3 4 2" xfId="4880"/>
    <cellStyle name="Calc cel 3 3 4 2 10" xfId="25759"/>
    <cellStyle name="Calc cel 3 3 4 2 11" xfId="33698"/>
    <cellStyle name="Calc cel 3 3 4 2 12" xfId="34634"/>
    <cellStyle name="Calc cel 3 3 4 2 13" xfId="36745"/>
    <cellStyle name="Calc cel 3 3 4 2 14" xfId="39272"/>
    <cellStyle name="Calc cel 3 3 4 2 2" xfId="3844"/>
    <cellStyle name="Calc cel 3 3 4 2 2 2" xfId="12623"/>
    <cellStyle name="Calc cel 3 3 4 2 2 2 2" xfId="45277"/>
    <cellStyle name="Calc cel 3 3 4 2 2 3" xfId="25122"/>
    <cellStyle name="Calc cel 3 3 4 2 2 4" xfId="21275"/>
    <cellStyle name="Calc cel 3 3 4 2 2 5" xfId="38142"/>
    <cellStyle name="Calc cel 3 3 4 2 3" xfId="6971"/>
    <cellStyle name="Calc cel 3 3 4 2 3 2" xfId="15673"/>
    <cellStyle name="Calc cel 3 3 4 2 3 2 2" xfId="47649"/>
    <cellStyle name="Calc cel 3 3 4 2 3 3" xfId="2585"/>
    <cellStyle name="Calc cel 3 3 4 2 3 4" xfId="27849"/>
    <cellStyle name="Calc cel 3 3 4 2 3 5" xfId="41362"/>
    <cellStyle name="Calc cel 3 3 4 2 4" xfId="8636"/>
    <cellStyle name="Calc cel 3 3 4 2 4 2" xfId="17338"/>
    <cellStyle name="Calc cel 3 3 4 2 4 3" xfId="23884"/>
    <cellStyle name="Calc cel 3 3 4 2 4 4" xfId="29514"/>
    <cellStyle name="Calc cel 3 3 4 2 4 5" xfId="43288"/>
    <cellStyle name="Calc cel 3 3 4 2 5" xfId="9391"/>
    <cellStyle name="Calc cel 3 3 4 2 5 2" xfId="18093"/>
    <cellStyle name="Calc cel 3 3 4 2 5 3" xfId="20048"/>
    <cellStyle name="Calc cel 3 3 4 2 5 4" xfId="30269"/>
    <cellStyle name="Calc cel 3 3 4 2 5 5" xfId="49312"/>
    <cellStyle name="Calc cel 3 3 4 2 6" xfId="10085"/>
    <cellStyle name="Calc cel 3 3 4 2 6 2" xfId="18787"/>
    <cellStyle name="Calc cel 3 3 4 2 6 3" xfId="13125"/>
    <cellStyle name="Calc cel 3 3 4 2 6 4" xfId="30963"/>
    <cellStyle name="Calc cel 3 3 4 2 6 5" xfId="50006"/>
    <cellStyle name="Calc cel 3 3 4 2 7" xfId="10703"/>
    <cellStyle name="Calc cel 3 3 4 2 7 2" xfId="19405"/>
    <cellStyle name="Calc cel 3 3 4 2 7 3" xfId="13148"/>
    <cellStyle name="Calc cel 3 3 4 2 7 4" xfId="31581"/>
    <cellStyle name="Calc cel 3 3 4 2 7 5" xfId="50624"/>
    <cellStyle name="Calc cel 3 3 4 2 8" xfId="13582"/>
    <cellStyle name="Calc cel 3 3 4 2 9" xfId="22184"/>
    <cellStyle name="Calc cel 3 3 4 3" xfId="5124"/>
    <cellStyle name="Calc cel 3 3 4 3 10" xfId="26003"/>
    <cellStyle name="Calc cel 3 3 4 3 11" xfId="33942"/>
    <cellStyle name="Calc cel 3 3 4 3 12" xfId="34878"/>
    <cellStyle name="Calc cel 3 3 4 3 13" xfId="36989"/>
    <cellStyle name="Calc cel 3 3 4 3 14" xfId="39516"/>
    <cellStyle name="Calc cel 3 3 4 3 2" xfId="5520"/>
    <cellStyle name="Calc cel 3 3 4 3 2 2" xfId="14222"/>
    <cellStyle name="Calc cel 3 3 4 3 2 2 2" xfId="46346"/>
    <cellStyle name="Calc cel 3 3 4 3 2 3" xfId="21074"/>
    <cellStyle name="Calc cel 3 3 4 3 2 4" xfId="26399"/>
    <cellStyle name="Calc cel 3 3 4 3 2 5" xfId="39912"/>
    <cellStyle name="Calc cel 3 3 4 3 3" xfId="7215"/>
    <cellStyle name="Calc cel 3 3 4 3 3 2" xfId="15917"/>
    <cellStyle name="Calc cel 3 3 4 3 3 2 2" xfId="47893"/>
    <cellStyle name="Calc cel 3 3 4 3 3 3" xfId="20782"/>
    <cellStyle name="Calc cel 3 3 4 3 3 4" xfId="28093"/>
    <cellStyle name="Calc cel 3 3 4 3 3 5" xfId="41606"/>
    <cellStyle name="Calc cel 3 3 4 3 4" xfId="8880"/>
    <cellStyle name="Calc cel 3 3 4 3 4 2" xfId="17582"/>
    <cellStyle name="Calc cel 3 3 4 3 4 3" xfId="21184"/>
    <cellStyle name="Calc cel 3 3 4 3 4 4" xfId="29758"/>
    <cellStyle name="Calc cel 3 3 4 3 4 5" xfId="43532"/>
    <cellStyle name="Calc cel 3 3 4 3 5" xfId="9635"/>
    <cellStyle name="Calc cel 3 3 4 3 5 2" xfId="18337"/>
    <cellStyle name="Calc cel 3 3 4 3 5 3" xfId="2557"/>
    <cellStyle name="Calc cel 3 3 4 3 5 4" xfId="30513"/>
    <cellStyle name="Calc cel 3 3 4 3 5 5" xfId="49556"/>
    <cellStyle name="Calc cel 3 3 4 3 6" xfId="10329"/>
    <cellStyle name="Calc cel 3 3 4 3 6 2" xfId="19031"/>
    <cellStyle name="Calc cel 3 3 4 3 6 3" xfId="19935"/>
    <cellStyle name="Calc cel 3 3 4 3 6 4" xfId="31207"/>
    <cellStyle name="Calc cel 3 3 4 3 6 5" xfId="50250"/>
    <cellStyle name="Calc cel 3 3 4 3 7" xfId="10947"/>
    <cellStyle name="Calc cel 3 3 4 3 7 2" xfId="19649"/>
    <cellStyle name="Calc cel 3 3 4 3 7 3" xfId="20280"/>
    <cellStyle name="Calc cel 3 3 4 3 7 4" xfId="31825"/>
    <cellStyle name="Calc cel 3 3 4 3 7 5" xfId="50868"/>
    <cellStyle name="Calc cel 3 3 4 3 8" xfId="13826"/>
    <cellStyle name="Calc cel 3 3 4 3 9" xfId="23623"/>
    <cellStyle name="Calc cel 3 3 4 4" xfId="6372"/>
    <cellStyle name="Calc cel 3 3 4 4 2" xfId="15074"/>
    <cellStyle name="Calc cel 3 3 4 4 2 2" xfId="47126"/>
    <cellStyle name="Calc cel 3 3 4 4 3" xfId="24272"/>
    <cellStyle name="Calc cel 3 3 4 4 4" xfId="27251"/>
    <cellStyle name="Calc cel 3 3 4 4 5" xfId="40764"/>
    <cellStyle name="Calc cel 3 3 4 5" xfId="3280"/>
    <cellStyle name="Calc cel 3 3 4 5 2" xfId="12095"/>
    <cellStyle name="Calc cel 3 3 4 5 2 2" xfId="44810"/>
    <cellStyle name="Calc cel 3 3 4 5 3" xfId="22237"/>
    <cellStyle name="Calc cel 3 3 4 5 4" xfId="22131"/>
    <cellStyle name="Calc cel 3 3 4 5 5" xfId="37578"/>
    <cellStyle name="Calc cel 3 3 4 6" xfId="5244"/>
    <cellStyle name="Calc cel 3 3 4 6 2" xfId="13946"/>
    <cellStyle name="Calc cel 3 3 4 6 2 2" xfId="46088"/>
    <cellStyle name="Calc cel 3 3 4 6 3" xfId="23666"/>
    <cellStyle name="Calc cel 3 3 4 6 4" xfId="26123"/>
    <cellStyle name="Calc cel 3 3 4 6 5" xfId="39636"/>
    <cellStyle name="Calc cel 3 3 4 7" xfId="7371"/>
    <cellStyle name="Calc cel 3 3 4 7 2" xfId="16073"/>
    <cellStyle name="Calc cel 3 3 4 7 3" xfId="21907"/>
    <cellStyle name="Calc cel 3 3 4 7 4" xfId="28249"/>
    <cellStyle name="Calc cel 3 3 4 7 5" xfId="41762"/>
    <cellStyle name="Calc cel 3 3 4 8" xfId="8155"/>
    <cellStyle name="Calc cel 3 3 4 8 2" xfId="16857"/>
    <cellStyle name="Calc cel 3 3 4 8 3" xfId="23560"/>
    <cellStyle name="Calc cel 3 3 4 8 4" xfId="29033"/>
    <cellStyle name="Calc cel 3 3 4 8 5" xfId="48673"/>
    <cellStyle name="Calc cel 3 3 4 9" xfId="7861"/>
    <cellStyle name="Calc cel 3 3 4 9 2" xfId="16563"/>
    <cellStyle name="Calc cel 3 3 4 9 3" xfId="22076"/>
    <cellStyle name="Calc cel 3 3 4 9 4" xfId="28739"/>
    <cellStyle name="Calc cel 3 3 4 9 5" xfId="48379"/>
    <cellStyle name="Calc cel 3 3 5" xfId="4898"/>
    <cellStyle name="Calc cel 3 3 5 10" xfId="25777"/>
    <cellStyle name="Calc cel 3 3 5 11" xfId="33716"/>
    <cellStyle name="Calc cel 3 3 5 12" xfId="34652"/>
    <cellStyle name="Calc cel 3 3 5 13" xfId="36763"/>
    <cellStyle name="Calc cel 3 3 5 14" xfId="39290"/>
    <cellStyle name="Calc cel 3 3 5 2" xfId="5506"/>
    <cellStyle name="Calc cel 3 3 5 2 2" xfId="14208"/>
    <cellStyle name="Calc cel 3 3 5 2 2 2" xfId="46333"/>
    <cellStyle name="Calc cel 3 3 5 2 3" xfId="21125"/>
    <cellStyle name="Calc cel 3 3 5 2 4" xfId="26385"/>
    <cellStyle name="Calc cel 3 3 5 2 5" xfId="39898"/>
    <cellStyle name="Calc cel 3 3 5 3" xfId="6989"/>
    <cellStyle name="Calc cel 3 3 5 3 2" xfId="15691"/>
    <cellStyle name="Calc cel 3 3 5 3 2 2" xfId="47667"/>
    <cellStyle name="Calc cel 3 3 5 3 3" xfId="20106"/>
    <cellStyle name="Calc cel 3 3 5 3 4" xfId="27867"/>
    <cellStyle name="Calc cel 3 3 5 3 5" xfId="41380"/>
    <cellStyle name="Calc cel 3 3 5 4" xfId="8654"/>
    <cellStyle name="Calc cel 3 3 5 4 2" xfId="17356"/>
    <cellStyle name="Calc cel 3 3 5 4 3" xfId="20959"/>
    <cellStyle name="Calc cel 3 3 5 4 4" xfId="29532"/>
    <cellStyle name="Calc cel 3 3 5 4 5" xfId="43306"/>
    <cellStyle name="Calc cel 3 3 5 5" xfId="9409"/>
    <cellStyle name="Calc cel 3 3 5 5 2" xfId="18111"/>
    <cellStyle name="Calc cel 3 3 5 5 3" xfId="22227"/>
    <cellStyle name="Calc cel 3 3 5 5 4" xfId="30287"/>
    <cellStyle name="Calc cel 3 3 5 5 5" xfId="49330"/>
    <cellStyle name="Calc cel 3 3 5 6" xfId="10103"/>
    <cellStyle name="Calc cel 3 3 5 6 2" xfId="18805"/>
    <cellStyle name="Calc cel 3 3 5 6 3" xfId="12499"/>
    <cellStyle name="Calc cel 3 3 5 6 4" xfId="30981"/>
    <cellStyle name="Calc cel 3 3 5 6 5" xfId="50024"/>
    <cellStyle name="Calc cel 3 3 5 7" xfId="10721"/>
    <cellStyle name="Calc cel 3 3 5 7 2" xfId="19423"/>
    <cellStyle name="Calc cel 3 3 5 7 3" xfId="11089"/>
    <cellStyle name="Calc cel 3 3 5 7 4" xfId="31599"/>
    <cellStyle name="Calc cel 3 3 5 7 5" xfId="50642"/>
    <cellStyle name="Calc cel 3 3 5 8" xfId="13600"/>
    <cellStyle name="Calc cel 3 3 5 9" xfId="24133"/>
    <cellStyle name="Calc cel 3 3 6" xfId="4865"/>
    <cellStyle name="Calc cel 3 3 6 10" xfId="25744"/>
    <cellStyle name="Calc cel 3 3 6 11" xfId="33683"/>
    <cellStyle name="Calc cel 3 3 6 12" xfId="34619"/>
    <cellStyle name="Calc cel 3 3 6 13" xfId="36730"/>
    <cellStyle name="Calc cel 3 3 6 14" xfId="39257"/>
    <cellStyle name="Calc cel 3 3 6 2" xfId="6059"/>
    <cellStyle name="Calc cel 3 3 6 2 2" xfId="14761"/>
    <cellStyle name="Calc cel 3 3 6 2 2 2" xfId="46839"/>
    <cellStyle name="Calc cel 3 3 6 2 3" xfId="24796"/>
    <cellStyle name="Calc cel 3 3 6 2 4" xfId="26938"/>
    <cellStyle name="Calc cel 3 3 6 2 5" xfId="40451"/>
    <cellStyle name="Calc cel 3 3 6 3" xfId="6956"/>
    <cellStyle name="Calc cel 3 3 6 3 2" xfId="15658"/>
    <cellStyle name="Calc cel 3 3 6 3 2 2" xfId="47634"/>
    <cellStyle name="Calc cel 3 3 6 3 3" xfId="19942"/>
    <cellStyle name="Calc cel 3 3 6 3 4" xfId="27834"/>
    <cellStyle name="Calc cel 3 3 6 3 5" xfId="41347"/>
    <cellStyle name="Calc cel 3 3 6 4" xfId="8621"/>
    <cellStyle name="Calc cel 3 3 6 4 2" xfId="17323"/>
    <cellStyle name="Calc cel 3 3 6 4 3" xfId="23004"/>
    <cellStyle name="Calc cel 3 3 6 4 4" xfId="29499"/>
    <cellStyle name="Calc cel 3 3 6 4 5" xfId="43273"/>
    <cellStyle name="Calc cel 3 3 6 5" xfId="9376"/>
    <cellStyle name="Calc cel 3 3 6 5 2" xfId="18078"/>
    <cellStyle name="Calc cel 3 3 6 5 3" xfId="20848"/>
    <cellStyle name="Calc cel 3 3 6 5 4" xfId="30254"/>
    <cellStyle name="Calc cel 3 3 6 5 5" xfId="49297"/>
    <cellStyle name="Calc cel 3 3 6 6" xfId="10070"/>
    <cellStyle name="Calc cel 3 3 6 6 2" xfId="18772"/>
    <cellStyle name="Calc cel 3 3 6 6 3" xfId="11216"/>
    <cellStyle name="Calc cel 3 3 6 6 4" xfId="30948"/>
    <cellStyle name="Calc cel 3 3 6 6 5" xfId="49991"/>
    <cellStyle name="Calc cel 3 3 6 7" xfId="10688"/>
    <cellStyle name="Calc cel 3 3 6 7 2" xfId="19390"/>
    <cellStyle name="Calc cel 3 3 6 7 3" xfId="12837"/>
    <cellStyle name="Calc cel 3 3 6 7 4" xfId="31566"/>
    <cellStyle name="Calc cel 3 3 6 7 5" xfId="50609"/>
    <cellStyle name="Calc cel 3 3 6 8" xfId="13567"/>
    <cellStyle name="Calc cel 3 3 6 9" xfId="13270"/>
    <cellStyle name="Calc cel 3 3 7" xfId="6405"/>
    <cellStyle name="Calc cel 3 3 7 2" xfId="15107"/>
    <cellStyle name="Calc cel 3 3 7 2 2" xfId="47154"/>
    <cellStyle name="Calc cel 3 3 7 3" xfId="12337"/>
    <cellStyle name="Calc cel 3 3 7 4" xfId="27284"/>
    <cellStyle name="Calc cel 3 3 7 5" xfId="40797"/>
    <cellStyle name="Calc cel 3 3 8" xfId="5307"/>
    <cellStyle name="Calc cel 3 3 8 2" xfId="14009"/>
    <cellStyle name="Calc cel 3 3 8 2 2" xfId="46147"/>
    <cellStyle name="Calc cel 3 3 8 3" xfId="22774"/>
    <cellStyle name="Calc cel 3 3 8 4" xfId="26186"/>
    <cellStyle name="Calc cel 3 3 8 5" xfId="39699"/>
    <cellStyle name="Calc cel 3 3 9" xfId="5705"/>
    <cellStyle name="Calc cel 3 3 9 2" xfId="14407"/>
    <cellStyle name="Calc cel 3 3 9 2 2" xfId="46519"/>
    <cellStyle name="Calc cel 3 3 9 3" xfId="21648"/>
    <cellStyle name="Calc cel 3 3 9 4" xfId="26584"/>
    <cellStyle name="Calc cel 3 3 9 5" xfId="40097"/>
    <cellStyle name="Calc cel 3 4" xfId="489"/>
    <cellStyle name="Calc cel 3 4 10" xfId="5653"/>
    <cellStyle name="Calc cel 3 4 10 2" xfId="14355"/>
    <cellStyle name="Calc cel 3 4 10 3" xfId="21645"/>
    <cellStyle name="Calc cel 3 4 10 4" xfId="26532"/>
    <cellStyle name="Calc cel 3 4 10 5" xfId="40045"/>
    <cellStyle name="Calc cel 3 4 11" xfId="7455"/>
    <cellStyle name="Calc cel 3 4 11 2" xfId="16157"/>
    <cellStyle name="Calc cel 3 4 11 3" xfId="22285"/>
    <cellStyle name="Calc cel 3 4 11 4" xfId="28333"/>
    <cellStyle name="Calc cel 3 4 11 5" xfId="48064"/>
    <cellStyle name="Calc cel 3 4 12" xfId="3946"/>
    <cellStyle name="Calc cel 3 4 12 2" xfId="12713"/>
    <cellStyle name="Calc cel 3 4 12 3" xfId="22572"/>
    <cellStyle name="Calc cel 3 4 12 4" xfId="25298"/>
    <cellStyle name="Calc cel 3 4 12 5" xfId="45379"/>
    <cellStyle name="Calc cel 3 4 13" xfId="2881"/>
    <cellStyle name="Calc cel 3 4 13 2" xfId="11715"/>
    <cellStyle name="Calc cel 3 4 13 3" xfId="21329"/>
    <cellStyle name="Calc cel 3 4 13 4" xfId="22990"/>
    <cellStyle name="Calc cel 3 4 13 5" xfId="44425"/>
    <cellStyle name="Calc cel 3 4 14" xfId="4268"/>
    <cellStyle name="Calc cel 3 4 14 2" xfId="13000"/>
    <cellStyle name="Calc cel 3 4 14 3" xfId="20031"/>
    <cellStyle name="Calc cel 3 4 14 4" xfId="25504"/>
    <cellStyle name="Calc cel 3 4 14 5" xfId="45701"/>
    <cellStyle name="Calc cel 3 4 15" xfId="4480"/>
    <cellStyle name="Calc cel 3 4 16" xfId="21858"/>
    <cellStyle name="Calc cel 3 4 17" xfId="25372"/>
    <cellStyle name="Calc cel 3 4 18" xfId="32009"/>
    <cellStyle name="Calc cel 3 4 19" xfId="34077"/>
    <cellStyle name="Calc cel 3 4 2" xfId="737"/>
    <cellStyle name="Calc cel 3 4 2 10" xfId="7585"/>
    <cellStyle name="Calc cel 3 4 2 10 2" xfId="16287"/>
    <cellStyle name="Calc cel 3 4 2 10 3" xfId="2247"/>
    <cellStyle name="Calc cel 3 4 2 10 4" xfId="28463"/>
    <cellStyle name="Calc cel 3 4 2 10 5" xfId="48194"/>
    <cellStyle name="Calc cel 3 4 2 11" xfId="8237"/>
    <cellStyle name="Calc cel 3 4 2 11 2" xfId="16939"/>
    <cellStyle name="Calc cel 3 4 2 11 3" xfId="22869"/>
    <cellStyle name="Calc cel 3 4 2 11 4" xfId="29115"/>
    <cellStyle name="Calc cel 3 4 2 11 5" xfId="48751"/>
    <cellStyle name="Calc cel 3 4 2 12" xfId="9021"/>
    <cellStyle name="Calc cel 3 4 2 12 2" xfId="17723"/>
    <cellStyle name="Calc cel 3 4 2 12 3" xfId="20053"/>
    <cellStyle name="Calc cel 3 4 2 12 4" xfId="29899"/>
    <cellStyle name="Calc cel 3 4 2 12 5" xfId="48942"/>
    <cellStyle name="Calc cel 3 4 2 13" xfId="11285"/>
    <cellStyle name="Calc cel 3 4 2 14" xfId="19789"/>
    <cellStyle name="Calc cel 3 4 2 15" xfId="20775"/>
    <cellStyle name="Calc cel 3 4 2 16" xfId="32084"/>
    <cellStyle name="Calc cel 3 4 2 17" xfId="34115"/>
    <cellStyle name="Calc cel 3 4 2 18" xfId="35131"/>
    <cellStyle name="Calc cel 3 4 2 19" xfId="37378"/>
    <cellStyle name="Calc cel 3 4 2 2" xfId="1506"/>
    <cellStyle name="Calc cel 3 4 2 2 10" xfId="13203"/>
    <cellStyle name="Calc cel 3 4 2 2 11" xfId="23377"/>
    <cellStyle name="Calc cel 3 4 2 2 12" xfId="25542"/>
    <cellStyle name="Calc cel 3 4 2 2 13" xfId="33299"/>
    <cellStyle name="Calc cel 3 4 2 2 14" xfId="34417"/>
    <cellStyle name="Calc cel 3 4 2 2 15" xfId="36346"/>
    <cellStyle name="Calc cel 3 4 2 2 16" xfId="38873"/>
    <cellStyle name="Calc cel 3 4 2 2 2" xfId="5000"/>
    <cellStyle name="Calc cel 3 4 2 2 2 10" xfId="25879"/>
    <cellStyle name="Calc cel 3 4 2 2 2 11" xfId="33818"/>
    <cellStyle name="Calc cel 3 4 2 2 2 12" xfId="34754"/>
    <cellStyle name="Calc cel 3 4 2 2 2 13" xfId="36865"/>
    <cellStyle name="Calc cel 3 4 2 2 2 14" xfId="39392"/>
    <cellStyle name="Calc cel 3 4 2 2 2 2" xfId="5441"/>
    <cellStyle name="Calc cel 3 4 2 2 2 2 2" xfId="14143"/>
    <cellStyle name="Calc cel 3 4 2 2 2 2 2 2" xfId="46269"/>
    <cellStyle name="Calc cel 3 4 2 2 2 2 3" xfId="22741"/>
    <cellStyle name="Calc cel 3 4 2 2 2 2 4" xfId="26320"/>
    <cellStyle name="Calc cel 3 4 2 2 2 2 5" xfId="39833"/>
    <cellStyle name="Calc cel 3 4 2 2 2 3" xfId="7091"/>
    <cellStyle name="Calc cel 3 4 2 2 2 3 2" xfId="15793"/>
    <cellStyle name="Calc cel 3 4 2 2 2 3 2 2" xfId="47769"/>
    <cellStyle name="Calc cel 3 4 2 2 2 3 3" xfId="1899"/>
    <cellStyle name="Calc cel 3 4 2 2 2 3 4" xfId="27969"/>
    <cellStyle name="Calc cel 3 4 2 2 2 3 5" xfId="41482"/>
    <cellStyle name="Calc cel 3 4 2 2 2 4" xfId="8756"/>
    <cellStyle name="Calc cel 3 4 2 2 2 4 2" xfId="17458"/>
    <cellStyle name="Calc cel 3 4 2 2 2 4 3" xfId="22950"/>
    <cellStyle name="Calc cel 3 4 2 2 2 4 4" xfId="29634"/>
    <cellStyle name="Calc cel 3 4 2 2 2 4 5" xfId="43408"/>
    <cellStyle name="Calc cel 3 4 2 2 2 5" xfId="9511"/>
    <cellStyle name="Calc cel 3 4 2 2 2 5 2" xfId="18213"/>
    <cellStyle name="Calc cel 3 4 2 2 2 5 3" xfId="11330"/>
    <cellStyle name="Calc cel 3 4 2 2 2 5 4" xfId="30389"/>
    <cellStyle name="Calc cel 3 4 2 2 2 5 5" xfId="49432"/>
    <cellStyle name="Calc cel 3 4 2 2 2 6" xfId="10205"/>
    <cellStyle name="Calc cel 3 4 2 2 2 6 2" xfId="18907"/>
    <cellStyle name="Calc cel 3 4 2 2 2 6 3" xfId="12925"/>
    <cellStyle name="Calc cel 3 4 2 2 2 6 4" xfId="31083"/>
    <cellStyle name="Calc cel 3 4 2 2 2 6 5" xfId="50126"/>
    <cellStyle name="Calc cel 3 4 2 2 2 7" xfId="10823"/>
    <cellStyle name="Calc cel 3 4 2 2 2 7 2" xfId="19525"/>
    <cellStyle name="Calc cel 3 4 2 2 2 7 3" xfId="12588"/>
    <cellStyle name="Calc cel 3 4 2 2 2 7 4" xfId="31701"/>
    <cellStyle name="Calc cel 3 4 2 2 2 7 5" xfId="50744"/>
    <cellStyle name="Calc cel 3 4 2 2 2 8" xfId="13702"/>
    <cellStyle name="Calc cel 3 4 2 2 2 9" xfId="24466"/>
    <cellStyle name="Calc cel 3 4 2 2 3" xfId="5200"/>
    <cellStyle name="Calc cel 3 4 2 2 3 10" xfId="26079"/>
    <cellStyle name="Calc cel 3 4 2 2 3 11" xfId="34018"/>
    <cellStyle name="Calc cel 3 4 2 2 3 12" xfId="34954"/>
    <cellStyle name="Calc cel 3 4 2 2 3 13" xfId="37065"/>
    <cellStyle name="Calc cel 3 4 2 2 3 14" xfId="39592"/>
    <cellStyle name="Calc cel 3 4 2 2 3 2" xfId="6017"/>
    <cellStyle name="Calc cel 3 4 2 2 3 2 2" xfId="14719"/>
    <cellStyle name="Calc cel 3 4 2 2 3 2 2 2" xfId="46802"/>
    <cellStyle name="Calc cel 3 4 2 2 3 2 3" xfId="22770"/>
    <cellStyle name="Calc cel 3 4 2 2 3 2 4" xfId="26896"/>
    <cellStyle name="Calc cel 3 4 2 2 3 2 5" xfId="40409"/>
    <cellStyle name="Calc cel 3 4 2 2 3 3" xfId="7291"/>
    <cellStyle name="Calc cel 3 4 2 2 3 3 2" xfId="15993"/>
    <cellStyle name="Calc cel 3 4 2 2 3 3 2 2" xfId="47969"/>
    <cellStyle name="Calc cel 3 4 2 2 3 3 3" xfId="4472"/>
    <cellStyle name="Calc cel 3 4 2 2 3 3 4" xfId="28169"/>
    <cellStyle name="Calc cel 3 4 2 2 3 3 5" xfId="41682"/>
    <cellStyle name="Calc cel 3 4 2 2 3 4" xfId="8956"/>
    <cellStyle name="Calc cel 3 4 2 2 3 4 2" xfId="17658"/>
    <cellStyle name="Calc cel 3 4 2 2 3 4 3" xfId="23039"/>
    <cellStyle name="Calc cel 3 4 2 2 3 4 4" xfId="29834"/>
    <cellStyle name="Calc cel 3 4 2 2 3 4 5" xfId="43608"/>
    <cellStyle name="Calc cel 3 4 2 2 3 5" xfId="9711"/>
    <cellStyle name="Calc cel 3 4 2 2 3 5 2" xfId="18413"/>
    <cellStyle name="Calc cel 3 4 2 2 3 5 3" xfId="2423"/>
    <cellStyle name="Calc cel 3 4 2 2 3 5 4" xfId="30589"/>
    <cellStyle name="Calc cel 3 4 2 2 3 5 5" xfId="49632"/>
    <cellStyle name="Calc cel 3 4 2 2 3 6" xfId="10405"/>
    <cellStyle name="Calc cel 3 4 2 2 3 6 2" xfId="19107"/>
    <cellStyle name="Calc cel 3 4 2 2 3 6 3" xfId="20318"/>
    <cellStyle name="Calc cel 3 4 2 2 3 6 4" xfId="31283"/>
    <cellStyle name="Calc cel 3 4 2 2 3 6 5" xfId="50326"/>
    <cellStyle name="Calc cel 3 4 2 2 3 7" xfId="11023"/>
    <cellStyle name="Calc cel 3 4 2 2 3 7 2" xfId="19725"/>
    <cellStyle name="Calc cel 3 4 2 2 3 7 3" xfId="20398"/>
    <cellStyle name="Calc cel 3 4 2 2 3 7 4" xfId="31901"/>
    <cellStyle name="Calc cel 3 4 2 2 3 7 5" xfId="50944"/>
    <cellStyle name="Calc cel 3 4 2 2 3 8" xfId="13902"/>
    <cellStyle name="Calc cel 3 4 2 2 3 9" xfId="24269"/>
    <cellStyle name="Calc cel 3 4 2 2 4" xfId="5968"/>
    <cellStyle name="Calc cel 3 4 2 2 4 2" xfId="14670"/>
    <cellStyle name="Calc cel 3 4 2 2 4 2 2" xfId="46757"/>
    <cellStyle name="Calc cel 3 4 2 2 4 3" xfId="23525"/>
    <cellStyle name="Calc cel 3 4 2 2 4 4" xfId="26847"/>
    <cellStyle name="Calc cel 3 4 2 2 4 5" xfId="40360"/>
    <cellStyle name="Calc cel 3 4 2 2 5" xfId="6688"/>
    <cellStyle name="Calc cel 3 4 2 2 5 2" xfId="15390"/>
    <cellStyle name="Calc cel 3 4 2 2 5 2 2" xfId="47393"/>
    <cellStyle name="Calc cel 3 4 2 2 5 3" xfId="25374"/>
    <cellStyle name="Calc cel 3 4 2 2 5 4" xfId="27566"/>
    <cellStyle name="Calc cel 3 4 2 2 5 5" xfId="41079"/>
    <cellStyle name="Calc cel 3 4 2 2 6" xfId="8324"/>
    <cellStyle name="Calc cel 3 4 2 2 6 2" xfId="17026"/>
    <cellStyle name="Calc cel 3 4 2 2 6 3" xfId="22214"/>
    <cellStyle name="Calc cel 3 4 2 2 6 4" xfId="29202"/>
    <cellStyle name="Calc cel 3 4 2 2 6 5" xfId="42889"/>
    <cellStyle name="Calc cel 3 4 2 2 7" xfId="9099"/>
    <cellStyle name="Calc cel 3 4 2 2 7 2" xfId="17801"/>
    <cellStyle name="Calc cel 3 4 2 2 7 3" xfId="21437"/>
    <cellStyle name="Calc cel 3 4 2 2 7 4" xfId="29977"/>
    <cellStyle name="Calc cel 3 4 2 2 7 5" xfId="49020"/>
    <cellStyle name="Calc cel 3 4 2 2 8" xfId="9827"/>
    <cellStyle name="Calc cel 3 4 2 2 8 2" xfId="18529"/>
    <cellStyle name="Calc cel 3 4 2 2 8 3" xfId="20043"/>
    <cellStyle name="Calc cel 3 4 2 2 8 4" xfId="30705"/>
    <cellStyle name="Calc cel 3 4 2 2 8 5" xfId="49748"/>
    <cellStyle name="Calc cel 3 4 2 2 9" xfId="10486"/>
    <cellStyle name="Calc cel 3 4 2 2 9 2" xfId="19188"/>
    <cellStyle name="Calc cel 3 4 2 2 9 3" xfId="19983"/>
    <cellStyle name="Calc cel 3 4 2 2 9 4" xfId="31364"/>
    <cellStyle name="Calc cel 3 4 2 2 9 5" xfId="50407"/>
    <cellStyle name="Calc cel 3 4 2 3" xfId="4759"/>
    <cellStyle name="Calc cel 3 4 2 3 10" xfId="25638"/>
    <cellStyle name="Calc cel 3 4 2 3 11" xfId="33577"/>
    <cellStyle name="Calc cel 3 4 2 3 12" xfId="34513"/>
    <cellStyle name="Calc cel 3 4 2 3 13" xfId="36624"/>
    <cellStyle name="Calc cel 3 4 2 3 14" xfId="39151"/>
    <cellStyle name="Calc cel 3 4 2 3 2" xfId="6248"/>
    <cellStyle name="Calc cel 3 4 2 3 2 2" xfId="14950"/>
    <cellStyle name="Calc cel 3 4 2 3 2 2 2" xfId="47013"/>
    <cellStyle name="Calc cel 3 4 2 3 2 3" xfId="24013"/>
    <cellStyle name="Calc cel 3 4 2 3 2 4" xfId="27127"/>
    <cellStyle name="Calc cel 3 4 2 3 2 5" xfId="40640"/>
    <cellStyle name="Calc cel 3 4 2 3 3" xfId="6850"/>
    <cellStyle name="Calc cel 3 4 2 3 3 2" xfId="15552"/>
    <cellStyle name="Calc cel 3 4 2 3 3 2 2" xfId="47528"/>
    <cellStyle name="Calc cel 3 4 2 3 3 3" xfId="11518"/>
    <cellStyle name="Calc cel 3 4 2 3 3 4" xfId="27728"/>
    <cellStyle name="Calc cel 3 4 2 3 3 5" xfId="41241"/>
    <cellStyle name="Calc cel 3 4 2 3 4" xfId="8515"/>
    <cellStyle name="Calc cel 3 4 2 3 4 2" xfId="17217"/>
    <cellStyle name="Calc cel 3 4 2 3 4 3" xfId="13394"/>
    <cellStyle name="Calc cel 3 4 2 3 4 4" xfId="29393"/>
    <cellStyle name="Calc cel 3 4 2 3 4 5" xfId="43167"/>
    <cellStyle name="Calc cel 3 4 2 3 5" xfId="9270"/>
    <cellStyle name="Calc cel 3 4 2 3 5 2" xfId="17972"/>
    <cellStyle name="Calc cel 3 4 2 3 5 3" xfId="20629"/>
    <cellStyle name="Calc cel 3 4 2 3 5 4" xfId="30148"/>
    <cellStyle name="Calc cel 3 4 2 3 5 5" xfId="49191"/>
    <cellStyle name="Calc cel 3 4 2 3 6" xfId="9964"/>
    <cellStyle name="Calc cel 3 4 2 3 6 2" xfId="18666"/>
    <cellStyle name="Calc cel 3 4 2 3 6 3" xfId="11215"/>
    <cellStyle name="Calc cel 3 4 2 3 6 4" xfId="30842"/>
    <cellStyle name="Calc cel 3 4 2 3 6 5" xfId="49885"/>
    <cellStyle name="Calc cel 3 4 2 3 7" xfId="10582"/>
    <cellStyle name="Calc cel 3 4 2 3 7 2" xfId="19284"/>
    <cellStyle name="Calc cel 3 4 2 3 7 3" xfId="13241"/>
    <cellStyle name="Calc cel 3 4 2 3 7 4" xfId="31460"/>
    <cellStyle name="Calc cel 3 4 2 3 7 5" xfId="50503"/>
    <cellStyle name="Calc cel 3 4 2 3 8" xfId="13461"/>
    <cellStyle name="Calc cel 3 4 2 3 9" xfId="21753"/>
    <cellStyle name="Calc cel 3 4 2 4" xfId="5057"/>
    <cellStyle name="Calc cel 3 4 2 4 10" xfId="25936"/>
    <cellStyle name="Calc cel 3 4 2 4 11" xfId="33875"/>
    <cellStyle name="Calc cel 3 4 2 4 12" xfId="34811"/>
    <cellStyle name="Calc cel 3 4 2 4 13" xfId="36922"/>
    <cellStyle name="Calc cel 3 4 2 4 14" xfId="39449"/>
    <cellStyle name="Calc cel 3 4 2 4 2" xfId="5713"/>
    <cellStyle name="Calc cel 3 4 2 4 2 2" xfId="14415"/>
    <cellStyle name="Calc cel 3 4 2 4 2 2 2" xfId="46526"/>
    <cellStyle name="Calc cel 3 4 2 4 2 3" xfId="25274"/>
    <cellStyle name="Calc cel 3 4 2 4 2 4" xfId="26592"/>
    <cellStyle name="Calc cel 3 4 2 4 2 5" xfId="40105"/>
    <cellStyle name="Calc cel 3 4 2 4 3" xfId="7148"/>
    <cellStyle name="Calc cel 3 4 2 4 3 2" xfId="15850"/>
    <cellStyle name="Calc cel 3 4 2 4 3 2 2" xfId="47826"/>
    <cellStyle name="Calc cel 3 4 2 4 3 3" xfId="22793"/>
    <cellStyle name="Calc cel 3 4 2 4 3 4" xfId="28026"/>
    <cellStyle name="Calc cel 3 4 2 4 3 5" xfId="41539"/>
    <cellStyle name="Calc cel 3 4 2 4 4" xfId="8813"/>
    <cellStyle name="Calc cel 3 4 2 4 4 2" xfId="17515"/>
    <cellStyle name="Calc cel 3 4 2 4 4 3" xfId="12855"/>
    <cellStyle name="Calc cel 3 4 2 4 4 4" xfId="29691"/>
    <cellStyle name="Calc cel 3 4 2 4 4 5" xfId="43465"/>
    <cellStyle name="Calc cel 3 4 2 4 5" xfId="9568"/>
    <cellStyle name="Calc cel 3 4 2 4 5 2" xfId="18270"/>
    <cellStyle name="Calc cel 3 4 2 4 5 3" xfId="12150"/>
    <cellStyle name="Calc cel 3 4 2 4 5 4" xfId="30446"/>
    <cellStyle name="Calc cel 3 4 2 4 5 5" xfId="49489"/>
    <cellStyle name="Calc cel 3 4 2 4 6" xfId="10262"/>
    <cellStyle name="Calc cel 3 4 2 4 6 2" xfId="18964"/>
    <cellStyle name="Calc cel 3 4 2 4 6 3" xfId="12961"/>
    <cellStyle name="Calc cel 3 4 2 4 6 4" xfId="31140"/>
    <cellStyle name="Calc cel 3 4 2 4 6 5" xfId="50183"/>
    <cellStyle name="Calc cel 3 4 2 4 7" xfId="10880"/>
    <cellStyle name="Calc cel 3 4 2 4 7 2" xfId="19582"/>
    <cellStyle name="Calc cel 3 4 2 4 7 3" xfId="20034"/>
    <cellStyle name="Calc cel 3 4 2 4 7 4" xfId="31758"/>
    <cellStyle name="Calc cel 3 4 2 4 7 5" xfId="50801"/>
    <cellStyle name="Calc cel 3 4 2 4 8" xfId="13759"/>
    <cellStyle name="Calc cel 3 4 2 4 9" xfId="25085"/>
    <cellStyle name="Calc cel 3 4 2 5" xfId="3323"/>
    <cellStyle name="Calc cel 3 4 2 5 2" xfId="12135"/>
    <cellStyle name="Calc cel 3 4 2 5 2 2" xfId="44850"/>
    <cellStyle name="Calc cel 3 4 2 5 3" xfId="21310"/>
    <cellStyle name="Calc cel 3 4 2 5 4" xfId="24265"/>
    <cellStyle name="Calc cel 3 4 2 5 5" xfId="37621"/>
    <cellStyle name="Calc cel 3 4 2 6" xfId="5618"/>
    <cellStyle name="Calc cel 3 4 2 6 2" xfId="14320"/>
    <cellStyle name="Calc cel 3 4 2 6 2 2" xfId="46438"/>
    <cellStyle name="Calc cel 3 4 2 6 3" xfId="21720"/>
    <cellStyle name="Calc cel 3 4 2 6 4" xfId="26497"/>
    <cellStyle name="Calc cel 3 4 2 6 5" xfId="40010"/>
    <cellStyle name="Calc cel 3 4 2 7" xfId="6114"/>
    <cellStyle name="Calc cel 3 4 2 7 2" xfId="14816"/>
    <cellStyle name="Calc cel 3 4 2 7 2 2" xfId="46887"/>
    <cellStyle name="Calc cel 3 4 2 7 3" xfId="22051"/>
    <cellStyle name="Calc cel 3 4 2 7 4" xfId="26993"/>
    <cellStyle name="Calc cel 3 4 2 7 5" xfId="40506"/>
    <cellStyle name="Calc cel 3 4 2 8" xfId="5762"/>
    <cellStyle name="Calc cel 3 4 2 8 2" xfId="14464"/>
    <cellStyle name="Calc cel 3 4 2 8 3" xfId="24618"/>
    <cellStyle name="Calc cel 3 4 2 8 4" xfId="26641"/>
    <cellStyle name="Calc cel 3 4 2 8 5" xfId="40154"/>
    <cellStyle name="Calc cel 3 4 2 9" xfId="7512"/>
    <cellStyle name="Calc cel 3 4 2 9 2" xfId="16214"/>
    <cellStyle name="Calc cel 3 4 2 9 3" xfId="22709"/>
    <cellStyle name="Calc cel 3 4 2 9 4" xfId="28390"/>
    <cellStyle name="Calc cel 3 4 2 9 5" xfId="48121"/>
    <cellStyle name="Calc cel 3 4 20" xfId="35056"/>
    <cellStyle name="Calc cel 3 4 21" xfId="37167"/>
    <cellStyle name="Calc cel 3 4 3" xfId="840"/>
    <cellStyle name="Calc cel 3 4 3 10" xfId="9205"/>
    <cellStyle name="Calc cel 3 4 3 10 2" xfId="17907"/>
    <cellStyle name="Calc cel 3 4 3 10 3" xfId="20467"/>
    <cellStyle name="Calc cel 3 4 3 10 4" xfId="30083"/>
    <cellStyle name="Calc cel 3 4 3 10 5" xfId="49126"/>
    <cellStyle name="Calc cel 3 4 3 11" xfId="9903"/>
    <cellStyle name="Calc cel 3 4 3 11 2" xfId="18605"/>
    <cellStyle name="Calc cel 3 4 3 11 3" xfId="19815"/>
    <cellStyle name="Calc cel 3 4 3 11 4" xfId="30781"/>
    <cellStyle name="Calc cel 3 4 3 11 5" xfId="49824"/>
    <cellStyle name="Calc cel 3 4 3 12" xfId="11383"/>
    <cellStyle name="Calc cel 3 4 3 13" xfId="2060"/>
    <cellStyle name="Calc cel 3 4 3 14" xfId="22880"/>
    <cellStyle name="Calc cel 3 4 3 15" xfId="32633"/>
    <cellStyle name="Calc cel 3 4 3 16" xfId="34298"/>
    <cellStyle name="Calc cel 3 4 3 17" xfId="35680"/>
    <cellStyle name="Calc cel 3 4 3 18" xfId="38207"/>
    <cellStyle name="Calc cel 3 4 3 2" xfId="4941"/>
    <cellStyle name="Calc cel 3 4 3 2 10" xfId="25820"/>
    <cellStyle name="Calc cel 3 4 3 2 11" xfId="33759"/>
    <cellStyle name="Calc cel 3 4 3 2 12" xfId="34695"/>
    <cellStyle name="Calc cel 3 4 3 2 13" xfId="36806"/>
    <cellStyle name="Calc cel 3 4 3 2 14" xfId="39333"/>
    <cellStyle name="Calc cel 3 4 3 2 2" xfId="5492"/>
    <cellStyle name="Calc cel 3 4 3 2 2 2" xfId="14194"/>
    <cellStyle name="Calc cel 3 4 3 2 2 2 2" xfId="46319"/>
    <cellStyle name="Calc cel 3 4 3 2 2 3" xfId="22321"/>
    <cellStyle name="Calc cel 3 4 3 2 2 4" xfId="26371"/>
    <cellStyle name="Calc cel 3 4 3 2 2 5" xfId="39884"/>
    <cellStyle name="Calc cel 3 4 3 2 3" xfId="7032"/>
    <cellStyle name="Calc cel 3 4 3 2 3 2" xfId="15734"/>
    <cellStyle name="Calc cel 3 4 3 2 3 2 2" xfId="47710"/>
    <cellStyle name="Calc cel 3 4 3 2 3 3" xfId="11704"/>
    <cellStyle name="Calc cel 3 4 3 2 3 4" xfId="27910"/>
    <cellStyle name="Calc cel 3 4 3 2 3 5" xfId="41423"/>
    <cellStyle name="Calc cel 3 4 3 2 4" xfId="8697"/>
    <cellStyle name="Calc cel 3 4 3 2 4 2" xfId="17399"/>
    <cellStyle name="Calc cel 3 4 3 2 4 3" xfId="23704"/>
    <cellStyle name="Calc cel 3 4 3 2 4 4" xfId="29575"/>
    <cellStyle name="Calc cel 3 4 3 2 4 5" xfId="43349"/>
    <cellStyle name="Calc cel 3 4 3 2 5" xfId="9452"/>
    <cellStyle name="Calc cel 3 4 3 2 5 2" xfId="18154"/>
    <cellStyle name="Calc cel 3 4 3 2 5 3" xfId="22267"/>
    <cellStyle name="Calc cel 3 4 3 2 5 4" xfId="30330"/>
    <cellStyle name="Calc cel 3 4 3 2 5 5" xfId="49373"/>
    <cellStyle name="Calc cel 3 4 3 2 6" xfId="10146"/>
    <cellStyle name="Calc cel 3 4 3 2 6 2" xfId="18848"/>
    <cellStyle name="Calc cel 3 4 3 2 6 3" xfId="19953"/>
    <cellStyle name="Calc cel 3 4 3 2 6 4" xfId="31024"/>
    <cellStyle name="Calc cel 3 4 3 2 6 5" xfId="50067"/>
    <cellStyle name="Calc cel 3 4 3 2 7" xfId="10764"/>
    <cellStyle name="Calc cel 3 4 3 2 7 2" xfId="19466"/>
    <cellStyle name="Calc cel 3 4 3 2 7 3" xfId="12279"/>
    <cellStyle name="Calc cel 3 4 3 2 7 4" xfId="31642"/>
    <cellStyle name="Calc cel 3 4 3 2 7 5" xfId="50685"/>
    <cellStyle name="Calc cel 3 4 3 2 8" xfId="13643"/>
    <cellStyle name="Calc cel 3 4 3 2 9" xfId="23836"/>
    <cellStyle name="Calc cel 3 4 3 3" xfId="5029"/>
    <cellStyle name="Calc cel 3 4 3 3 10" xfId="25908"/>
    <cellStyle name="Calc cel 3 4 3 3 11" xfId="33847"/>
    <cellStyle name="Calc cel 3 4 3 3 12" xfId="34783"/>
    <cellStyle name="Calc cel 3 4 3 3 13" xfId="36894"/>
    <cellStyle name="Calc cel 3 4 3 3 14" xfId="39421"/>
    <cellStyle name="Calc cel 3 4 3 3 2" xfId="6033"/>
    <cellStyle name="Calc cel 3 4 3 3 2 2" xfId="14735"/>
    <cellStyle name="Calc cel 3 4 3 3 2 2 2" xfId="46815"/>
    <cellStyle name="Calc cel 3 4 3 3 2 3" xfId="24224"/>
    <cellStyle name="Calc cel 3 4 3 3 2 4" xfId="26912"/>
    <cellStyle name="Calc cel 3 4 3 3 2 5" xfId="40425"/>
    <cellStyle name="Calc cel 3 4 3 3 3" xfId="7120"/>
    <cellStyle name="Calc cel 3 4 3 3 3 2" xfId="15822"/>
    <cellStyle name="Calc cel 3 4 3 3 3 2 2" xfId="47798"/>
    <cellStyle name="Calc cel 3 4 3 3 3 3" xfId="22406"/>
    <cellStyle name="Calc cel 3 4 3 3 3 4" xfId="27998"/>
    <cellStyle name="Calc cel 3 4 3 3 3 5" xfId="41511"/>
    <cellStyle name="Calc cel 3 4 3 3 4" xfId="8785"/>
    <cellStyle name="Calc cel 3 4 3 3 4 2" xfId="17487"/>
    <cellStyle name="Calc cel 3 4 3 3 4 3" xfId="25313"/>
    <cellStyle name="Calc cel 3 4 3 3 4 4" xfId="29663"/>
    <cellStyle name="Calc cel 3 4 3 3 4 5" xfId="43437"/>
    <cellStyle name="Calc cel 3 4 3 3 5" xfId="9540"/>
    <cellStyle name="Calc cel 3 4 3 3 5 2" xfId="18242"/>
    <cellStyle name="Calc cel 3 4 3 3 5 3" xfId="20393"/>
    <cellStyle name="Calc cel 3 4 3 3 5 4" xfId="30418"/>
    <cellStyle name="Calc cel 3 4 3 3 5 5" xfId="49461"/>
    <cellStyle name="Calc cel 3 4 3 3 6" xfId="10234"/>
    <cellStyle name="Calc cel 3 4 3 3 6 2" xfId="18936"/>
    <cellStyle name="Calc cel 3 4 3 3 6 3" xfId="11820"/>
    <cellStyle name="Calc cel 3 4 3 3 6 4" xfId="31112"/>
    <cellStyle name="Calc cel 3 4 3 3 6 5" xfId="50155"/>
    <cellStyle name="Calc cel 3 4 3 3 7" xfId="10852"/>
    <cellStyle name="Calc cel 3 4 3 3 7 2" xfId="19554"/>
    <cellStyle name="Calc cel 3 4 3 3 7 3" xfId="11405"/>
    <cellStyle name="Calc cel 3 4 3 3 7 4" xfId="31730"/>
    <cellStyle name="Calc cel 3 4 3 3 7 5" xfId="50773"/>
    <cellStyle name="Calc cel 3 4 3 3 8" xfId="13731"/>
    <cellStyle name="Calc cel 3 4 3 3 9" xfId="21833"/>
    <cellStyle name="Calc cel 3 4 3 4" xfId="5881"/>
    <cellStyle name="Calc cel 3 4 3 4 2" xfId="14583"/>
    <cellStyle name="Calc cel 3 4 3 4 2 2" xfId="46678"/>
    <cellStyle name="Calc cel 3 4 3 4 3" xfId="23061"/>
    <cellStyle name="Calc cel 3 4 3 4 4" xfId="26760"/>
    <cellStyle name="Calc cel 3 4 3 4 5" xfId="40273"/>
    <cellStyle name="Calc cel 3 4 3 5" xfId="5854"/>
    <cellStyle name="Calc cel 3 4 3 5 2" xfId="14556"/>
    <cellStyle name="Calc cel 3 4 3 5 2 2" xfId="46651"/>
    <cellStyle name="Calc cel 3 4 3 5 3" xfId="25388"/>
    <cellStyle name="Calc cel 3 4 3 5 4" xfId="26733"/>
    <cellStyle name="Calc cel 3 4 3 5 5" xfId="40246"/>
    <cellStyle name="Calc cel 3 4 3 6" xfId="5723"/>
    <cellStyle name="Calc cel 3 4 3 6 2" xfId="14425"/>
    <cellStyle name="Calc cel 3 4 3 6 2 2" xfId="46534"/>
    <cellStyle name="Calc cel 3 4 3 6 3" xfId="23270"/>
    <cellStyle name="Calc cel 3 4 3 6 4" xfId="26602"/>
    <cellStyle name="Calc cel 3 4 3 6 5" xfId="40115"/>
    <cellStyle name="Calc cel 3 4 3 7" xfId="6541"/>
    <cellStyle name="Calc cel 3 4 3 7 2" xfId="15243"/>
    <cellStyle name="Calc cel 3 4 3 7 3" xfId="22652"/>
    <cellStyle name="Calc cel 3 4 3 7 4" xfId="27420"/>
    <cellStyle name="Calc cel 3 4 3 7 5" xfId="40933"/>
    <cellStyle name="Calc cel 3 4 3 8" xfId="7901"/>
    <cellStyle name="Calc cel 3 4 3 8 2" xfId="16603"/>
    <cellStyle name="Calc cel 3 4 3 8 3" xfId="22079"/>
    <cellStyle name="Calc cel 3 4 3 8 4" xfId="28779"/>
    <cellStyle name="Calc cel 3 4 3 8 5" xfId="48419"/>
    <cellStyle name="Calc cel 3 4 3 9" xfId="8450"/>
    <cellStyle name="Calc cel 3 4 3 9 2" xfId="17152"/>
    <cellStyle name="Calc cel 3 4 3 9 3" xfId="23519"/>
    <cellStyle name="Calc cel 3 4 3 9 4" xfId="29328"/>
    <cellStyle name="Calc cel 3 4 3 9 5" xfId="48908"/>
    <cellStyle name="Calc cel 3 4 4" xfId="1269"/>
    <cellStyle name="Calc cel 3 4 4 10" xfId="7977"/>
    <cellStyle name="Calc cel 3 4 4 10 2" xfId="16679"/>
    <cellStyle name="Calc cel 3 4 4 10 3" xfId="23550"/>
    <cellStyle name="Calc cel 3 4 4 10 4" xfId="28855"/>
    <cellStyle name="Calc cel 3 4 4 10 5" xfId="48495"/>
    <cellStyle name="Calc cel 3 4 4 11" xfId="8404"/>
    <cellStyle name="Calc cel 3 4 4 11 2" xfId="17106"/>
    <cellStyle name="Calc cel 3 4 4 11 3" xfId="20832"/>
    <cellStyle name="Calc cel 3 4 4 11 4" xfId="29282"/>
    <cellStyle name="Calc cel 3 4 4 11 5" xfId="48862"/>
    <cellStyle name="Calc cel 3 4 4 12" xfId="11065"/>
    <cellStyle name="Calc cel 3 4 4 13" xfId="21342"/>
    <cellStyle name="Calc cel 3 4 4 14" xfId="20951"/>
    <cellStyle name="Calc cel 3 4 4 15" xfId="33062"/>
    <cellStyle name="Calc cel 3 4 4 16" xfId="34363"/>
    <cellStyle name="Calc cel 3 4 4 17" xfId="36109"/>
    <cellStyle name="Calc cel 3 4 4 18" xfId="38636"/>
    <cellStyle name="Calc cel 3 4 4 2" xfId="5125"/>
    <cellStyle name="Calc cel 3 4 4 2 10" xfId="26004"/>
    <cellStyle name="Calc cel 3 4 4 2 11" xfId="33943"/>
    <cellStyle name="Calc cel 3 4 4 2 12" xfId="34879"/>
    <cellStyle name="Calc cel 3 4 4 2 13" xfId="36990"/>
    <cellStyle name="Calc cel 3 4 4 2 14" xfId="39517"/>
    <cellStyle name="Calc cel 3 4 4 2 2" xfId="6055"/>
    <cellStyle name="Calc cel 3 4 4 2 2 2" xfId="14757"/>
    <cellStyle name="Calc cel 3 4 4 2 2 2 2" xfId="46835"/>
    <cellStyle name="Calc cel 3 4 4 2 2 3" xfId="22486"/>
    <cellStyle name="Calc cel 3 4 4 2 2 4" xfId="26934"/>
    <cellStyle name="Calc cel 3 4 4 2 2 5" xfId="40447"/>
    <cellStyle name="Calc cel 3 4 4 2 3" xfId="7216"/>
    <cellStyle name="Calc cel 3 4 4 2 3 2" xfId="15918"/>
    <cellStyle name="Calc cel 3 4 4 2 3 2 2" xfId="47894"/>
    <cellStyle name="Calc cel 3 4 4 2 3 3" xfId="25017"/>
    <cellStyle name="Calc cel 3 4 4 2 3 4" xfId="28094"/>
    <cellStyle name="Calc cel 3 4 4 2 3 5" xfId="41607"/>
    <cellStyle name="Calc cel 3 4 4 2 4" xfId="8881"/>
    <cellStyle name="Calc cel 3 4 4 2 4 2" xfId="17583"/>
    <cellStyle name="Calc cel 3 4 4 2 4 3" xfId="20697"/>
    <cellStyle name="Calc cel 3 4 4 2 4 4" xfId="29759"/>
    <cellStyle name="Calc cel 3 4 4 2 4 5" xfId="43533"/>
    <cellStyle name="Calc cel 3 4 4 2 5" xfId="9636"/>
    <cellStyle name="Calc cel 3 4 4 2 5 2" xfId="18338"/>
    <cellStyle name="Calc cel 3 4 4 2 5 3" xfId="4500"/>
    <cellStyle name="Calc cel 3 4 4 2 5 4" xfId="30514"/>
    <cellStyle name="Calc cel 3 4 4 2 5 5" xfId="49557"/>
    <cellStyle name="Calc cel 3 4 4 2 6" xfId="10330"/>
    <cellStyle name="Calc cel 3 4 4 2 6 2" xfId="19032"/>
    <cellStyle name="Calc cel 3 4 4 2 6 3" xfId="2245"/>
    <cellStyle name="Calc cel 3 4 4 2 6 4" xfId="31208"/>
    <cellStyle name="Calc cel 3 4 4 2 6 5" xfId="50251"/>
    <cellStyle name="Calc cel 3 4 4 2 7" xfId="10948"/>
    <cellStyle name="Calc cel 3 4 4 2 7 2" xfId="19650"/>
    <cellStyle name="Calc cel 3 4 4 2 7 3" xfId="11656"/>
    <cellStyle name="Calc cel 3 4 4 2 7 4" xfId="31826"/>
    <cellStyle name="Calc cel 3 4 4 2 7 5" xfId="50869"/>
    <cellStyle name="Calc cel 3 4 4 2 8" xfId="13827"/>
    <cellStyle name="Calc cel 3 4 4 2 9" xfId="22317"/>
    <cellStyle name="Calc cel 3 4 4 3" xfId="4993"/>
    <cellStyle name="Calc cel 3 4 4 3 10" xfId="25872"/>
    <cellStyle name="Calc cel 3 4 4 3 11" xfId="33811"/>
    <cellStyle name="Calc cel 3 4 4 3 12" xfId="34747"/>
    <cellStyle name="Calc cel 3 4 4 3 13" xfId="36858"/>
    <cellStyle name="Calc cel 3 4 4 3 14" xfId="39385"/>
    <cellStyle name="Calc cel 3 4 4 3 2" xfId="5342"/>
    <cellStyle name="Calc cel 3 4 4 3 2 2" xfId="14044"/>
    <cellStyle name="Calc cel 3 4 4 3 2 2 2" xfId="46182"/>
    <cellStyle name="Calc cel 3 4 4 3 2 3" xfId="22976"/>
    <cellStyle name="Calc cel 3 4 4 3 2 4" xfId="26221"/>
    <cellStyle name="Calc cel 3 4 4 3 2 5" xfId="39734"/>
    <cellStyle name="Calc cel 3 4 4 3 3" xfId="7084"/>
    <cellStyle name="Calc cel 3 4 4 3 3 2" xfId="15786"/>
    <cellStyle name="Calc cel 3 4 4 3 3 2 2" xfId="47762"/>
    <cellStyle name="Calc cel 3 4 4 3 3 3" xfId="12774"/>
    <cellStyle name="Calc cel 3 4 4 3 3 4" xfId="27962"/>
    <cellStyle name="Calc cel 3 4 4 3 3 5" xfId="41475"/>
    <cellStyle name="Calc cel 3 4 4 3 4" xfId="8749"/>
    <cellStyle name="Calc cel 3 4 4 3 4 2" xfId="17451"/>
    <cellStyle name="Calc cel 3 4 4 3 4 3" xfId="25227"/>
    <cellStyle name="Calc cel 3 4 4 3 4 4" xfId="29627"/>
    <cellStyle name="Calc cel 3 4 4 3 4 5" xfId="43401"/>
    <cellStyle name="Calc cel 3 4 4 3 5" xfId="9504"/>
    <cellStyle name="Calc cel 3 4 4 3 5 2" xfId="18206"/>
    <cellStyle name="Calc cel 3 4 4 3 5 3" xfId="22959"/>
    <cellStyle name="Calc cel 3 4 4 3 5 4" xfId="30382"/>
    <cellStyle name="Calc cel 3 4 4 3 5 5" xfId="49425"/>
    <cellStyle name="Calc cel 3 4 4 3 6" xfId="10198"/>
    <cellStyle name="Calc cel 3 4 4 3 6 2" xfId="18900"/>
    <cellStyle name="Calc cel 3 4 4 3 6 3" xfId="12554"/>
    <cellStyle name="Calc cel 3 4 4 3 6 4" xfId="31076"/>
    <cellStyle name="Calc cel 3 4 4 3 6 5" xfId="50119"/>
    <cellStyle name="Calc cel 3 4 4 3 7" xfId="10816"/>
    <cellStyle name="Calc cel 3 4 4 3 7 2" xfId="19518"/>
    <cellStyle name="Calc cel 3 4 4 3 7 3" xfId="11552"/>
    <cellStyle name="Calc cel 3 4 4 3 7 4" xfId="31694"/>
    <cellStyle name="Calc cel 3 4 4 3 7 5" xfId="50737"/>
    <cellStyle name="Calc cel 3 4 4 3 8" xfId="13695"/>
    <cellStyle name="Calc cel 3 4 4 3 9" xfId="24888"/>
    <cellStyle name="Calc cel 3 4 4 4" xfId="6313"/>
    <cellStyle name="Calc cel 3 4 4 4 2" xfId="15015"/>
    <cellStyle name="Calc cel 3 4 4 4 2 2" xfId="47070"/>
    <cellStyle name="Calc cel 3 4 4 4 3" xfId="20538"/>
    <cellStyle name="Calc cel 3 4 4 4 4" xfId="27192"/>
    <cellStyle name="Calc cel 3 4 4 4 5" xfId="40705"/>
    <cellStyle name="Calc cel 3 4 4 5" xfId="6342"/>
    <cellStyle name="Calc cel 3 4 4 5 2" xfId="15044"/>
    <cellStyle name="Calc cel 3 4 4 5 2 2" xfId="47098"/>
    <cellStyle name="Calc cel 3 4 4 5 3" xfId="25482"/>
    <cellStyle name="Calc cel 3 4 4 5 4" xfId="27221"/>
    <cellStyle name="Calc cel 3 4 4 5 5" xfId="40734"/>
    <cellStyle name="Calc cel 3 4 4 6" xfId="3377"/>
    <cellStyle name="Calc cel 3 4 4 6 2" xfId="12184"/>
    <cellStyle name="Calc cel 3 4 4 6 2 2" xfId="44904"/>
    <cellStyle name="Calc cel 3 4 4 6 3" xfId="24480"/>
    <cellStyle name="Calc cel 3 4 4 6 4" xfId="24434"/>
    <cellStyle name="Calc cel 3 4 4 6 5" xfId="37675"/>
    <cellStyle name="Calc cel 3 4 4 7" xfId="7359"/>
    <cellStyle name="Calc cel 3 4 4 7 2" xfId="16061"/>
    <cellStyle name="Calc cel 3 4 4 7 3" xfId="21514"/>
    <cellStyle name="Calc cel 3 4 4 7 4" xfId="28237"/>
    <cellStyle name="Calc cel 3 4 4 7 5" xfId="41750"/>
    <cellStyle name="Calc cel 3 4 4 8" xfId="8164"/>
    <cellStyle name="Calc cel 3 4 4 8 2" xfId="16866"/>
    <cellStyle name="Calc cel 3 4 4 8 3" xfId="21653"/>
    <cellStyle name="Calc cel 3 4 4 8 4" xfId="29042"/>
    <cellStyle name="Calc cel 3 4 4 8 5" xfId="48682"/>
    <cellStyle name="Calc cel 3 4 4 9" xfId="8084"/>
    <cellStyle name="Calc cel 3 4 4 9 2" xfId="16786"/>
    <cellStyle name="Calc cel 3 4 4 9 3" xfId="21577"/>
    <cellStyle name="Calc cel 3 4 4 9 4" xfId="28962"/>
    <cellStyle name="Calc cel 3 4 4 9 5" xfId="48602"/>
    <cellStyle name="Calc cel 3 4 5" xfId="3565"/>
    <cellStyle name="Calc cel 3 4 5 10" xfId="22457"/>
    <cellStyle name="Calc cel 3 4 5 11" xfId="32280"/>
    <cellStyle name="Calc cel 3 4 5 12" xfId="34183"/>
    <cellStyle name="Calc cel 3 4 5 13" xfId="35327"/>
    <cellStyle name="Calc cel 3 4 5 14" xfId="37863"/>
    <cellStyle name="Calc cel 3 4 5 2" xfId="3130"/>
    <cellStyle name="Calc cel 3 4 5 2 2" xfId="11949"/>
    <cellStyle name="Calc cel 3 4 5 2 2 2" xfId="44670"/>
    <cellStyle name="Calc cel 3 4 5 2 3" xfId="22634"/>
    <cellStyle name="Calc cel 3 4 5 2 4" xfId="24506"/>
    <cellStyle name="Calc cel 3 4 5 2 5" xfId="37428"/>
    <cellStyle name="Calc cel 3 4 5 3" xfId="5264"/>
    <cellStyle name="Calc cel 3 4 5 3 2" xfId="13966"/>
    <cellStyle name="Calc cel 3 4 5 3 2 2" xfId="46108"/>
    <cellStyle name="Calc cel 3 4 5 3 3" xfId="24701"/>
    <cellStyle name="Calc cel 3 4 5 3 4" xfId="26143"/>
    <cellStyle name="Calc cel 3 4 5 3 5" xfId="39656"/>
    <cellStyle name="Calc cel 3 4 5 4" xfId="7652"/>
    <cellStyle name="Calc cel 3 4 5 4 2" xfId="16354"/>
    <cellStyle name="Calc cel 3 4 5 4 3" xfId="21546"/>
    <cellStyle name="Calc cel 3 4 5 4 4" xfId="28530"/>
    <cellStyle name="Calc cel 3 4 5 4 5" xfId="42021"/>
    <cellStyle name="Calc cel 3 4 5 5" xfId="7881"/>
    <cellStyle name="Calc cel 3 4 5 5 2" xfId="16583"/>
    <cellStyle name="Calc cel 3 4 5 5 3" xfId="12728"/>
    <cellStyle name="Calc cel 3 4 5 5 4" xfId="28759"/>
    <cellStyle name="Calc cel 3 4 5 5 5" xfId="48399"/>
    <cellStyle name="Calc cel 3 4 5 6" xfId="8255"/>
    <cellStyle name="Calc cel 3 4 5 6 2" xfId="16957"/>
    <cellStyle name="Calc cel 3 4 5 6 3" xfId="21300"/>
    <cellStyle name="Calc cel 3 4 5 6 4" xfId="29133"/>
    <cellStyle name="Calc cel 3 4 5 6 5" xfId="48769"/>
    <cellStyle name="Calc cel 3 4 5 7" xfId="9036"/>
    <cellStyle name="Calc cel 3 4 5 7 2" xfId="17738"/>
    <cellStyle name="Calc cel 3 4 5 7 3" xfId="22513"/>
    <cellStyle name="Calc cel 3 4 5 7 4" xfId="29914"/>
    <cellStyle name="Calc cel 3 4 5 7 5" xfId="48957"/>
    <cellStyle name="Calc cel 3 4 5 8" xfId="12362"/>
    <cellStyle name="Calc cel 3 4 5 9" xfId="21109"/>
    <cellStyle name="Calc cel 3 4 6" xfId="4923"/>
    <cellStyle name="Calc cel 3 4 6 10" xfId="25802"/>
    <cellStyle name="Calc cel 3 4 6 11" xfId="33741"/>
    <cellStyle name="Calc cel 3 4 6 12" xfId="34677"/>
    <cellStyle name="Calc cel 3 4 6 13" xfId="36788"/>
    <cellStyle name="Calc cel 3 4 6 14" xfId="39315"/>
    <cellStyle name="Calc cel 3 4 6 2" xfId="5551"/>
    <cellStyle name="Calc cel 3 4 6 2 2" xfId="14253"/>
    <cellStyle name="Calc cel 3 4 6 2 2 2" xfId="46376"/>
    <cellStyle name="Calc cel 3 4 6 2 3" xfId="25220"/>
    <cellStyle name="Calc cel 3 4 6 2 4" xfId="26430"/>
    <cellStyle name="Calc cel 3 4 6 2 5" xfId="39943"/>
    <cellStyle name="Calc cel 3 4 6 3" xfId="7014"/>
    <cellStyle name="Calc cel 3 4 6 3 2" xfId="15716"/>
    <cellStyle name="Calc cel 3 4 6 3 2 2" xfId="47692"/>
    <cellStyle name="Calc cel 3 4 6 3 3" xfId="11609"/>
    <cellStyle name="Calc cel 3 4 6 3 4" xfId="27892"/>
    <cellStyle name="Calc cel 3 4 6 3 5" xfId="41405"/>
    <cellStyle name="Calc cel 3 4 6 4" xfId="8679"/>
    <cellStyle name="Calc cel 3 4 6 4 2" xfId="17381"/>
    <cellStyle name="Calc cel 3 4 6 4 3" xfId="25262"/>
    <cellStyle name="Calc cel 3 4 6 4 4" xfId="29557"/>
    <cellStyle name="Calc cel 3 4 6 4 5" xfId="43331"/>
    <cellStyle name="Calc cel 3 4 6 5" xfId="9434"/>
    <cellStyle name="Calc cel 3 4 6 5 2" xfId="18136"/>
    <cellStyle name="Calc cel 3 4 6 5 3" xfId="13098"/>
    <cellStyle name="Calc cel 3 4 6 5 4" xfId="30312"/>
    <cellStyle name="Calc cel 3 4 6 5 5" xfId="49355"/>
    <cellStyle name="Calc cel 3 4 6 6" xfId="10128"/>
    <cellStyle name="Calc cel 3 4 6 6 2" xfId="18830"/>
    <cellStyle name="Calc cel 3 4 6 6 3" xfId="20287"/>
    <cellStyle name="Calc cel 3 4 6 6 4" xfId="31006"/>
    <cellStyle name="Calc cel 3 4 6 6 5" xfId="50049"/>
    <cellStyle name="Calc cel 3 4 6 7" xfId="10746"/>
    <cellStyle name="Calc cel 3 4 6 7 2" xfId="19448"/>
    <cellStyle name="Calc cel 3 4 6 7 3" xfId="1890"/>
    <cellStyle name="Calc cel 3 4 6 7 4" xfId="31624"/>
    <cellStyle name="Calc cel 3 4 6 7 5" xfId="50667"/>
    <cellStyle name="Calc cel 3 4 6 8" xfId="13625"/>
    <cellStyle name="Calc cel 3 4 6 9" xfId="21010"/>
    <cellStyle name="Calc cel 3 4 7" xfId="6297"/>
    <cellStyle name="Calc cel 3 4 7 2" xfId="14999"/>
    <cellStyle name="Calc cel 3 4 7 2 2" xfId="47057"/>
    <cellStyle name="Calc cel 3 4 7 3" xfId="21013"/>
    <cellStyle name="Calc cel 3 4 7 4" xfId="27176"/>
    <cellStyle name="Calc cel 3 4 7 5" xfId="40689"/>
    <cellStyle name="Calc cel 3 4 8" xfId="5856"/>
    <cellStyle name="Calc cel 3 4 8 2" xfId="14558"/>
    <cellStyle name="Calc cel 3 4 8 2 2" xfId="46653"/>
    <cellStyle name="Calc cel 3 4 8 3" xfId="24337"/>
    <cellStyle name="Calc cel 3 4 8 4" xfId="26735"/>
    <cellStyle name="Calc cel 3 4 8 5" xfId="40248"/>
    <cellStyle name="Calc cel 3 4 9" xfId="6083"/>
    <cellStyle name="Calc cel 3 4 9 2" xfId="14785"/>
    <cellStyle name="Calc cel 3 4 9 2 2" xfId="46859"/>
    <cellStyle name="Calc cel 3 4 9 3" xfId="24078"/>
    <cellStyle name="Calc cel 3 4 9 4" xfId="26962"/>
    <cellStyle name="Calc cel 3 4 9 5" xfId="40475"/>
    <cellStyle name="Calc cel 3 5" xfId="621"/>
    <cellStyle name="Calc cel 3 5 10" xfId="3184"/>
    <cellStyle name="Calc cel 3 5 10 2" xfId="11999"/>
    <cellStyle name="Calc cel 3 5 10 3" xfId="20973"/>
    <cellStyle name="Calc cel 3 5 10 4" xfId="22423"/>
    <cellStyle name="Calc cel 3 5 10 5" xfId="37482"/>
    <cellStyle name="Calc cel 3 5 11" xfId="7545"/>
    <cellStyle name="Calc cel 3 5 11 2" xfId="16247"/>
    <cellStyle name="Calc cel 3 5 11 3" xfId="22175"/>
    <cellStyle name="Calc cel 3 5 11 4" xfId="28423"/>
    <cellStyle name="Calc cel 3 5 11 5" xfId="48154"/>
    <cellStyle name="Calc cel 3 5 12" xfId="8145"/>
    <cellStyle name="Calc cel 3 5 12 2" xfId="16847"/>
    <cellStyle name="Calc cel 3 5 12 3" xfId="23191"/>
    <cellStyle name="Calc cel 3 5 12 4" xfId="29023"/>
    <cellStyle name="Calc cel 3 5 12 5" xfId="48663"/>
    <cellStyle name="Calc cel 3 5 13" xfId="7926"/>
    <cellStyle name="Calc cel 3 5 13 2" xfId="16628"/>
    <cellStyle name="Calc cel 3 5 13 3" xfId="21573"/>
    <cellStyle name="Calc cel 3 5 13 4" xfId="28804"/>
    <cellStyle name="Calc cel 3 5 13 5" xfId="48444"/>
    <cellStyle name="Calc cel 3 5 14" xfId="8438"/>
    <cellStyle name="Calc cel 3 5 14 2" xfId="17140"/>
    <cellStyle name="Calc cel 3 5 14 3" xfId="22155"/>
    <cellStyle name="Calc cel 3 5 14 4" xfId="29316"/>
    <cellStyle name="Calc cel 3 5 14 5" xfId="48896"/>
    <cellStyle name="Calc cel 3 5 15" xfId="2503"/>
    <cellStyle name="Calc cel 3 5 16" xfId="25194"/>
    <cellStyle name="Calc cel 3 5 17" xfId="23702"/>
    <cellStyle name="Calc cel 3 5 18" xfId="32133"/>
    <cellStyle name="Calc cel 3 5 19" xfId="34127"/>
    <cellStyle name="Calc cel 3 5 2" xfId="749"/>
    <cellStyle name="Calc cel 3 5 2 10" xfId="8425"/>
    <cellStyle name="Calc cel 3 5 2 10 2" xfId="17127"/>
    <cellStyle name="Calc cel 3 5 2 10 3" xfId="11882"/>
    <cellStyle name="Calc cel 3 5 2 10 4" xfId="29303"/>
    <cellStyle name="Calc cel 3 5 2 10 5" xfId="48883"/>
    <cellStyle name="Calc cel 3 5 2 11" xfId="9187"/>
    <cellStyle name="Calc cel 3 5 2 11 2" xfId="17889"/>
    <cellStyle name="Calc cel 3 5 2 11 3" xfId="23171"/>
    <cellStyle name="Calc cel 3 5 2 11 4" xfId="30065"/>
    <cellStyle name="Calc cel 3 5 2 11 5" xfId="49108"/>
    <cellStyle name="Calc cel 3 5 2 12" xfId="9893"/>
    <cellStyle name="Calc cel 3 5 2 12 2" xfId="18595"/>
    <cellStyle name="Calc cel 3 5 2 12 3" xfId="12773"/>
    <cellStyle name="Calc cel 3 5 2 12 4" xfId="30771"/>
    <cellStyle name="Calc cel 3 5 2 12 5" xfId="49814"/>
    <cellStyle name="Calc cel 3 5 2 13" xfId="11297"/>
    <cellStyle name="Calc cel 3 5 2 14" xfId="20364"/>
    <cellStyle name="Calc cel 3 5 2 15" xfId="24101"/>
    <cellStyle name="Calc cel 3 5 2 16" xfId="32543"/>
    <cellStyle name="Calc cel 3 5 2 17" xfId="34245"/>
    <cellStyle name="Calc cel 3 5 2 18" xfId="35590"/>
    <cellStyle name="Calc cel 3 5 2 19" xfId="37390"/>
    <cellStyle name="Calc cel 3 5 2 2" xfId="1518"/>
    <cellStyle name="Calc cel 3 5 2 2 10" xfId="13215"/>
    <cellStyle name="Calc cel 3 5 2 2 11" xfId="21024"/>
    <cellStyle name="Calc cel 3 5 2 2 12" xfId="25554"/>
    <cellStyle name="Calc cel 3 5 2 2 13" xfId="33311"/>
    <cellStyle name="Calc cel 3 5 2 2 14" xfId="34429"/>
    <cellStyle name="Calc cel 3 5 2 2 15" xfId="36358"/>
    <cellStyle name="Calc cel 3 5 2 2 16" xfId="38885"/>
    <cellStyle name="Calc cel 3 5 2 2 2" xfId="5117"/>
    <cellStyle name="Calc cel 3 5 2 2 2 10" xfId="25996"/>
    <cellStyle name="Calc cel 3 5 2 2 2 11" xfId="33935"/>
    <cellStyle name="Calc cel 3 5 2 2 2 12" xfId="34871"/>
    <cellStyle name="Calc cel 3 5 2 2 2 13" xfId="36982"/>
    <cellStyle name="Calc cel 3 5 2 2 2 14" xfId="39509"/>
    <cellStyle name="Calc cel 3 5 2 2 2 2" xfId="3164"/>
    <cellStyle name="Calc cel 3 5 2 2 2 2 2" xfId="11979"/>
    <cellStyle name="Calc cel 3 5 2 2 2 2 2 2" xfId="44704"/>
    <cellStyle name="Calc cel 3 5 2 2 2 2 3" xfId="24721"/>
    <cellStyle name="Calc cel 3 5 2 2 2 2 4" xfId="22052"/>
    <cellStyle name="Calc cel 3 5 2 2 2 2 5" xfId="37462"/>
    <cellStyle name="Calc cel 3 5 2 2 2 3" xfId="7208"/>
    <cellStyle name="Calc cel 3 5 2 2 2 3 2" xfId="15910"/>
    <cellStyle name="Calc cel 3 5 2 2 2 3 2 2" xfId="47886"/>
    <cellStyle name="Calc cel 3 5 2 2 2 3 3" xfId="20828"/>
    <cellStyle name="Calc cel 3 5 2 2 2 3 4" xfId="28086"/>
    <cellStyle name="Calc cel 3 5 2 2 2 3 5" xfId="41599"/>
    <cellStyle name="Calc cel 3 5 2 2 2 4" xfId="8873"/>
    <cellStyle name="Calc cel 3 5 2 2 2 4 2" xfId="17575"/>
    <cellStyle name="Calc cel 3 5 2 2 2 4 3" xfId="21142"/>
    <cellStyle name="Calc cel 3 5 2 2 2 4 4" xfId="29751"/>
    <cellStyle name="Calc cel 3 5 2 2 2 4 5" xfId="43525"/>
    <cellStyle name="Calc cel 3 5 2 2 2 5" xfId="9628"/>
    <cellStyle name="Calc cel 3 5 2 2 2 5 2" xfId="18330"/>
    <cellStyle name="Calc cel 3 5 2 2 2 5 3" xfId="11570"/>
    <cellStyle name="Calc cel 3 5 2 2 2 5 4" xfId="30506"/>
    <cellStyle name="Calc cel 3 5 2 2 2 5 5" xfId="49549"/>
    <cellStyle name="Calc cel 3 5 2 2 2 6" xfId="10322"/>
    <cellStyle name="Calc cel 3 5 2 2 2 6 2" xfId="19024"/>
    <cellStyle name="Calc cel 3 5 2 2 2 6 3" xfId="11263"/>
    <cellStyle name="Calc cel 3 5 2 2 2 6 4" xfId="31200"/>
    <cellStyle name="Calc cel 3 5 2 2 2 6 5" xfId="50243"/>
    <cellStyle name="Calc cel 3 5 2 2 2 7" xfId="10940"/>
    <cellStyle name="Calc cel 3 5 2 2 2 7 2" xfId="19642"/>
    <cellStyle name="Calc cel 3 5 2 2 2 7 3" xfId="11909"/>
    <cellStyle name="Calc cel 3 5 2 2 2 7 4" xfId="31818"/>
    <cellStyle name="Calc cel 3 5 2 2 2 7 5" xfId="50861"/>
    <cellStyle name="Calc cel 3 5 2 2 2 8" xfId="13819"/>
    <cellStyle name="Calc cel 3 5 2 2 2 9" xfId="21016"/>
    <cellStyle name="Calc cel 3 5 2 2 3" xfId="5212"/>
    <cellStyle name="Calc cel 3 5 2 2 3 10" xfId="26091"/>
    <cellStyle name="Calc cel 3 5 2 2 3 11" xfId="34030"/>
    <cellStyle name="Calc cel 3 5 2 2 3 12" xfId="34966"/>
    <cellStyle name="Calc cel 3 5 2 2 3 13" xfId="37077"/>
    <cellStyle name="Calc cel 3 5 2 2 3 14" xfId="39604"/>
    <cellStyle name="Calc cel 3 5 2 2 3 2" xfId="6567"/>
    <cellStyle name="Calc cel 3 5 2 2 3 2 2" xfId="15269"/>
    <cellStyle name="Calc cel 3 5 2 2 3 2 2 2" xfId="47294"/>
    <cellStyle name="Calc cel 3 5 2 2 3 2 3" xfId="21809"/>
    <cellStyle name="Calc cel 3 5 2 2 3 2 4" xfId="27445"/>
    <cellStyle name="Calc cel 3 5 2 2 3 2 5" xfId="40958"/>
    <cellStyle name="Calc cel 3 5 2 2 3 3" xfId="7303"/>
    <cellStyle name="Calc cel 3 5 2 2 3 3 2" xfId="16005"/>
    <cellStyle name="Calc cel 3 5 2 2 3 3 2 2" xfId="47981"/>
    <cellStyle name="Calc cel 3 5 2 2 3 3 3" xfId="22751"/>
    <cellStyle name="Calc cel 3 5 2 2 3 3 4" xfId="28181"/>
    <cellStyle name="Calc cel 3 5 2 2 3 3 5" xfId="41694"/>
    <cellStyle name="Calc cel 3 5 2 2 3 4" xfId="8968"/>
    <cellStyle name="Calc cel 3 5 2 2 3 4 2" xfId="17670"/>
    <cellStyle name="Calc cel 3 5 2 2 3 4 3" xfId="21755"/>
    <cellStyle name="Calc cel 3 5 2 2 3 4 4" xfId="29846"/>
    <cellStyle name="Calc cel 3 5 2 2 3 4 5" xfId="43620"/>
    <cellStyle name="Calc cel 3 5 2 2 3 5" xfId="9723"/>
    <cellStyle name="Calc cel 3 5 2 2 3 5 2" xfId="18425"/>
    <cellStyle name="Calc cel 3 5 2 2 3 5 3" xfId="11546"/>
    <cellStyle name="Calc cel 3 5 2 2 3 5 4" xfId="30601"/>
    <cellStyle name="Calc cel 3 5 2 2 3 5 5" xfId="49644"/>
    <cellStyle name="Calc cel 3 5 2 2 3 6" xfId="10417"/>
    <cellStyle name="Calc cel 3 5 2 2 3 6 2" xfId="19119"/>
    <cellStyle name="Calc cel 3 5 2 2 3 6 3" xfId="20302"/>
    <cellStyle name="Calc cel 3 5 2 2 3 6 4" xfId="31295"/>
    <cellStyle name="Calc cel 3 5 2 2 3 6 5" xfId="50338"/>
    <cellStyle name="Calc cel 3 5 2 2 3 7" xfId="11035"/>
    <cellStyle name="Calc cel 3 5 2 2 3 7 2" xfId="19737"/>
    <cellStyle name="Calc cel 3 5 2 2 3 7 3" xfId="12248"/>
    <cellStyle name="Calc cel 3 5 2 2 3 7 4" xfId="31913"/>
    <cellStyle name="Calc cel 3 5 2 2 3 7 5" xfId="50956"/>
    <cellStyle name="Calc cel 3 5 2 2 3 8" xfId="13914"/>
    <cellStyle name="Calc cel 3 5 2 2 3 9" xfId="24669"/>
    <cellStyle name="Calc cel 3 5 2 2 4" xfId="5764"/>
    <cellStyle name="Calc cel 3 5 2 2 4 2" xfId="14466"/>
    <cellStyle name="Calc cel 3 5 2 2 4 2 2" xfId="46572"/>
    <cellStyle name="Calc cel 3 5 2 2 4 3" xfId="23465"/>
    <cellStyle name="Calc cel 3 5 2 2 4 4" xfId="26643"/>
    <cellStyle name="Calc cel 3 5 2 2 4 5" xfId="40156"/>
    <cellStyle name="Calc cel 3 5 2 2 5" xfId="6700"/>
    <cellStyle name="Calc cel 3 5 2 2 5 2" xfId="15402"/>
    <cellStyle name="Calc cel 3 5 2 2 5 2 2" xfId="47405"/>
    <cellStyle name="Calc cel 3 5 2 2 5 3" xfId="22597"/>
    <cellStyle name="Calc cel 3 5 2 2 5 4" xfId="27578"/>
    <cellStyle name="Calc cel 3 5 2 2 5 5" xfId="41091"/>
    <cellStyle name="Calc cel 3 5 2 2 6" xfId="8336"/>
    <cellStyle name="Calc cel 3 5 2 2 6 2" xfId="17038"/>
    <cellStyle name="Calc cel 3 5 2 2 6 3" xfId="23597"/>
    <cellStyle name="Calc cel 3 5 2 2 6 4" xfId="29214"/>
    <cellStyle name="Calc cel 3 5 2 2 6 5" xfId="42901"/>
    <cellStyle name="Calc cel 3 5 2 2 7" xfId="9111"/>
    <cellStyle name="Calc cel 3 5 2 2 7 2" xfId="17813"/>
    <cellStyle name="Calc cel 3 5 2 2 7 3" xfId="24307"/>
    <cellStyle name="Calc cel 3 5 2 2 7 4" xfId="29989"/>
    <cellStyle name="Calc cel 3 5 2 2 7 5" xfId="49032"/>
    <cellStyle name="Calc cel 3 5 2 2 8" xfId="9839"/>
    <cellStyle name="Calc cel 3 5 2 2 8 2" xfId="18541"/>
    <cellStyle name="Calc cel 3 5 2 2 8 3" xfId="20006"/>
    <cellStyle name="Calc cel 3 5 2 2 8 4" xfId="30717"/>
    <cellStyle name="Calc cel 3 5 2 2 8 5" xfId="49760"/>
    <cellStyle name="Calc cel 3 5 2 2 9" xfId="10498"/>
    <cellStyle name="Calc cel 3 5 2 2 9 2" xfId="19200"/>
    <cellStyle name="Calc cel 3 5 2 2 9 3" xfId="13054"/>
    <cellStyle name="Calc cel 3 5 2 2 9 4" xfId="31376"/>
    <cellStyle name="Calc cel 3 5 2 2 9 5" xfId="50419"/>
    <cellStyle name="Calc cel 3 5 2 3" xfId="3551"/>
    <cellStyle name="Calc cel 3 5 2 3 10" xfId="23748"/>
    <cellStyle name="Calc cel 3 5 2 3 11" xfId="32266"/>
    <cellStyle name="Calc cel 3 5 2 3 12" xfId="34172"/>
    <cellStyle name="Calc cel 3 5 2 3 13" xfId="35313"/>
    <cellStyle name="Calc cel 3 5 2 3 14" xfId="37849"/>
    <cellStyle name="Calc cel 3 5 2 3 2" xfId="6172"/>
    <cellStyle name="Calc cel 3 5 2 3 2 2" xfId="14874"/>
    <cellStyle name="Calc cel 3 5 2 3 2 2 2" xfId="46940"/>
    <cellStyle name="Calc cel 3 5 2 3 2 3" xfId="24781"/>
    <cellStyle name="Calc cel 3 5 2 3 2 4" xfId="27051"/>
    <cellStyle name="Calc cel 3 5 2 3 2 5" xfId="40564"/>
    <cellStyle name="Calc cel 3 5 2 3 3" xfId="3155"/>
    <cellStyle name="Calc cel 3 5 2 3 3 2" xfId="11970"/>
    <cellStyle name="Calc cel 3 5 2 3 3 2 2" xfId="44695"/>
    <cellStyle name="Calc cel 3 5 2 3 3 3" xfId="21760"/>
    <cellStyle name="Calc cel 3 5 2 3 3 4" xfId="11467"/>
    <cellStyle name="Calc cel 3 5 2 3 3 5" xfId="37453"/>
    <cellStyle name="Calc cel 3 5 2 3 4" xfId="7639"/>
    <cellStyle name="Calc cel 3 5 2 3 4 2" xfId="16341"/>
    <cellStyle name="Calc cel 3 5 2 3 4 3" xfId="20962"/>
    <cellStyle name="Calc cel 3 5 2 3 4 4" xfId="28517"/>
    <cellStyle name="Calc cel 3 5 2 3 4 5" xfId="42007"/>
    <cellStyle name="Calc cel 3 5 2 3 5" xfId="7946"/>
    <cellStyle name="Calc cel 3 5 2 3 5 2" xfId="16648"/>
    <cellStyle name="Calc cel 3 5 2 3 5 3" xfId="21659"/>
    <cellStyle name="Calc cel 3 5 2 3 5 4" xfId="28824"/>
    <cellStyle name="Calc cel 3 5 2 3 5 5" xfId="48464"/>
    <cellStyle name="Calc cel 3 5 2 3 6" xfId="7489"/>
    <cellStyle name="Calc cel 3 5 2 3 6 2" xfId="16191"/>
    <cellStyle name="Calc cel 3 5 2 3 6 3" xfId="23950"/>
    <cellStyle name="Calc cel 3 5 2 3 6 4" xfId="28367"/>
    <cellStyle name="Calc cel 3 5 2 3 6 5" xfId="48098"/>
    <cellStyle name="Calc cel 3 5 2 3 7" xfId="7966"/>
    <cellStyle name="Calc cel 3 5 2 3 7 2" xfId="16668"/>
    <cellStyle name="Calc cel 3 5 2 3 7 3" xfId="22604"/>
    <cellStyle name="Calc cel 3 5 2 3 7 4" xfId="28844"/>
    <cellStyle name="Calc cel 3 5 2 3 7 5" xfId="48484"/>
    <cellStyle name="Calc cel 3 5 2 3 8" xfId="12348"/>
    <cellStyle name="Calc cel 3 5 2 3 9" xfId="22190"/>
    <cellStyle name="Calc cel 3 5 2 4" xfId="3591"/>
    <cellStyle name="Calc cel 3 5 2 4 10" xfId="23920"/>
    <cellStyle name="Calc cel 3 5 2 4 11" xfId="32306"/>
    <cellStyle name="Calc cel 3 5 2 4 12" xfId="34209"/>
    <cellStyle name="Calc cel 3 5 2 4 13" xfId="35353"/>
    <cellStyle name="Calc cel 3 5 2 4 14" xfId="37889"/>
    <cellStyle name="Calc cel 3 5 2 4 2" xfId="6384"/>
    <cellStyle name="Calc cel 3 5 2 4 2 2" xfId="15086"/>
    <cellStyle name="Calc cel 3 5 2 4 2 2 2" xfId="47136"/>
    <cellStyle name="Calc cel 3 5 2 4 2 3" xfId="22640"/>
    <cellStyle name="Calc cel 3 5 2 4 2 4" xfId="27263"/>
    <cellStyle name="Calc cel 3 5 2 4 2 5" xfId="40776"/>
    <cellStyle name="Calc cel 3 5 2 4 3" xfId="5617"/>
    <cellStyle name="Calc cel 3 5 2 4 3 2" xfId="14319"/>
    <cellStyle name="Calc cel 3 5 2 4 3 2 2" xfId="46437"/>
    <cellStyle name="Calc cel 3 5 2 4 3 3" xfId="1790"/>
    <cellStyle name="Calc cel 3 5 2 4 3 4" xfId="26496"/>
    <cellStyle name="Calc cel 3 5 2 4 3 5" xfId="40009"/>
    <cellStyle name="Calc cel 3 5 2 4 4" xfId="7678"/>
    <cellStyle name="Calc cel 3 5 2 4 4 2" xfId="16380"/>
    <cellStyle name="Calc cel 3 5 2 4 4 3" xfId="24673"/>
    <cellStyle name="Calc cel 3 5 2 4 4 4" xfId="28556"/>
    <cellStyle name="Calc cel 3 5 2 4 4 5" xfId="42047"/>
    <cellStyle name="Calc cel 3 5 2 4 5" xfId="7542"/>
    <cellStyle name="Calc cel 3 5 2 4 5 2" xfId="16244"/>
    <cellStyle name="Calc cel 3 5 2 4 5 3" xfId="24631"/>
    <cellStyle name="Calc cel 3 5 2 4 5 4" xfId="28420"/>
    <cellStyle name="Calc cel 3 5 2 4 5 5" xfId="48151"/>
    <cellStyle name="Calc cel 3 5 2 4 6" xfId="8236"/>
    <cellStyle name="Calc cel 3 5 2 4 6 2" xfId="16938"/>
    <cellStyle name="Calc cel 3 5 2 4 6 3" xfId="11821"/>
    <cellStyle name="Calc cel 3 5 2 4 6 4" xfId="29114"/>
    <cellStyle name="Calc cel 3 5 2 4 6 5" xfId="48750"/>
    <cellStyle name="Calc cel 3 5 2 4 7" xfId="9020"/>
    <cellStyle name="Calc cel 3 5 2 4 7 2" xfId="17722"/>
    <cellStyle name="Calc cel 3 5 2 4 7 3" xfId="22886"/>
    <cellStyle name="Calc cel 3 5 2 4 7 4" xfId="29898"/>
    <cellStyle name="Calc cel 3 5 2 4 7 5" xfId="48941"/>
    <cellStyle name="Calc cel 3 5 2 4 8" xfId="12388"/>
    <cellStyle name="Calc cel 3 5 2 4 9" xfId="23798"/>
    <cellStyle name="Calc cel 3 5 2 5" xfId="5402"/>
    <cellStyle name="Calc cel 3 5 2 5 2" xfId="14104"/>
    <cellStyle name="Calc cel 3 5 2 5 2 2" xfId="46236"/>
    <cellStyle name="Calc cel 3 5 2 5 3" xfId="12218"/>
    <cellStyle name="Calc cel 3 5 2 5 4" xfId="26281"/>
    <cellStyle name="Calc cel 3 5 2 5 5" xfId="39794"/>
    <cellStyle name="Calc cel 3 5 2 6" xfId="6278"/>
    <cellStyle name="Calc cel 3 5 2 6 2" xfId="14980"/>
    <cellStyle name="Calc cel 3 5 2 6 2 2" xfId="47039"/>
    <cellStyle name="Calc cel 3 5 2 6 3" xfId="24948"/>
    <cellStyle name="Calc cel 3 5 2 6 4" xfId="27157"/>
    <cellStyle name="Calc cel 3 5 2 6 5" xfId="40670"/>
    <cellStyle name="Calc cel 3 5 2 7" xfId="6063"/>
    <cellStyle name="Calc cel 3 5 2 7 2" xfId="14765"/>
    <cellStyle name="Calc cel 3 5 2 7 2 2" xfId="46843"/>
    <cellStyle name="Calc cel 3 5 2 7 3" xfId="21382"/>
    <cellStyle name="Calc cel 3 5 2 7 4" xfId="26942"/>
    <cellStyle name="Calc cel 3 5 2 7 5" xfId="40455"/>
    <cellStyle name="Calc cel 3 5 2 8" xfId="6504"/>
    <cellStyle name="Calc cel 3 5 2 8 2" xfId="15206"/>
    <cellStyle name="Calc cel 3 5 2 8 3" xfId="24735"/>
    <cellStyle name="Calc cel 3 5 2 8 4" xfId="27383"/>
    <cellStyle name="Calc cel 3 5 2 8 5" xfId="40896"/>
    <cellStyle name="Calc cel 3 5 2 9" xfId="7829"/>
    <cellStyle name="Calc cel 3 5 2 9 2" xfId="16531"/>
    <cellStyle name="Calc cel 3 5 2 9 3" xfId="23306"/>
    <cellStyle name="Calc cel 3 5 2 9 4" xfId="28707"/>
    <cellStyle name="Calc cel 3 5 2 9 5" xfId="48347"/>
    <cellStyle name="Calc cel 3 5 20" xfId="35180"/>
    <cellStyle name="Calc cel 3 5 21" xfId="37262"/>
    <cellStyle name="Calc cel 3 5 3" xfId="889"/>
    <cellStyle name="Calc cel 3 5 3 10" xfId="7719"/>
    <cellStyle name="Calc cel 3 5 3 10 2" xfId="16421"/>
    <cellStyle name="Calc cel 3 5 3 10 3" xfId="25473"/>
    <cellStyle name="Calc cel 3 5 3 10 4" xfId="28597"/>
    <cellStyle name="Calc cel 3 5 3 10 5" xfId="48249"/>
    <cellStyle name="Calc cel 3 5 3 11" xfId="8234"/>
    <cellStyle name="Calc cel 3 5 3 11 2" xfId="16936"/>
    <cellStyle name="Calc cel 3 5 3 11 3" xfId="24531"/>
    <cellStyle name="Calc cel 3 5 3 11 4" xfId="29112"/>
    <cellStyle name="Calc cel 3 5 3 11 5" xfId="48748"/>
    <cellStyle name="Calc cel 3 5 3 12" xfId="11424"/>
    <cellStyle name="Calc cel 3 5 3 13" xfId="25303"/>
    <cellStyle name="Calc cel 3 5 3 14" xfId="23578"/>
    <cellStyle name="Calc cel 3 5 3 15" xfId="32682"/>
    <cellStyle name="Calc cel 3 5 3 16" xfId="34310"/>
    <cellStyle name="Calc cel 3 5 3 17" xfId="35729"/>
    <cellStyle name="Calc cel 3 5 3 18" xfId="38256"/>
    <cellStyle name="Calc cel 3 5 3 2" xfId="5066"/>
    <cellStyle name="Calc cel 3 5 3 2 10" xfId="25945"/>
    <cellStyle name="Calc cel 3 5 3 2 11" xfId="33884"/>
    <cellStyle name="Calc cel 3 5 3 2 12" xfId="34820"/>
    <cellStyle name="Calc cel 3 5 3 2 13" xfId="36931"/>
    <cellStyle name="Calc cel 3 5 3 2 14" xfId="39458"/>
    <cellStyle name="Calc cel 3 5 3 2 2" xfId="5961"/>
    <cellStyle name="Calc cel 3 5 3 2 2 2" xfId="14663"/>
    <cellStyle name="Calc cel 3 5 3 2 2 2 2" xfId="46750"/>
    <cellStyle name="Calc cel 3 5 3 2 2 3" xfId="22553"/>
    <cellStyle name="Calc cel 3 5 3 2 2 4" xfId="26840"/>
    <cellStyle name="Calc cel 3 5 3 2 2 5" xfId="40353"/>
    <cellStyle name="Calc cel 3 5 3 2 3" xfId="7157"/>
    <cellStyle name="Calc cel 3 5 3 2 3 2" xfId="15859"/>
    <cellStyle name="Calc cel 3 5 3 2 3 2 2" xfId="47835"/>
    <cellStyle name="Calc cel 3 5 3 2 3 3" xfId="21530"/>
    <cellStyle name="Calc cel 3 5 3 2 3 4" xfId="28035"/>
    <cellStyle name="Calc cel 3 5 3 2 3 5" xfId="41548"/>
    <cellStyle name="Calc cel 3 5 3 2 4" xfId="8822"/>
    <cellStyle name="Calc cel 3 5 3 2 4 2" xfId="17524"/>
    <cellStyle name="Calc cel 3 5 3 2 4 3" xfId="24494"/>
    <cellStyle name="Calc cel 3 5 3 2 4 4" xfId="29700"/>
    <cellStyle name="Calc cel 3 5 3 2 4 5" xfId="43474"/>
    <cellStyle name="Calc cel 3 5 3 2 5" xfId="9577"/>
    <cellStyle name="Calc cel 3 5 3 2 5 2" xfId="18279"/>
    <cellStyle name="Calc cel 3 5 3 2 5 3" xfId="11763"/>
    <cellStyle name="Calc cel 3 5 3 2 5 4" xfId="30455"/>
    <cellStyle name="Calc cel 3 5 3 2 5 5" xfId="49498"/>
    <cellStyle name="Calc cel 3 5 3 2 6" xfId="10271"/>
    <cellStyle name="Calc cel 3 5 3 2 6 2" xfId="18973"/>
    <cellStyle name="Calc cel 3 5 3 2 6 3" xfId="12740"/>
    <cellStyle name="Calc cel 3 5 3 2 6 4" xfId="31149"/>
    <cellStyle name="Calc cel 3 5 3 2 6 5" xfId="50192"/>
    <cellStyle name="Calc cel 3 5 3 2 7" xfId="10889"/>
    <cellStyle name="Calc cel 3 5 3 2 7 2" xfId="19591"/>
    <cellStyle name="Calc cel 3 5 3 2 7 3" xfId="13359"/>
    <cellStyle name="Calc cel 3 5 3 2 7 4" xfId="31767"/>
    <cellStyle name="Calc cel 3 5 3 2 7 5" xfId="50810"/>
    <cellStyle name="Calc cel 3 5 3 2 8" xfId="13768"/>
    <cellStyle name="Calc cel 3 5 3 2 9" xfId="23063"/>
    <cellStyle name="Calc cel 3 5 3 3" xfId="4964"/>
    <cellStyle name="Calc cel 3 5 3 3 10" xfId="25843"/>
    <cellStyle name="Calc cel 3 5 3 3 11" xfId="33782"/>
    <cellStyle name="Calc cel 3 5 3 3 12" xfId="34718"/>
    <cellStyle name="Calc cel 3 5 3 3 13" xfId="36829"/>
    <cellStyle name="Calc cel 3 5 3 3 14" xfId="39356"/>
    <cellStyle name="Calc cel 3 5 3 3 2" xfId="6034"/>
    <cellStyle name="Calc cel 3 5 3 3 2 2" xfId="14736"/>
    <cellStyle name="Calc cel 3 5 3 3 2 2 2" xfId="46816"/>
    <cellStyle name="Calc cel 3 5 3 3 2 3" xfId="23621"/>
    <cellStyle name="Calc cel 3 5 3 3 2 4" xfId="26913"/>
    <cellStyle name="Calc cel 3 5 3 3 2 5" xfId="40426"/>
    <cellStyle name="Calc cel 3 5 3 3 3" xfId="7055"/>
    <cellStyle name="Calc cel 3 5 3 3 3 2" xfId="15757"/>
    <cellStyle name="Calc cel 3 5 3 3 3 2 2" xfId="47733"/>
    <cellStyle name="Calc cel 3 5 3 3 3 3" xfId="20234"/>
    <cellStyle name="Calc cel 3 5 3 3 3 4" xfId="27933"/>
    <cellStyle name="Calc cel 3 5 3 3 3 5" xfId="41446"/>
    <cellStyle name="Calc cel 3 5 3 3 4" xfId="8720"/>
    <cellStyle name="Calc cel 3 5 3 3 4 2" xfId="17422"/>
    <cellStyle name="Calc cel 3 5 3 3 4 3" xfId="20844"/>
    <cellStyle name="Calc cel 3 5 3 3 4 4" xfId="29598"/>
    <cellStyle name="Calc cel 3 5 3 3 4 5" xfId="43372"/>
    <cellStyle name="Calc cel 3 5 3 3 5" xfId="9475"/>
    <cellStyle name="Calc cel 3 5 3 3 5 2" xfId="18177"/>
    <cellStyle name="Calc cel 3 5 3 3 5 3" xfId="21451"/>
    <cellStyle name="Calc cel 3 5 3 3 5 4" xfId="30353"/>
    <cellStyle name="Calc cel 3 5 3 3 5 5" xfId="49396"/>
    <cellStyle name="Calc cel 3 5 3 3 6" xfId="10169"/>
    <cellStyle name="Calc cel 3 5 3 3 6 2" xfId="18871"/>
    <cellStyle name="Calc cel 3 5 3 3 6 3" xfId="11576"/>
    <cellStyle name="Calc cel 3 5 3 3 6 4" xfId="31047"/>
    <cellStyle name="Calc cel 3 5 3 3 6 5" xfId="50090"/>
    <cellStyle name="Calc cel 3 5 3 3 7" xfId="10787"/>
    <cellStyle name="Calc cel 3 5 3 3 7 2" xfId="19489"/>
    <cellStyle name="Calc cel 3 5 3 3 7 3" xfId="13349"/>
    <cellStyle name="Calc cel 3 5 3 3 7 4" xfId="31665"/>
    <cellStyle name="Calc cel 3 5 3 3 7 5" xfId="50708"/>
    <cellStyle name="Calc cel 3 5 3 3 8" xfId="13666"/>
    <cellStyle name="Calc cel 3 5 3 3 9" xfId="13145"/>
    <cellStyle name="Calc cel 3 5 3 4" xfId="5943"/>
    <cellStyle name="Calc cel 3 5 3 4 2" xfId="14645"/>
    <cellStyle name="Calc cel 3 5 3 4 2 2" xfId="46732"/>
    <cellStyle name="Calc cel 3 5 3 4 3" xfId="21800"/>
    <cellStyle name="Calc cel 3 5 3 4 4" xfId="26822"/>
    <cellStyle name="Calc cel 3 5 3 4 5" xfId="40335"/>
    <cellStyle name="Calc cel 3 5 3 5" xfId="3249"/>
    <cellStyle name="Calc cel 3 5 3 5 2" xfId="12064"/>
    <cellStyle name="Calc cel 3 5 3 5 2 2" xfId="44780"/>
    <cellStyle name="Calc cel 3 5 3 5 3" xfId="22591"/>
    <cellStyle name="Calc cel 3 5 3 5 4" xfId="23070"/>
    <cellStyle name="Calc cel 3 5 3 5 5" xfId="37547"/>
    <cellStyle name="Calc cel 3 5 3 6" xfId="5765"/>
    <cellStyle name="Calc cel 3 5 3 6 2" xfId="14467"/>
    <cellStyle name="Calc cel 3 5 3 6 2 2" xfId="46573"/>
    <cellStyle name="Calc cel 3 5 3 6 3" xfId="22160"/>
    <cellStyle name="Calc cel 3 5 3 6 4" xfId="26644"/>
    <cellStyle name="Calc cel 3 5 3 6 5" xfId="40157"/>
    <cellStyle name="Calc cel 3 5 3 7" xfId="7392"/>
    <cellStyle name="Calc cel 3 5 3 7 2" xfId="16094"/>
    <cellStyle name="Calc cel 3 5 3 7 3" xfId="21201"/>
    <cellStyle name="Calc cel 3 5 3 7 4" xfId="28270"/>
    <cellStyle name="Calc cel 3 5 3 7 5" xfId="41783"/>
    <cellStyle name="Calc cel 3 5 3 8" xfId="7934"/>
    <cellStyle name="Calc cel 3 5 3 8 2" xfId="16636"/>
    <cellStyle name="Calc cel 3 5 3 8 3" xfId="25071"/>
    <cellStyle name="Calc cel 3 5 3 8 4" xfId="28812"/>
    <cellStyle name="Calc cel 3 5 3 8 5" xfId="48452"/>
    <cellStyle name="Calc cel 3 5 3 9" xfId="7716"/>
    <cellStyle name="Calc cel 3 5 3 9 2" xfId="16418"/>
    <cellStyle name="Calc cel 3 5 3 9 3" xfId="23311"/>
    <cellStyle name="Calc cel 3 5 3 9 4" xfId="28594"/>
    <cellStyle name="Calc cel 3 5 3 9 5" xfId="48246"/>
    <cellStyle name="Calc cel 3 5 4" xfId="1396"/>
    <cellStyle name="Calc cel 3 5 4 10" xfId="9769"/>
    <cellStyle name="Calc cel 3 5 4 10 2" xfId="18471"/>
    <cellStyle name="Calc cel 3 5 4 10 3" xfId="13278"/>
    <cellStyle name="Calc cel 3 5 4 10 4" xfId="30647"/>
    <cellStyle name="Calc cel 3 5 4 10 5" xfId="49690"/>
    <cellStyle name="Calc cel 3 5 4 11" xfId="10448"/>
    <cellStyle name="Calc cel 3 5 4 11 2" xfId="19150"/>
    <cellStyle name="Calc cel 3 5 4 11 3" xfId="2510"/>
    <cellStyle name="Calc cel 3 5 4 11 4" xfId="31326"/>
    <cellStyle name="Calc cel 3 5 4 11 5" xfId="50369"/>
    <cellStyle name="Calc cel 3 5 4 12" xfId="11181"/>
    <cellStyle name="Calc cel 3 5 4 13" xfId="22150"/>
    <cellStyle name="Calc cel 3 5 4 14" xfId="25443"/>
    <cellStyle name="Calc cel 3 5 4 15" xfId="33189"/>
    <cellStyle name="Calc cel 3 5 4 16" xfId="34379"/>
    <cellStyle name="Calc cel 3 5 4 17" xfId="36236"/>
    <cellStyle name="Calc cel 3 5 4 18" xfId="38763"/>
    <cellStyle name="Calc cel 3 5 4 2" xfId="5001"/>
    <cellStyle name="Calc cel 3 5 4 2 10" xfId="25880"/>
    <cellStyle name="Calc cel 3 5 4 2 11" xfId="33819"/>
    <cellStyle name="Calc cel 3 5 4 2 12" xfId="34755"/>
    <cellStyle name="Calc cel 3 5 4 2 13" xfId="36866"/>
    <cellStyle name="Calc cel 3 5 4 2 14" xfId="39393"/>
    <cellStyle name="Calc cel 3 5 4 2 2" xfId="5962"/>
    <cellStyle name="Calc cel 3 5 4 2 2 2" xfId="14664"/>
    <cellStyle name="Calc cel 3 5 4 2 2 2 2" xfId="46751"/>
    <cellStyle name="Calc cel 3 5 4 2 2 3" xfId="22065"/>
    <cellStyle name="Calc cel 3 5 4 2 2 4" xfId="26841"/>
    <cellStyle name="Calc cel 3 5 4 2 2 5" xfId="40354"/>
    <cellStyle name="Calc cel 3 5 4 2 3" xfId="7092"/>
    <cellStyle name="Calc cel 3 5 4 2 3 2" xfId="15794"/>
    <cellStyle name="Calc cel 3 5 4 2 3 2 2" xfId="47770"/>
    <cellStyle name="Calc cel 3 5 4 2 3 3" xfId="13281"/>
    <cellStyle name="Calc cel 3 5 4 2 3 4" xfId="27970"/>
    <cellStyle name="Calc cel 3 5 4 2 3 5" xfId="41483"/>
    <cellStyle name="Calc cel 3 5 4 2 4" xfId="8757"/>
    <cellStyle name="Calc cel 3 5 4 2 4 2" xfId="17459"/>
    <cellStyle name="Calc cel 3 5 4 2 4 3" xfId="23175"/>
    <cellStyle name="Calc cel 3 5 4 2 4 4" xfId="29635"/>
    <cellStyle name="Calc cel 3 5 4 2 4 5" xfId="43409"/>
    <cellStyle name="Calc cel 3 5 4 2 5" xfId="9512"/>
    <cellStyle name="Calc cel 3 5 4 2 5 2" xfId="18214"/>
    <cellStyle name="Calc cel 3 5 4 2 5 3" xfId="2442"/>
    <cellStyle name="Calc cel 3 5 4 2 5 4" xfId="30390"/>
    <cellStyle name="Calc cel 3 5 4 2 5 5" xfId="49433"/>
    <cellStyle name="Calc cel 3 5 4 2 6" xfId="10206"/>
    <cellStyle name="Calc cel 3 5 4 2 6 2" xfId="18908"/>
    <cellStyle name="Calc cel 3 5 4 2 6 3" xfId="2058"/>
    <cellStyle name="Calc cel 3 5 4 2 6 4" xfId="31084"/>
    <cellStyle name="Calc cel 3 5 4 2 6 5" xfId="50127"/>
    <cellStyle name="Calc cel 3 5 4 2 7" xfId="10824"/>
    <cellStyle name="Calc cel 3 5 4 2 7 2" xfId="19526"/>
    <cellStyle name="Calc cel 3 5 4 2 7 3" xfId="12300"/>
    <cellStyle name="Calc cel 3 5 4 2 7 4" xfId="31702"/>
    <cellStyle name="Calc cel 3 5 4 2 7 5" xfId="50745"/>
    <cellStyle name="Calc cel 3 5 4 2 8" xfId="13703"/>
    <cellStyle name="Calc cel 3 5 4 2 9" xfId="12546"/>
    <cellStyle name="Calc cel 3 5 4 3" xfId="5162"/>
    <cellStyle name="Calc cel 3 5 4 3 10" xfId="26041"/>
    <cellStyle name="Calc cel 3 5 4 3 11" xfId="33980"/>
    <cellStyle name="Calc cel 3 5 4 3 12" xfId="34916"/>
    <cellStyle name="Calc cel 3 5 4 3 13" xfId="37027"/>
    <cellStyle name="Calc cel 3 5 4 3 14" xfId="39554"/>
    <cellStyle name="Calc cel 3 5 4 3 2" xfId="5654"/>
    <cellStyle name="Calc cel 3 5 4 3 2 2" xfId="14356"/>
    <cellStyle name="Calc cel 3 5 4 3 2 2 2" xfId="46471"/>
    <cellStyle name="Calc cel 3 5 4 3 2 3" xfId="20584"/>
    <cellStyle name="Calc cel 3 5 4 3 2 4" xfId="26533"/>
    <cellStyle name="Calc cel 3 5 4 3 2 5" xfId="40046"/>
    <cellStyle name="Calc cel 3 5 4 3 3" xfId="7253"/>
    <cellStyle name="Calc cel 3 5 4 3 3 2" xfId="15955"/>
    <cellStyle name="Calc cel 3 5 4 3 3 2 2" xfId="47931"/>
    <cellStyle name="Calc cel 3 5 4 3 3 3" xfId="20670"/>
    <cellStyle name="Calc cel 3 5 4 3 3 4" xfId="28131"/>
    <cellStyle name="Calc cel 3 5 4 3 3 5" xfId="41644"/>
    <cellStyle name="Calc cel 3 5 4 3 4" xfId="8918"/>
    <cellStyle name="Calc cel 3 5 4 3 4 2" xfId="17620"/>
    <cellStyle name="Calc cel 3 5 4 3 4 3" xfId="11896"/>
    <cellStyle name="Calc cel 3 5 4 3 4 4" xfId="29796"/>
    <cellStyle name="Calc cel 3 5 4 3 4 5" xfId="43570"/>
    <cellStyle name="Calc cel 3 5 4 3 5" xfId="9673"/>
    <cellStyle name="Calc cel 3 5 4 3 5 2" xfId="18375"/>
    <cellStyle name="Calc cel 3 5 4 3 5 3" xfId="12410"/>
    <cellStyle name="Calc cel 3 5 4 3 5 4" xfId="30551"/>
    <cellStyle name="Calc cel 3 5 4 3 5 5" xfId="49594"/>
    <cellStyle name="Calc cel 3 5 4 3 6" xfId="10367"/>
    <cellStyle name="Calc cel 3 5 4 3 6 2" xfId="19069"/>
    <cellStyle name="Calc cel 3 5 4 3 6 3" xfId="20097"/>
    <cellStyle name="Calc cel 3 5 4 3 6 4" xfId="31245"/>
    <cellStyle name="Calc cel 3 5 4 3 6 5" xfId="50288"/>
    <cellStyle name="Calc cel 3 5 4 3 7" xfId="10985"/>
    <cellStyle name="Calc cel 3 5 4 3 7 2" xfId="19687"/>
    <cellStyle name="Calc cel 3 5 4 3 7 3" xfId="20059"/>
    <cellStyle name="Calc cel 3 5 4 3 7 4" xfId="31863"/>
    <cellStyle name="Calc cel 3 5 4 3 7 5" xfId="50906"/>
    <cellStyle name="Calc cel 3 5 4 3 8" xfId="13864"/>
    <cellStyle name="Calc cel 3 5 4 3 9" xfId="21344"/>
    <cellStyle name="Calc cel 3 5 4 4" xfId="6156"/>
    <cellStyle name="Calc cel 3 5 4 4 2" xfId="14858"/>
    <cellStyle name="Calc cel 3 5 4 4 2 2" xfId="46926"/>
    <cellStyle name="Calc cel 3 5 4 4 3" xfId="21026"/>
    <cellStyle name="Calc cel 3 5 4 4 4" xfId="27035"/>
    <cellStyle name="Calc cel 3 5 4 4 5" xfId="40548"/>
    <cellStyle name="Calc cel 3 5 4 5" xfId="6626"/>
    <cellStyle name="Calc cel 3 5 4 5 2" xfId="15328"/>
    <cellStyle name="Calc cel 3 5 4 5 2 2" xfId="47342"/>
    <cellStyle name="Calc cel 3 5 4 5 3" xfId="23690"/>
    <cellStyle name="Calc cel 3 5 4 5 4" xfId="27504"/>
    <cellStyle name="Calc cel 3 5 4 5 5" xfId="41017"/>
    <cellStyle name="Calc cel 3 5 4 6" xfId="6652"/>
    <cellStyle name="Calc cel 3 5 4 6 2" xfId="15354"/>
    <cellStyle name="Calc cel 3 5 4 6 2 2" xfId="47364"/>
    <cellStyle name="Calc cel 3 5 4 6 3" xfId="20463"/>
    <cellStyle name="Calc cel 3 5 4 6 4" xfId="27530"/>
    <cellStyle name="Calc cel 3 5 4 6 5" xfId="41043"/>
    <cellStyle name="Calc cel 3 5 4 7" xfId="3207"/>
    <cellStyle name="Calc cel 3 5 4 7 2" xfId="12022"/>
    <cellStyle name="Calc cel 3 5 4 7 3" xfId="20638"/>
    <cellStyle name="Calc cel 3 5 4 7 4" xfId="23307"/>
    <cellStyle name="Calc cel 3 5 4 7 5" xfId="37505"/>
    <cellStyle name="Calc cel 3 5 4 8" xfId="8249"/>
    <cellStyle name="Calc cel 3 5 4 8 2" xfId="16951"/>
    <cellStyle name="Calc cel 3 5 4 8 3" xfId="13309"/>
    <cellStyle name="Calc cel 3 5 4 8 4" xfId="29127"/>
    <cellStyle name="Calc cel 3 5 4 8 5" xfId="48763"/>
    <cellStyle name="Calc cel 3 5 4 9" xfId="9031"/>
    <cellStyle name="Calc cel 3 5 4 9 2" xfId="17733"/>
    <cellStyle name="Calc cel 3 5 4 9 3" xfId="21588"/>
    <cellStyle name="Calc cel 3 5 4 9 4" xfId="29909"/>
    <cellStyle name="Calc cel 3 5 4 9 5" xfId="48952"/>
    <cellStyle name="Calc cel 3 5 5" xfId="5023"/>
    <cellStyle name="Calc cel 3 5 5 10" xfId="25902"/>
    <cellStyle name="Calc cel 3 5 5 11" xfId="33841"/>
    <cellStyle name="Calc cel 3 5 5 12" xfId="34777"/>
    <cellStyle name="Calc cel 3 5 5 13" xfId="36888"/>
    <cellStyle name="Calc cel 3 5 5 14" xfId="39415"/>
    <cellStyle name="Calc cel 3 5 5 2" xfId="6069"/>
    <cellStyle name="Calc cel 3 5 5 2 2" xfId="14771"/>
    <cellStyle name="Calc cel 3 5 5 2 2 2" xfId="46847"/>
    <cellStyle name="Calc cel 3 5 5 2 3" xfId="23051"/>
    <cellStyle name="Calc cel 3 5 5 2 4" xfId="26948"/>
    <cellStyle name="Calc cel 3 5 5 2 5" xfId="40461"/>
    <cellStyle name="Calc cel 3 5 5 3" xfId="7114"/>
    <cellStyle name="Calc cel 3 5 5 3 2" xfId="15816"/>
    <cellStyle name="Calc cel 3 5 5 3 2 2" xfId="47792"/>
    <cellStyle name="Calc cel 3 5 5 3 3" xfId="20964"/>
    <cellStyle name="Calc cel 3 5 5 3 4" xfId="27992"/>
    <cellStyle name="Calc cel 3 5 5 3 5" xfId="41505"/>
    <cellStyle name="Calc cel 3 5 5 4" xfId="8779"/>
    <cellStyle name="Calc cel 3 5 5 4 2" xfId="17481"/>
    <cellStyle name="Calc cel 3 5 5 4 3" xfId="22687"/>
    <cellStyle name="Calc cel 3 5 5 4 4" xfId="29657"/>
    <cellStyle name="Calc cel 3 5 5 4 5" xfId="43431"/>
    <cellStyle name="Calc cel 3 5 5 5" xfId="9534"/>
    <cellStyle name="Calc cel 3 5 5 5 2" xfId="18236"/>
    <cellStyle name="Calc cel 3 5 5 5 3" xfId="11538"/>
    <cellStyle name="Calc cel 3 5 5 5 4" xfId="30412"/>
    <cellStyle name="Calc cel 3 5 5 5 5" xfId="49455"/>
    <cellStyle name="Calc cel 3 5 5 6" xfId="10228"/>
    <cellStyle name="Calc cel 3 5 5 6 2" xfId="18930"/>
    <cellStyle name="Calc cel 3 5 5 6 3" xfId="11784"/>
    <cellStyle name="Calc cel 3 5 5 6 4" xfId="31106"/>
    <cellStyle name="Calc cel 3 5 5 6 5" xfId="50149"/>
    <cellStyle name="Calc cel 3 5 5 7" xfId="10846"/>
    <cellStyle name="Calc cel 3 5 5 7 2" xfId="19548"/>
    <cellStyle name="Calc cel 3 5 5 7 3" xfId="20203"/>
    <cellStyle name="Calc cel 3 5 5 7 4" xfId="31724"/>
    <cellStyle name="Calc cel 3 5 5 7 5" xfId="50767"/>
    <cellStyle name="Calc cel 3 5 5 8" xfId="13725"/>
    <cellStyle name="Calc cel 3 5 5 9" xfId="23901"/>
    <cellStyle name="Calc cel 3 5 6" xfId="4771"/>
    <cellStyle name="Calc cel 3 5 6 10" xfId="25650"/>
    <cellStyle name="Calc cel 3 5 6 11" xfId="33589"/>
    <cellStyle name="Calc cel 3 5 6 12" xfId="34525"/>
    <cellStyle name="Calc cel 3 5 6 13" xfId="36636"/>
    <cellStyle name="Calc cel 3 5 6 14" xfId="39163"/>
    <cellStyle name="Calc cel 3 5 6 2" xfId="6193"/>
    <cellStyle name="Calc cel 3 5 6 2 2" xfId="14895"/>
    <cellStyle name="Calc cel 3 5 6 2 2 2" xfId="46960"/>
    <cellStyle name="Calc cel 3 5 6 2 3" xfId="20593"/>
    <cellStyle name="Calc cel 3 5 6 2 4" xfId="27072"/>
    <cellStyle name="Calc cel 3 5 6 2 5" xfId="40585"/>
    <cellStyle name="Calc cel 3 5 6 3" xfId="6862"/>
    <cellStyle name="Calc cel 3 5 6 3 2" xfId="15564"/>
    <cellStyle name="Calc cel 3 5 6 3 2 2" xfId="47540"/>
    <cellStyle name="Calc cel 3 5 6 3 3" xfId="2491"/>
    <cellStyle name="Calc cel 3 5 6 3 4" xfId="27740"/>
    <cellStyle name="Calc cel 3 5 6 3 5" xfId="41253"/>
    <cellStyle name="Calc cel 3 5 6 4" xfId="8527"/>
    <cellStyle name="Calc cel 3 5 6 4 2" xfId="17229"/>
    <cellStyle name="Calc cel 3 5 6 4 3" xfId="22368"/>
    <cellStyle name="Calc cel 3 5 6 4 4" xfId="29405"/>
    <cellStyle name="Calc cel 3 5 6 4 5" xfId="43179"/>
    <cellStyle name="Calc cel 3 5 6 5" xfId="9282"/>
    <cellStyle name="Calc cel 3 5 6 5 2" xfId="17984"/>
    <cellStyle name="Calc cel 3 5 6 5 3" xfId="21850"/>
    <cellStyle name="Calc cel 3 5 6 5 4" xfId="30160"/>
    <cellStyle name="Calc cel 3 5 6 5 5" xfId="49203"/>
    <cellStyle name="Calc cel 3 5 6 6" xfId="9976"/>
    <cellStyle name="Calc cel 3 5 6 6 2" xfId="18678"/>
    <cellStyle name="Calc cel 3 5 6 6 3" xfId="20195"/>
    <cellStyle name="Calc cel 3 5 6 6 4" xfId="30854"/>
    <cellStyle name="Calc cel 3 5 6 6 5" xfId="49897"/>
    <cellStyle name="Calc cel 3 5 6 7" xfId="10594"/>
    <cellStyle name="Calc cel 3 5 6 7 2" xfId="19296"/>
    <cellStyle name="Calc cel 3 5 6 7 3" xfId="2555"/>
    <cellStyle name="Calc cel 3 5 6 7 4" xfId="31472"/>
    <cellStyle name="Calc cel 3 5 6 7 5" xfId="50515"/>
    <cellStyle name="Calc cel 3 5 6 8" xfId="13473"/>
    <cellStyle name="Calc cel 3 5 6 9" xfId="24317"/>
    <cellStyle name="Calc cel 3 5 7" xfId="3214"/>
    <cellStyle name="Calc cel 3 5 7 2" xfId="12029"/>
    <cellStyle name="Calc cel 3 5 7 2 2" xfId="44747"/>
    <cellStyle name="Calc cel 3 5 7 3" xfId="12672"/>
    <cellStyle name="Calc cel 3 5 7 4" xfId="24484"/>
    <cellStyle name="Calc cel 3 5 7 5" xfId="37512"/>
    <cellStyle name="Calc cel 3 5 8" xfId="6277"/>
    <cellStyle name="Calc cel 3 5 8 2" xfId="14979"/>
    <cellStyle name="Calc cel 3 5 8 2 2" xfId="47038"/>
    <cellStyle name="Calc cel 3 5 8 3" xfId="25441"/>
    <cellStyle name="Calc cel 3 5 8 4" xfId="27156"/>
    <cellStyle name="Calc cel 3 5 8 5" xfId="40669"/>
    <cellStyle name="Calc cel 3 5 9" xfId="3221"/>
    <cellStyle name="Calc cel 3 5 9 2" xfId="12036"/>
    <cellStyle name="Calc cel 3 5 9 2 2" xfId="44753"/>
    <cellStyle name="Calc cel 3 5 9 3" xfId="25453"/>
    <cellStyle name="Calc cel 3 5 9 4" xfId="25320"/>
    <cellStyle name="Calc cel 3 5 9 5" xfId="37519"/>
    <cellStyle name="Calc cel 3 6" xfId="650"/>
    <cellStyle name="Calc cel 3 6 10" xfId="7568"/>
    <cellStyle name="Calc cel 3 6 10 2" xfId="16270"/>
    <cellStyle name="Calc cel 3 6 10 3" xfId="22209"/>
    <cellStyle name="Calc cel 3 6 10 4" xfId="28446"/>
    <cellStyle name="Calc cel 3 6 10 5" xfId="48177"/>
    <cellStyle name="Calc cel 3 6 11" xfId="7543"/>
    <cellStyle name="Calc cel 3 6 11 2" xfId="16245"/>
    <cellStyle name="Calc cel 3 6 11 3" xfId="24089"/>
    <cellStyle name="Calc cel 3 6 11 4" xfId="28421"/>
    <cellStyle name="Calc cel 3 6 11 5" xfId="48152"/>
    <cellStyle name="Calc cel 3 6 12" xfId="7765"/>
    <cellStyle name="Calc cel 3 6 12 2" xfId="16467"/>
    <cellStyle name="Calc cel 3 6 12 3" xfId="11666"/>
    <cellStyle name="Calc cel 3 6 12 4" xfId="28643"/>
    <cellStyle name="Calc cel 3 6 12 5" xfId="48294"/>
    <cellStyle name="Calc cel 3 6 13" xfId="8026"/>
    <cellStyle name="Calc cel 3 6 13 2" xfId="16728"/>
    <cellStyle name="Calc cel 3 6 13 3" xfId="24283"/>
    <cellStyle name="Calc cel 3 6 13 4" xfId="28904"/>
    <cellStyle name="Calc cel 3 6 13 5" xfId="48544"/>
    <cellStyle name="Calc cel 3 6 14" xfId="1814"/>
    <cellStyle name="Calc cel 3 6 15" xfId="24207"/>
    <cellStyle name="Calc cel 3 6 16" xfId="20673"/>
    <cellStyle name="Calc cel 3 6 17" xfId="32162"/>
    <cellStyle name="Calc cel 3 6 18" xfId="34138"/>
    <cellStyle name="Calc cel 3 6 19" xfId="35209"/>
    <cellStyle name="Calc cel 3 6 2" xfId="760"/>
    <cellStyle name="Calc cel 3 6 2 10" xfId="8056"/>
    <cellStyle name="Calc cel 3 6 2 10 2" xfId="16758"/>
    <cellStyle name="Calc cel 3 6 2 10 3" xfId="23317"/>
    <cellStyle name="Calc cel 3 6 2 10 4" xfId="28934"/>
    <cellStyle name="Calc cel 3 6 2 10 5" xfId="48574"/>
    <cellStyle name="Calc cel 3 6 2 11" xfId="7589"/>
    <cellStyle name="Calc cel 3 6 2 11 2" xfId="16291"/>
    <cellStyle name="Calc cel 3 6 2 11 3" xfId="23679"/>
    <cellStyle name="Calc cel 3 6 2 11 4" xfId="28467"/>
    <cellStyle name="Calc cel 3 6 2 11 5" xfId="48198"/>
    <cellStyle name="Calc cel 3 6 2 12" xfId="8048"/>
    <cellStyle name="Calc cel 3 6 2 12 2" xfId="16750"/>
    <cellStyle name="Calc cel 3 6 2 12 3" xfId="23360"/>
    <cellStyle name="Calc cel 3 6 2 12 4" xfId="28926"/>
    <cellStyle name="Calc cel 3 6 2 12 5" xfId="48566"/>
    <cellStyle name="Calc cel 3 6 2 13" xfId="11308"/>
    <cellStyle name="Calc cel 3 6 2 14" xfId="20329"/>
    <cellStyle name="Calc cel 3 6 2 15" xfId="21287"/>
    <cellStyle name="Calc cel 3 6 2 16" xfId="32554"/>
    <cellStyle name="Calc cel 3 6 2 17" xfId="34256"/>
    <cellStyle name="Calc cel 3 6 2 18" xfId="35601"/>
    <cellStyle name="Calc cel 3 6 2 19" xfId="37401"/>
    <cellStyle name="Calc cel 3 6 2 2" xfId="1529"/>
    <cellStyle name="Calc cel 3 6 2 2 10" xfId="13226"/>
    <cellStyle name="Calc cel 3 6 2 2 11" xfId="23960"/>
    <cellStyle name="Calc cel 3 6 2 2 12" xfId="25565"/>
    <cellStyle name="Calc cel 3 6 2 2 13" xfId="33322"/>
    <cellStyle name="Calc cel 3 6 2 2 14" xfId="34440"/>
    <cellStyle name="Calc cel 3 6 2 2 15" xfId="36369"/>
    <cellStyle name="Calc cel 3 6 2 2 16" xfId="38896"/>
    <cellStyle name="Calc cel 3 6 2 2 2" xfId="4892"/>
    <cellStyle name="Calc cel 3 6 2 2 2 10" xfId="25771"/>
    <cellStyle name="Calc cel 3 6 2 2 2 11" xfId="33710"/>
    <cellStyle name="Calc cel 3 6 2 2 2 12" xfId="34646"/>
    <cellStyle name="Calc cel 3 6 2 2 2 13" xfId="36757"/>
    <cellStyle name="Calc cel 3 6 2 2 2 14" xfId="39284"/>
    <cellStyle name="Calc cel 3 6 2 2 2 2" xfId="5536"/>
    <cellStyle name="Calc cel 3 6 2 2 2 2 2" xfId="14238"/>
    <cellStyle name="Calc cel 3 6 2 2 2 2 2 2" xfId="46361"/>
    <cellStyle name="Calc cel 3 6 2 2 2 2 3" xfId="24639"/>
    <cellStyle name="Calc cel 3 6 2 2 2 2 4" xfId="26415"/>
    <cellStyle name="Calc cel 3 6 2 2 2 2 5" xfId="39928"/>
    <cellStyle name="Calc cel 3 6 2 2 2 3" xfId="6983"/>
    <cellStyle name="Calc cel 3 6 2 2 2 3 2" xfId="15685"/>
    <cellStyle name="Calc cel 3 6 2 2 2 3 2 2" xfId="47661"/>
    <cellStyle name="Calc cel 3 6 2 2 2 3 3" xfId="12569"/>
    <cellStyle name="Calc cel 3 6 2 2 2 3 4" xfId="27861"/>
    <cellStyle name="Calc cel 3 6 2 2 2 3 5" xfId="41374"/>
    <cellStyle name="Calc cel 3 6 2 2 2 4" xfId="8648"/>
    <cellStyle name="Calc cel 3 6 2 2 2 4 2" xfId="17350"/>
    <cellStyle name="Calc cel 3 6 2 2 2 4 3" xfId="21730"/>
    <cellStyle name="Calc cel 3 6 2 2 2 4 4" xfId="29526"/>
    <cellStyle name="Calc cel 3 6 2 2 2 4 5" xfId="43300"/>
    <cellStyle name="Calc cel 3 6 2 2 2 5" xfId="9403"/>
    <cellStyle name="Calc cel 3 6 2 2 2 5 2" xfId="18105"/>
    <cellStyle name="Calc cel 3 6 2 2 2 5 3" xfId="21666"/>
    <cellStyle name="Calc cel 3 6 2 2 2 5 4" xfId="30281"/>
    <cellStyle name="Calc cel 3 6 2 2 2 5 5" xfId="49324"/>
    <cellStyle name="Calc cel 3 6 2 2 2 6" xfId="10097"/>
    <cellStyle name="Calc cel 3 6 2 2 2 6 2" xfId="18799"/>
    <cellStyle name="Calc cel 3 6 2 2 2 6 3" xfId="19765"/>
    <cellStyle name="Calc cel 3 6 2 2 2 6 4" xfId="30975"/>
    <cellStyle name="Calc cel 3 6 2 2 2 6 5" xfId="50018"/>
    <cellStyle name="Calc cel 3 6 2 2 2 7" xfId="10715"/>
    <cellStyle name="Calc cel 3 6 2 2 2 7 2" xfId="19417"/>
    <cellStyle name="Calc cel 3 6 2 2 2 7 3" xfId="11088"/>
    <cellStyle name="Calc cel 3 6 2 2 2 7 4" xfId="31593"/>
    <cellStyle name="Calc cel 3 6 2 2 2 7 5" xfId="50636"/>
    <cellStyle name="Calc cel 3 6 2 2 2 8" xfId="13594"/>
    <cellStyle name="Calc cel 3 6 2 2 2 9" xfId="22566"/>
    <cellStyle name="Calc cel 3 6 2 2 3" xfId="5223"/>
    <cellStyle name="Calc cel 3 6 2 2 3 10" xfId="26102"/>
    <cellStyle name="Calc cel 3 6 2 2 3 11" xfId="34041"/>
    <cellStyle name="Calc cel 3 6 2 2 3 12" xfId="34977"/>
    <cellStyle name="Calc cel 3 6 2 2 3 13" xfId="37088"/>
    <cellStyle name="Calc cel 3 6 2 2 3 14" xfId="39615"/>
    <cellStyle name="Calc cel 3 6 2 2 3 2" xfId="6578"/>
    <cellStyle name="Calc cel 3 6 2 2 3 2 2" xfId="15280"/>
    <cellStyle name="Calc cel 3 6 2 2 3 2 2 2" xfId="47305"/>
    <cellStyle name="Calc cel 3 6 2 2 3 2 3" xfId="22913"/>
    <cellStyle name="Calc cel 3 6 2 2 3 2 4" xfId="27456"/>
    <cellStyle name="Calc cel 3 6 2 2 3 2 5" xfId="40969"/>
    <cellStyle name="Calc cel 3 6 2 2 3 3" xfId="7314"/>
    <cellStyle name="Calc cel 3 6 2 2 3 3 2" xfId="16016"/>
    <cellStyle name="Calc cel 3 6 2 2 3 3 2 2" xfId="47992"/>
    <cellStyle name="Calc cel 3 6 2 2 3 3 3" xfId="21225"/>
    <cellStyle name="Calc cel 3 6 2 2 3 3 4" xfId="28192"/>
    <cellStyle name="Calc cel 3 6 2 2 3 3 5" xfId="41705"/>
    <cellStyle name="Calc cel 3 6 2 2 3 4" xfId="8979"/>
    <cellStyle name="Calc cel 3 6 2 2 3 4 2" xfId="17681"/>
    <cellStyle name="Calc cel 3 6 2 2 3 4 3" xfId="24125"/>
    <cellStyle name="Calc cel 3 6 2 2 3 4 4" xfId="29857"/>
    <cellStyle name="Calc cel 3 6 2 2 3 4 5" xfId="43631"/>
    <cellStyle name="Calc cel 3 6 2 2 3 5" xfId="9734"/>
    <cellStyle name="Calc cel 3 6 2 2 3 5 2" xfId="18436"/>
    <cellStyle name="Calc cel 3 6 2 2 3 5 3" xfId="11621"/>
    <cellStyle name="Calc cel 3 6 2 2 3 5 4" xfId="30612"/>
    <cellStyle name="Calc cel 3 6 2 2 3 5 5" xfId="49655"/>
    <cellStyle name="Calc cel 3 6 2 2 3 6" xfId="10428"/>
    <cellStyle name="Calc cel 3 6 2 2 3 6 2" xfId="19130"/>
    <cellStyle name="Calc cel 3 6 2 2 3 6 3" xfId="12977"/>
    <cellStyle name="Calc cel 3 6 2 2 3 6 4" xfId="31306"/>
    <cellStyle name="Calc cel 3 6 2 2 3 6 5" xfId="50349"/>
    <cellStyle name="Calc cel 3 6 2 2 3 7" xfId="11046"/>
    <cellStyle name="Calc cel 3 6 2 2 3 7 2" xfId="19748"/>
    <cellStyle name="Calc cel 3 6 2 2 3 7 3" xfId="11992"/>
    <cellStyle name="Calc cel 3 6 2 2 3 7 4" xfId="31924"/>
    <cellStyle name="Calc cel 3 6 2 2 3 7 5" xfId="50967"/>
    <cellStyle name="Calc cel 3 6 2 2 3 8" xfId="13925"/>
    <cellStyle name="Calc cel 3 6 2 2 3 9" xfId="21313"/>
    <cellStyle name="Calc cel 3 6 2 2 4" xfId="5851"/>
    <cellStyle name="Calc cel 3 6 2 2 4 2" xfId="14553"/>
    <cellStyle name="Calc cel 3 6 2 2 4 2 2" xfId="46648"/>
    <cellStyle name="Calc cel 3 6 2 2 4 3" xfId="22351"/>
    <cellStyle name="Calc cel 3 6 2 2 4 4" xfId="26730"/>
    <cellStyle name="Calc cel 3 6 2 2 4 5" xfId="40243"/>
    <cellStyle name="Calc cel 3 6 2 2 5" xfId="6711"/>
    <cellStyle name="Calc cel 3 6 2 2 5 2" xfId="15413"/>
    <cellStyle name="Calc cel 3 6 2 2 5 2 2" xfId="47416"/>
    <cellStyle name="Calc cel 3 6 2 2 5 3" xfId="21518"/>
    <cellStyle name="Calc cel 3 6 2 2 5 4" xfId="27589"/>
    <cellStyle name="Calc cel 3 6 2 2 5 5" xfId="41102"/>
    <cellStyle name="Calc cel 3 6 2 2 6" xfId="8347"/>
    <cellStyle name="Calc cel 3 6 2 2 6 2" xfId="17049"/>
    <cellStyle name="Calc cel 3 6 2 2 6 3" xfId="23201"/>
    <cellStyle name="Calc cel 3 6 2 2 6 4" xfId="29225"/>
    <cellStyle name="Calc cel 3 6 2 2 6 5" xfId="42912"/>
    <cellStyle name="Calc cel 3 6 2 2 7" xfId="9122"/>
    <cellStyle name="Calc cel 3 6 2 2 7 2" xfId="17824"/>
    <cellStyle name="Calc cel 3 6 2 2 7 3" xfId="21420"/>
    <cellStyle name="Calc cel 3 6 2 2 7 4" xfId="30000"/>
    <cellStyle name="Calc cel 3 6 2 2 7 5" xfId="49043"/>
    <cellStyle name="Calc cel 3 6 2 2 8" xfId="9850"/>
    <cellStyle name="Calc cel 3 6 2 2 8 2" xfId="18552"/>
    <cellStyle name="Calc cel 3 6 2 2 8 3" xfId="19973"/>
    <cellStyle name="Calc cel 3 6 2 2 8 4" xfId="30728"/>
    <cellStyle name="Calc cel 3 6 2 2 8 5" xfId="49771"/>
    <cellStyle name="Calc cel 3 6 2 2 9" xfId="10509"/>
    <cellStyle name="Calc cel 3 6 2 2 9 2" xfId="19211"/>
    <cellStyle name="Calc cel 3 6 2 2 9 3" xfId="12731"/>
    <cellStyle name="Calc cel 3 6 2 2 9 4" xfId="31387"/>
    <cellStyle name="Calc cel 3 6 2 2 9 5" xfId="50430"/>
    <cellStyle name="Calc cel 3 6 2 3" xfId="4875"/>
    <cellStyle name="Calc cel 3 6 2 3 10" xfId="25754"/>
    <cellStyle name="Calc cel 3 6 2 3 11" xfId="33693"/>
    <cellStyle name="Calc cel 3 6 2 3 12" xfId="34629"/>
    <cellStyle name="Calc cel 3 6 2 3 13" xfId="36740"/>
    <cellStyle name="Calc cel 3 6 2 3 14" xfId="39267"/>
    <cellStyle name="Calc cel 3 6 2 3 2" xfId="6022"/>
    <cellStyle name="Calc cel 3 6 2 3 2 2" xfId="14724"/>
    <cellStyle name="Calc cel 3 6 2 3 2 2 2" xfId="46807"/>
    <cellStyle name="Calc cel 3 6 2 3 2 3" xfId="23906"/>
    <cellStyle name="Calc cel 3 6 2 3 2 4" xfId="26901"/>
    <cellStyle name="Calc cel 3 6 2 3 2 5" xfId="40414"/>
    <cellStyle name="Calc cel 3 6 2 3 3" xfId="6966"/>
    <cellStyle name="Calc cel 3 6 2 3 3 2" xfId="15668"/>
    <cellStyle name="Calc cel 3 6 2 3 3 2 2" xfId="47644"/>
    <cellStyle name="Calc cel 3 6 2 3 3 3" xfId="11443"/>
    <cellStyle name="Calc cel 3 6 2 3 3 4" xfId="27844"/>
    <cellStyle name="Calc cel 3 6 2 3 3 5" xfId="41357"/>
    <cellStyle name="Calc cel 3 6 2 3 4" xfId="8631"/>
    <cellStyle name="Calc cel 3 6 2 3 4 2" xfId="17333"/>
    <cellStyle name="Calc cel 3 6 2 3 4 3" xfId="24198"/>
    <cellStyle name="Calc cel 3 6 2 3 4 4" xfId="29509"/>
    <cellStyle name="Calc cel 3 6 2 3 4 5" xfId="43283"/>
    <cellStyle name="Calc cel 3 6 2 3 5" xfId="9386"/>
    <cellStyle name="Calc cel 3 6 2 3 5 2" xfId="18088"/>
    <cellStyle name="Calc cel 3 6 2 3 5 3" xfId="22863"/>
    <cellStyle name="Calc cel 3 6 2 3 5 4" xfId="30264"/>
    <cellStyle name="Calc cel 3 6 2 3 5 5" xfId="49307"/>
    <cellStyle name="Calc cel 3 6 2 3 6" xfId="10080"/>
    <cellStyle name="Calc cel 3 6 2 3 6 2" xfId="18782"/>
    <cellStyle name="Calc cel 3 6 2 3 6 3" xfId="12775"/>
    <cellStyle name="Calc cel 3 6 2 3 6 4" xfId="30958"/>
    <cellStyle name="Calc cel 3 6 2 3 6 5" xfId="50001"/>
    <cellStyle name="Calc cel 3 6 2 3 7" xfId="10698"/>
    <cellStyle name="Calc cel 3 6 2 3 7 2" xfId="19400"/>
    <cellStyle name="Calc cel 3 6 2 3 7 3" xfId="13112"/>
    <cellStyle name="Calc cel 3 6 2 3 7 4" xfId="31576"/>
    <cellStyle name="Calc cel 3 6 2 3 7 5" xfId="50619"/>
    <cellStyle name="Calc cel 3 6 2 3 8" xfId="13577"/>
    <cellStyle name="Calc cel 3 6 2 3 9" xfId="11220"/>
    <cellStyle name="Calc cel 3 6 2 4" xfId="4926"/>
    <cellStyle name="Calc cel 3 6 2 4 10" xfId="25805"/>
    <cellStyle name="Calc cel 3 6 2 4 11" xfId="33744"/>
    <cellStyle name="Calc cel 3 6 2 4 12" xfId="34680"/>
    <cellStyle name="Calc cel 3 6 2 4 13" xfId="36791"/>
    <cellStyle name="Calc cel 3 6 2 4 14" xfId="39318"/>
    <cellStyle name="Calc cel 3 6 2 4 2" xfId="6233"/>
    <cellStyle name="Calc cel 3 6 2 4 2 2" xfId="14935"/>
    <cellStyle name="Calc cel 3 6 2 4 2 2 2" xfId="46998"/>
    <cellStyle name="Calc cel 3 6 2 4 2 3" xfId="22518"/>
    <cellStyle name="Calc cel 3 6 2 4 2 4" xfId="27112"/>
    <cellStyle name="Calc cel 3 6 2 4 2 5" xfId="40625"/>
    <cellStyle name="Calc cel 3 6 2 4 3" xfId="7017"/>
    <cellStyle name="Calc cel 3 6 2 4 3 2" xfId="15719"/>
    <cellStyle name="Calc cel 3 6 2 4 3 2 2" xfId="47695"/>
    <cellStyle name="Calc cel 3 6 2 4 3 3" xfId="11125"/>
    <cellStyle name="Calc cel 3 6 2 4 3 4" xfId="27895"/>
    <cellStyle name="Calc cel 3 6 2 4 3 5" xfId="41408"/>
    <cellStyle name="Calc cel 3 6 2 4 4" xfId="8682"/>
    <cellStyle name="Calc cel 3 6 2 4 4 2" xfId="17384"/>
    <cellStyle name="Calc cel 3 6 2 4 4 3" xfId="23607"/>
    <cellStyle name="Calc cel 3 6 2 4 4 4" xfId="29560"/>
    <cellStyle name="Calc cel 3 6 2 4 4 5" xfId="43334"/>
    <cellStyle name="Calc cel 3 6 2 4 5" xfId="9437"/>
    <cellStyle name="Calc cel 3 6 2 4 5 2" xfId="18139"/>
    <cellStyle name="Calc cel 3 6 2 4 5 3" xfId="21964"/>
    <cellStyle name="Calc cel 3 6 2 4 5 4" xfId="30315"/>
    <cellStyle name="Calc cel 3 6 2 4 5 5" xfId="49358"/>
    <cellStyle name="Calc cel 3 6 2 4 6" xfId="10131"/>
    <cellStyle name="Calc cel 3 6 2 4 6 2" xfId="18833"/>
    <cellStyle name="Calc cel 3 6 2 4 6 3" xfId="4501"/>
    <cellStyle name="Calc cel 3 6 2 4 6 4" xfId="31009"/>
    <cellStyle name="Calc cel 3 6 2 4 6 5" xfId="50052"/>
    <cellStyle name="Calc cel 3 6 2 4 7" xfId="10749"/>
    <cellStyle name="Calc cel 3 6 2 4 7 2" xfId="19451"/>
    <cellStyle name="Calc cel 3 6 2 4 7 3" xfId="12573"/>
    <cellStyle name="Calc cel 3 6 2 4 7 4" xfId="31627"/>
    <cellStyle name="Calc cel 3 6 2 4 7 5" xfId="50670"/>
    <cellStyle name="Calc cel 3 6 2 4 8" xfId="13628"/>
    <cellStyle name="Calc cel 3 6 2 4 9" xfId="24764"/>
    <cellStyle name="Calc cel 3 6 2 5" xfId="6439"/>
    <cellStyle name="Calc cel 3 6 2 5 2" xfId="15141"/>
    <cellStyle name="Calc cel 3 6 2 5 2 2" xfId="47185"/>
    <cellStyle name="Calc cel 3 6 2 5 3" xfId="22138"/>
    <cellStyle name="Calc cel 3 6 2 5 4" xfId="27318"/>
    <cellStyle name="Calc cel 3 6 2 5 5" xfId="40831"/>
    <cellStyle name="Calc cel 3 6 2 6" xfId="3327"/>
    <cellStyle name="Calc cel 3 6 2 6 2" xfId="12139"/>
    <cellStyle name="Calc cel 3 6 2 6 2 2" xfId="44854"/>
    <cellStyle name="Calc cel 3 6 2 6 3" xfId="24116"/>
    <cellStyle name="Calc cel 3 6 2 6 4" xfId="21111"/>
    <cellStyle name="Calc cel 3 6 2 6 5" xfId="37625"/>
    <cellStyle name="Calc cel 3 6 2 7" xfId="6340"/>
    <cellStyle name="Calc cel 3 6 2 7 2" xfId="15042"/>
    <cellStyle name="Calc cel 3 6 2 7 2 2" xfId="47096"/>
    <cellStyle name="Calc cel 3 6 2 7 3" xfId="22040"/>
    <cellStyle name="Calc cel 3 6 2 7 4" xfId="27219"/>
    <cellStyle name="Calc cel 3 6 2 7 5" xfId="40732"/>
    <cellStyle name="Calc cel 3 6 2 8" xfId="7345"/>
    <cellStyle name="Calc cel 3 6 2 8 2" xfId="16047"/>
    <cellStyle name="Calc cel 3 6 2 8 3" xfId="25182"/>
    <cellStyle name="Calc cel 3 6 2 8 4" xfId="28223"/>
    <cellStyle name="Calc cel 3 6 2 8 5" xfId="41736"/>
    <cellStyle name="Calc cel 3 6 2 9" xfId="7840"/>
    <cellStyle name="Calc cel 3 6 2 9 2" xfId="16542"/>
    <cellStyle name="Calc cel 3 6 2 9 3" xfId="24932"/>
    <cellStyle name="Calc cel 3 6 2 9 4" xfId="28718"/>
    <cellStyle name="Calc cel 3 6 2 9 5" xfId="48358"/>
    <cellStyle name="Calc cel 3 6 20" xfId="37291"/>
    <cellStyle name="Calc cel 3 6 3" xfId="918"/>
    <cellStyle name="Calc cel 3 6 3 10" xfId="8200"/>
    <cellStyle name="Calc cel 3 6 3 10 2" xfId="16902"/>
    <cellStyle name="Calc cel 3 6 3 10 3" xfId="25267"/>
    <cellStyle name="Calc cel 3 6 3 10 4" xfId="29078"/>
    <cellStyle name="Calc cel 3 6 3 10 5" xfId="48718"/>
    <cellStyle name="Calc cel 3 6 3 11" xfId="8996"/>
    <cellStyle name="Calc cel 3 6 3 11 2" xfId="17698"/>
    <cellStyle name="Calc cel 3 6 3 11 3" xfId="11893"/>
    <cellStyle name="Calc cel 3 6 3 11 4" xfId="29874"/>
    <cellStyle name="Calc cel 3 6 3 11 5" xfId="48917"/>
    <cellStyle name="Calc cel 3 6 3 12" xfId="11449"/>
    <cellStyle name="Calc cel 3 6 3 13" xfId="21248"/>
    <cellStyle name="Calc cel 3 6 3 14" xfId="20484"/>
    <cellStyle name="Calc cel 3 6 3 15" xfId="32711"/>
    <cellStyle name="Calc cel 3 6 3 16" xfId="34321"/>
    <cellStyle name="Calc cel 3 6 3 17" xfId="35758"/>
    <cellStyle name="Calc cel 3 6 3 18" xfId="38285"/>
    <cellStyle name="Calc cel 3 6 3 2" xfId="4974"/>
    <cellStyle name="Calc cel 3 6 3 2 10" xfId="25853"/>
    <cellStyle name="Calc cel 3 6 3 2 11" xfId="33792"/>
    <cellStyle name="Calc cel 3 6 3 2 12" xfId="34728"/>
    <cellStyle name="Calc cel 3 6 3 2 13" xfId="36839"/>
    <cellStyle name="Calc cel 3 6 3 2 14" xfId="39366"/>
    <cellStyle name="Calc cel 3 6 3 2 2" xfId="6006"/>
    <cellStyle name="Calc cel 3 6 3 2 2 2" xfId="14708"/>
    <cellStyle name="Calc cel 3 6 3 2 2 2 2" xfId="46793"/>
    <cellStyle name="Calc cel 3 6 3 2 2 3" xfId="21101"/>
    <cellStyle name="Calc cel 3 6 3 2 2 4" xfId="26885"/>
    <cellStyle name="Calc cel 3 6 3 2 2 5" xfId="40398"/>
    <cellStyle name="Calc cel 3 6 3 2 3" xfId="7065"/>
    <cellStyle name="Calc cel 3 6 3 2 3 2" xfId="15767"/>
    <cellStyle name="Calc cel 3 6 3 2 3 2 2" xfId="47743"/>
    <cellStyle name="Calc cel 3 6 3 2 3 3" xfId="12985"/>
    <cellStyle name="Calc cel 3 6 3 2 3 4" xfId="27943"/>
    <cellStyle name="Calc cel 3 6 3 2 3 5" xfId="41456"/>
    <cellStyle name="Calc cel 3 6 3 2 4" xfId="8730"/>
    <cellStyle name="Calc cel 3 6 3 2 4 2" xfId="17432"/>
    <cellStyle name="Calc cel 3 6 3 2 4 3" xfId="23241"/>
    <cellStyle name="Calc cel 3 6 3 2 4 4" xfId="29608"/>
    <cellStyle name="Calc cel 3 6 3 2 4 5" xfId="43382"/>
    <cellStyle name="Calc cel 3 6 3 2 5" xfId="9485"/>
    <cellStyle name="Calc cel 3 6 3 2 5 2" xfId="18187"/>
    <cellStyle name="Calc cel 3 6 3 2 5 3" xfId="24071"/>
    <cellStyle name="Calc cel 3 6 3 2 5 4" xfId="30363"/>
    <cellStyle name="Calc cel 3 6 3 2 5 5" xfId="49406"/>
    <cellStyle name="Calc cel 3 6 3 2 6" xfId="10179"/>
    <cellStyle name="Calc cel 3 6 3 2 6 2" xfId="18881"/>
    <cellStyle name="Calc cel 3 6 3 2 6 3" xfId="11642"/>
    <cellStyle name="Calc cel 3 6 3 2 6 4" xfId="31057"/>
    <cellStyle name="Calc cel 3 6 3 2 6 5" xfId="50100"/>
    <cellStyle name="Calc cel 3 6 3 2 7" xfId="10797"/>
    <cellStyle name="Calc cel 3 6 3 2 7 2" xfId="19499"/>
    <cellStyle name="Calc cel 3 6 3 2 7 3" xfId="19931"/>
    <cellStyle name="Calc cel 3 6 3 2 7 4" xfId="31675"/>
    <cellStyle name="Calc cel 3 6 3 2 7 5" xfId="50718"/>
    <cellStyle name="Calc cel 3 6 3 2 8" xfId="13676"/>
    <cellStyle name="Calc cel 3 6 3 2 9" xfId="24146"/>
    <cellStyle name="Calc cel 3 6 3 3" xfId="4833"/>
    <cellStyle name="Calc cel 3 6 3 3 10" xfId="25712"/>
    <cellStyle name="Calc cel 3 6 3 3 11" xfId="33651"/>
    <cellStyle name="Calc cel 3 6 3 3 12" xfId="34587"/>
    <cellStyle name="Calc cel 3 6 3 3 13" xfId="36698"/>
    <cellStyle name="Calc cel 3 6 3 3 14" xfId="39225"/>
    <cellStyle name="Calc cel 3 6 3 3 2" xfId="5507"/>
    <cellStyle name="Calc cel 3 6 3 3 2 2" xfId="14209"/>
    <cellStyle name="Calc cel 3 6 3 3 2 2 2" xfId="46334"/>
    <cellStyle name="Calc cel 3 6 3 3 2 3" xfId="12795"/>
    <cellStyle name="Calc cel 3 6 3 3 2 4" xfId="26386"/>
    <cellStyle name="Calc cel 3 6 3 3 2 5" xfId="39899"/>
    <cellStyle name="Calc cel 3 6 3 3 3" xfId="6924"/>
    <cellStyle name="Calc cel 3 6 3 3 3 2" xfId="15626"/>
    <cellStyle name="Calc cel 3 6 3 3 3 2 2" xfId="47602"/>
    <cellStyle name="Calc cel 3 6 3 3 3 3" xfId="19871"/>
    <cellStyle name="Calc cel 3 6 3 3 3 4" xfId="27802"/>
    <cellStyle name="Calc cel 3 6 3 3 3 5" xfId="41315"/>
    <cellStyle name="Calc cel 3 6 3 3 4" xfId="8589"/>
    <cellStyle name="Calc cel 3 6 3 3 4 2" xfId="17291"/>
    <cellStyle name="Calc cel 3 6 3 3 4 3" xfId="22653"/>
    <cellStyle name="Calc cel 3 6 3 3 4 4" xfId="29467"/>
    <cellStyle name="Calc cel 3 6 3 3 4 5" xfId="43241"/>
    <cellStyle name="Calc cel 3 6 3 3 5" xfId="9344"/>
    <cellStyle name="Calc cel 3 6 3 3 5 2" xfId="18046"/>
    <cellStyle name="Calc cel 3 6 3 3 5 3" xfId="12563"/>
    <cellStyle name="Calc cel 3 6 3 3 5 4" xfId="30222"/>
    <cellStyle name="Calc cel 3 6 3 3 5 5" xfId="49265"/>
    <cellStyle name="Calc cel 3 6 3 3 6" xfId="10038"/>
    <cellStyle name="Calc cel 3 6 3 3 6 2" xfId="18740"/>
    <cellStyle name="Calc cel 3 6 3 3 6 3" xfId="20171"/>
    <cellStyle name="Calc cel 3 6 3 3 6 4" xfId="30916"/>
    <cellStyle name="Calc cel 3 6 3 3 6 5" xfId="49959"/>
    <cellStyle name="Calc cel 3 6 3 3 7" xfId="10656"/>
    <cellStyle name="Calc cel 3 6 3 3 7 2" xfId="19358"/>
    <cellStyle name="Calc cel 3 6 3 3 7 3" xfId="20116"/>
    <cellStyle name="Calc cel 3 6 3 3 7 4" xfId="31534"/>
    <cellStyle name="Calc cel 3 6 3 3 7 5" xfId="50577"/>
    <cellStyle name="Calc cel 3 6 3 3 8" xfId="13535"/>
    <cellStyle name="Calc cel 3 6 3 3 9" xfId="13295"/>
    <cellStyle name="Calc cel 3 6 3 4" xfId="6197"/>
    <cellStyle name="Calc cel 3 6 3 4 2" xfId="14899"/>
    <cellStyle name="Calc cel 3 6 3 4 2 2" xfId="46963"/>
    <cellStyle name="Calc cel 3 6 3 4 3" xfId="23637"/>
    <cellStyle name="Calc cel 3 6 3 4 4" xfId="27076"/>
    <cellStyle name="Calc cel 3 6 3 4 5" xfId="40589"/>
    <cellStyle name="Calc cel 3 6 3 5" xfId="5390"/>
    <cellStyle name="Calc cel 3 6 3 5 2" xfId="14092"/>
    <cellStyle name="Calc cel 3 6 3 5 2 2" xfId="46226"/>
    <cellStyle name="Calc cel 3 6 3 5 3" xfId="24966"/>
    <cellStyle name="Calc cel 3 6 3 5 4" xfId="26269"/>
    <cellStyle name="Calc cel 3 6 3 5 5" xfId="39782"/>
    <cellStyle name="Calc cel 3 6 3 6" xfId="6772"/>
    <cellStyle name="Calc cel 3 6 3 6 2" xfId="15474"/>
    <cellStyle name="Calc cel 3 6 3 6 2 2" xfId="47456"/>
    <cellStyle name="Calc cel 3 6 3 6 3" xfId="20218"/>
    <cellStyle name="Calc cel 3 6 3 6 4" xfId="27650"/>
    <cellStyle name="Calc cel 3 6 3 6 5" xfId="41163"/>
    <cellStyle name="Calc cel 3 6 3 7" xfId="5689"/>
    <cellStyle name="Calc cel 3 6 3 7 2" xfId="14391"/>
    <cellStyle name="Calc cel 3 6 3 7 3" xfId="23769"/>
    <cellStyle name="Calc cel 3 6 3 7 4" xfId="26568"/>
    <cellStyle name="Calc cel 3 6 3 7 5" xfId="40081"/>
    <cellStyle name="Calc cel 3 6 3 8" xfId="7955"/>
    <cellStyle name="Calc cel 3 6 3 8 2" xfId="16657"/>
    <cellStyle name="Calc cel 3 6 3 8 3" xfId="24886"/>
    <cellStyle name="Calc cel 3 6 3 8 4" xfId="28833"/>
    <cellStyle name="Calc cel 3 6 3 8 5" xfId="48473"/>
    <cellStyle name="Calc cel 3 6 3 9" xfId="7970"/>
    <cellStyle name="Calc cel 3 6 3 9 2" xfId="16672"/>
    <cellStyle name="Calc cel 3 6 3 9 3" xfId="13136"/>
    <cellStyle name="Calc cel 3 6 3 9 4" xfId="28848"/>
    <cellStyle name="Calc cel 3 6 3 9 5" xfId="48488"/>
    <cellStyle name="Calc cel 3 6 4" xfId="4764"/>
    <cellStyle name="Calc cel 3 6 4 10" xfId="25643"/>
    <cellStyle name="Calc cel 3 6 4 11" xfId="33582"/>
    <cellStyle name="Calc cel 3 6 4 12" xfId="34518"/>
    <cellStyle name="Calc cel 3 6 4 13" xfId="36629"/>
    <cellStyle name="Calc cel 3 6 4 14" xfId="39156"/>
    <cellStyle name="Calc cel 3 6 4 2" xfId="5849"/>
    <cellStyle name="Calc cel 3 6 4 2 2" xfId="14551"/>
    <cellStyle name="Calc cel 3 6 4 2 2 2" xfId="46647"/>
    <cellStyle name="Calc cel 3 6 4 2 3" xfId="24259"/>
    <cellStyle name="Calc cel 3 6 4 2 4" xfId="26728"/>
    <cellStyle name="Calc cel 3 6 4 2 5" xfId="40241"/>
    <cellStyle name="Calc cel 3 6 4 3" xfId="6855"/>
    <cellStyle name="Calc cel 3 6 4 3 2" xfId="15557"/>
    <cellStyle name="Calc cel 3 6 4 3 2 2" xfId="47533"/>
    <cellStyle name="Calc cel 3 6 4 3 3" xfId="11404"/>
    <cellStyle name="Calc cel 3 6 4 3 4" xfId="27733"/>
    <cellStyle name="Calc cel 3 6 4 3 5" xfId="41246"/>
    <cellStyle name="Calc cel 3 6 4 4" xfId="8520"/>
    <cellStyle name="Calc cel 3 6 4 4 2" xfId="17222"/>
    <cellStyle name="Calc cel 3 6 4 4 3" xfId="22161"/>
    <cellStyle name="Calc cel 3 6 4 4 4" xfId="29398"/>
    <cellStyle name="Calc cel 3 6 4 4 5" xfId="43172"/>
    <cellStyle name="Calc cel 3 6 4 5" xfId="9275"/>
    <cellStyle name="Calc cel 3 6 4 5 2" xfId="17977"/>
    <cellStyle name="Calc cel 3 6 4 5 3" xfId="11112"/>
    <cellStyle name="Calc cel 3 6 4 5 4" xfId="30153"/>
    <cellStyle name="Calc cel 3 6 4 5 5" xfId="49196"/>
    <cellStyle name="Calc cel 3 6 4 6" xfId="9969"/>
    <cellStyle name="Calc cel 3 6 4 6 2" xfId="18671"/>
    <cellStyle name="Calc cel 3 6 4 6 3" xfId="19799"/>
    <cellStyle name="Calc cel 3 6 4 6 4" xfId="30847"/>
    <cellStyle name="Calc cel 3 6 4 6 5" xfId="49890"/>
    <cellStyle name="Calc cel 3 6 4 7" xfId="10587"/>
    <cellStyle name="Calc cel 3 6 4 7 2" xfId="19289"/>
    <cellStyle name="Calc cel 3 6 4 7 3" xfId="12811"/>
    <cellStyle name="Calc cel 3 6 4 7 4" xfId="31465"/>
    <cellStyle name="Calc cel 3 6 4 7 5" xfId="50508"/>
    <cellStyle name="Calc cel 3 6 4 8" xfId="13466"/>
    <cellStyle name="Calc cel 3 6 4 9" xfId="24377"/>
    <cellStyle name="Calc cel 3 6 5" xfId="4793"/>
    <cellStyle name="Calc cel 3 6 5 10" xfId="25672"/>
    <cellStyle name="Calc cel 3 6 5 11" xfId="33611"/>
    <cellStyle name="Calc cel 3 6 5 12" xfId="34547"/>
    <cellStyle name="Calc cel 3 6 5 13" xfId="36658"/>
    <cellStyle name="Calc cel 3 6 5 14" xfId="39185"/>
    <cellStyle name="Calc cel 3 6 5 2" xfId="5553"/>
    <cellStyle name="Calc cel 3 6 5 2 2" xfId="14255"/>
    <cellStyle name="Calc cel 3 6 5 2 2 2" xfId="46378"/>
    <cellStyle name="Calc cel 3 6 5 2 3" xfId="24172"/>
    <cellStyle name="Calc cel 3 6 5 2 4" xfId="26432"/>
    <cellStyle name="Calc cel 3 6 5 2 5" xfId="39945"/>
    <cellStyle name="Calc cel 3 6 5 3" xfId="6884"/>
    <cellStyle name="Calc cel 3 6 5 3 2" xfId="15586"/>
    <cellStyle name="Calc cel 3 6 5 3 2 2" xfId="47562"/>
    <cellStyle name="Calc cel 3 6 5 3 3" xfId="11660"/>
    <cellStyle name="Calc cel 3 6 5 3 4" xfId="27762"/>
    <cellStyle name="Calc cel 3 6 5 3 5" xfId="41275"/>
    <cellStyle name="Calc cel 3 6 5 4" xfId="8549"/>
    <cellStyle name="Calc cel 3 6 5 4 2" xfId="17251"/>
    <cellStyle name="Calc cel 3 6 5 4 3" xfId="20694"/>
    <cellStyle name="Calc cel 3 6 5 4 4" xfId="29427"/>
    <cellStyle name="Calc cel 3 6 5 4 5" xfId="43201"/>
    <cellStyle name="Calc cel 3 6 5 5" xfId="9304"/>
    <cellStyle name="Calc cel 3 6 5 5 2" xfId="18006"/>
    <cellStyle name="Calc cel 3 6 5 5 3" xfId="20980"/>
    <cellStyle name="Calc cel 3 6 5 5 4" xfId="30182"/>
    <cellStyle name="Calc cel 3 6 5 5 5" xfId="49225"/>
    <cellStyle name="Calc cel 3 6 5 6" xfId="9998"/>
    <cellStyle name="Calc cel 3 6 5 6 2" xfId="18700"/>
    <cellStyle name="Calc cel 3 6 5 6 3" xfId="12747"/>
    <cellStyle name="Calc cel 3 6 5 6 4" xfId="30876"/>
    <cellStyle name="Calc cel 3 6 5 6 5" xfId="49919"/>
    <cellStyle name="Calc cel 3 6 5 7" xfId="10616"/>
    <cellStyle name="Calc cel 3 6 5 7 2" xfId="19318"/>
    <cellStyle name="Calc cel 3 6 5 7 3" xfId="19776"/>
    <cellStyle name="Calc cel 3 6 5 7 4" xfId="31494"/>
    <cellStyle name="Calc cel 3 6 5 7 5" xfId="50537"/>
    <cellStyle name="Calc cel 3 6 5 8" xfId="13495"/>
    <cellStyle name="Calc cel 3 6 5 9" xfId="22290"/>
    <cellStyle name="Calc cel 3 6 6" xfId="3234"/>
    <cellStyle name="Calc cel 3 6 6 2" xfId="12049"/>
    <cellStyle name="Calc cel 3 6 6 2 2" xfId="44766"/>
    <cellStyle name="Calc cel 3 6 6 3" xfId="20487"/>
    <cellStyle name="Calc cel 3 6 6 4" xfId="23580"/>
    <cellStyle name="Calc cel 3 6 6 5" xfId="37532"/>
    <cellStyle name="Calc cel 3 6 7" xfId="3228"/>
    <cellStyle name="Calc cel 3 6 7 2" xfId="12043"/>
    <cellStyle name="Calc cel 3 6 7 2 2" xfId="44760"/>
    <cellStyle name="Calc cel 3 6 7 3" xfId="25107"/>
    <cellStyle name="Calc cel 3 6 7 4" xfId="25301"/>
    <cellStyle name="Calc cel 3 6 7 5" xfId="37526"/>
    <cellStyle name="Calc cel 3 6 8" xfId="6628"/>
    <cellStyle name="Calc cel 3 6 8 2" xfId="15330"/>
    <cellStyle name="Calc cel 3 6 8 2 2" xfId="47343"/>
    <cellStyle name="Calc cel 3 6 8 3" xfId="21058"/>
    <cellStyle name="Calc cel 3 6 8 4" xfId="27506"/>
    <cellStyle name="Calc cel 3 6 8 5" xfId="41019"/>
    <cellStyle name="Calc cel 3 6 9" xfId="6066"/>
    <cellStyle name="Calc cel 3 6 9 2" xfId="14768"/>
    <cellStyle name="Calc cel 3 6 9 3" xfId="24479"/>
    <cellStyle name="Calc cel 3 6 9 4" xfId="26945"/>
    <cellStyle name="Calc cel 3 6 9 5" xfId="40458"/>
    <cellStyle name="Calc cel 4" xfId="477"/>
    <cellStyle name="Calc cel 4 10" xfId="3298"/>
    <cellStyle name="Calc cel 4 10 2" xfId="12113"/>
    <cellStyle name="Calc cel 4 10 3" xfId="25190"/>
    <cellStyle name="Calc cel 4 10 4" xfId="21435"/>
    <cellStyle name="Calc cel 4 10 5" xfId="37596"/>
    <cellStyle name="Calc cel 4 11" xfId="7443"/>
    <cellStyle name="Calc cel 4 11 2" xfId="16145"/>
    <cellStyle name="Calc cel 4 11 3" xfId="24463"/>
    <cellStyle name="Calc cel 4 11 4" xfId="28321"/>
    <cellStyle name="Calc cel 4 11 5" xfId="48052"/>
    <cellStyle name="Calc cel 4 12" xfId="7767"/>
    <cellStyle name="Calc cel 4 12 2" xfId="16469"/>
    <cellStyle name="Calc cel 4 12 3" xfId="25306"/>
    <cellStyle name="Calc cel 4 12 4" xfId="28645"/>
    <cellStyle name="Calc cel 4 12 5" xfId="48296"/>
    <cellStyle name="Calc cel 4 13" xfId="7821"/>
    <cellStyle name="Calc cel 4 13 2" xfId="16523"/>
    <cellStyle name="Calc cel 4 13 3" xfId="24192"/>
    <cellStyle name="Calc cel 4 13 4" xfId="28699"/>
    <cellStyle name="Calc cel 4 13 5" xfId="48343"/>
    <cellStyle name="Calc cel 4 14" xfId="7863"/>
    <cellStyle name="Calc cel 4 14 2" xfId="16565"/>
    <cellStyle name="Calc cel 4 14 3" xfId="21409"/>
    <cellStyle name="Calc cel 4 14 4" xfId="28741"/>
    <cellStyle name="Calc cel 4 14 5" xfId="48381"/>
    <cellStyle name="Calc cel 4 15" xfId="2172"/>
    <cellStyle name="Calc cel 4 16" xfId="22411"/>
    <cellStyle name="Calc cel 4 17" xfId="25150"/>
    <cellStyle name="Calc cel 4 18" xfId="31997"/>
    <cellStyle name="Calc cel 4 19" xfId="34065"/>
    <cellStyle name="Calc cel 4 2" xfId="725"/>
    <cellStyle name="Calc cel 4 2 10" xfId="7859"/>
    <cellStyle name="Calc cel 4 2 10 2" xfId="16561"/>
    <cellStyle name="Calc cel 4 2 10 3" xfId="20050"/>
    <cellStyle name="Calc cel 4 2 10 4" xfId="28737"/>
    <cellStyle name="Calc cel 4 2 10 5" xfId="48377"/>
    <cellStyle name="Calc cel 4 2 11" xfId="7998"/>
    <cellStyle name="Calc cel 4 2 11 2" xfId="16700"/>
    <cellStyle name="Calc cel 4 2 11 3" xfId="22476"/>
    <cellStyle name="Calc cel 4 2 11 4" xfId="28876"/>
    <cellStyle name="Calc cel 4 2 11 5" xfId="48516"/>
    <cellStyle name="Calc cel 4 2 12" xfId="8276"/>
    <cellStyle name="Calc cel 4 2 12 2" xfId="16978"/>
    <cellStyle name="Calc cel 4 2 12 3" xfId="22178"/>
    <cellStyle name="Calc cel 4 2 12 4" xfId="29154"/>
    <cellStyle name="Calc cel 4 2 12 5" xfId="48790"/>
    <cellStyle name="Calc cel 4 2 13" xfId="11273"/>
    <cellStyle name="Calc cel 4 2 14" xfId="12653"/>
    <cellStyle name="Calc cel 4 2 15" xfId="23600"/>
    <cellStyle name="Calc cel 4 2 16" xfId="32072"/>
    <cellStyle name="Calc cel 4 2 17" xfId="34103"/>
    <cellStyle name="Calc cel 4 2 18" xfId="35119"/>
    <cellStyle name="Calc cel 4 2 19" xfId="37366"/>
    <cellStyle name="Calc cel 4 2 2" xfId="1494"/>
    <cellStyle name="Calc cel 4 2 2 10" xfId="13191"/>
    <cellStyle name="Calc cel 4 2 2 11" xfId="23433"/>
    <cellStyle name="Calc cel 4 2 2 12" xfId="25530"/>
    <cellStyle name="Calc cel 4 2 2 13" xfId="33287"/>
    <cellStyle name="Calc cel 4 2 2 14" xfId="34405"/>
    <cellStyle name="Calc cel 4 2 2 15" xfId="36334"/>
    <cellStyle name="Calc cel 4 2 2 16" xfId="38861"/>
    <cellStyle name="Calc cel 4 2 2 2" xfId="5110"/>
    <cellStyle name="Calc cel 4 2 2 2 10" xfId="25989"/>
    <cellStyle name="Calc cel 4 2 2 2 11" xfId="33928"/>
    <cellStyle name="Calc cel 4 2 2 2 12" xfId="34864"/>
    <cellStyle name="Calc cel 4 2 2 2 13" xfId="36975"/>
    <cellStyle name="Calc cel 4 2 2 2 14" xfId="39502"/>
    <cellStyle name="Calc cel 4 2 2 2 2" xfId="6147"/>
    <cellStyle name="Calc cel 4 2 2 2 2 2" xfId="14849"/>
    <cellStyle name="Calc cel 4 2 2 2 2 2 2" xfId="46917"/>
    <cellStyle name="Calc cel 4 2 2 2 2 3" xfId="23484"/>
    <cellStyle name="Calc cel 4 2 2 2 2 4" xfId="27026"/>
    <cellStyle name="Calc cel 4 2 2 2 2 5" xfId="40539"/>
    <cellStyle name="Calc cel 4 2 2 2 3" xfId="7201"/>
    <cellStyle name="Calc cel 4 2 2 2 3 2" xfId="15903"/>
    <cellStyle name="Calc cel 4 2 2 2 3 2 2" xfId="47879"/>
    <cellStyle name="Calc cel 4 2 2 2 3 3" xfId="21542"/>
    <cellStyle name="Calc cel 4 2 2 2 3 4" xfId="28079"/>
    <cellStyle name="Calc cel 4 2 2 2 3 5" xfId="41592"/>
    <cellStyle name="Calc cel 4 2 2 2 4" xfId="8866"/>
    <cellStyle name="Calc cel 4 2 2 2 4 2" xfId="17568"/>
    <cellStyle name="Calc cel 4 2 2 2 4 3" xfId="22133"/>
    <cellStyle name="Calc cel 4 2 2 2 4 4" xfId="29744"/>
    <cellStyle name="Calc cel 4 2 2 2 4 5" xfId="43518"/>
    <cellStyle name="Calc cel 4 2 2 2 5" xfId="9621"/>
    <cellStyle name="Calc cel 4 2 2 2 5 2" xfId="18323"/>
    <cellStyle name="Calc cel 4 2 2 2 5 3" xfId="11565"/>
    <cellStyle name="Calc cel 4 2 2 2 5 4" xfId="30499"/>
    <cellStyle name="Calc cel 4 2 2 2 5 5" xfId="49542"/>
    <cellStyle name="Calc cel 4 2 2 2 6" xfId="10315"/>
    <cellStyle name="Calc cel 4 2 2 2 6 2" xfId="19017"/>
    <cellStyle name="Calc cel 4 2 2 2 6 3" xfId="12264"/>
    <cellStyle name="Calc cel 4 2 2 2 6 4" xfId="31193"/>
    <cellStyle name="Calc cel 4 2 2 2 6 5" xfId="50236"/>
    <cellStyle name="Calc cel 4 2 2 2 7" xfId="10933"/>
    <cellStyle name="Calc cel 4 2 2 2 7 2" xfId="19635"/>
    <cellStyle name="Calc cel 4 2 2 2 7 3" xfId="12804"/>
    <cellStyle name="Calc cel 4 2 2 2 7 4" xfId="31811"/>
    <cellStyle name="Calc cel 4 2 2 2 7 5" xfId="50854"/>
    <cellStyle name="Calc cel 4 2 2 2 8" xfId="13812"/>
    <cellStyle name="Calc cel 4 2 2 2 9" xfId="13121"/>
    <cellStyle name="Calc cel 4 2 2 3" xfId="5188"/>
    <cellStyle name="Calc cel 4 2 2 3 10" xfId="26067"/>
    <cellStyle name="Calc cel 4 2 2 3 11" xfId="34006"/>
    <cellStyle name="Calc cel 4 2 2 3 12" xfId="34942"/>
    <cellStyle name="Calc cel 4 2 2 3 13" xfId="37053"/>
    <cellStyle name="Calc cel 4 2 2 3 14" xfId="39580"/>
    <cellStyle name="Calc cel 4 2 2 3 2" xfId="5339"/>
    <cellStyle name="Calc cel 4 2 2 3 2 2" xfId="14041"/>
    <cellStyle name="Calc cel 4 2 2 3 2 2 2" xfId="46179"/>
    <cellStyle name="Calc cel 4 2 2 3 2 3" xfId="23847"/>
    <cellStyle name="Calc cel 4 2 2 3 2 4" xfId="26218"/>
    <cellStyle name="Calc cel 4 2 2 3 2 5" xfId="39731"/>
    <cellStyle name="Calc cel 4 2 2 3 3" xfId="7279"/>
    <cellStyle name="Calc cel 4 2 2 3 3 2" xfId="15981"/>
    <cellStyle name="Calc cel 4 2 2 3 3 2 2" xfId="47957"/>
    <cellStyle name="Calc cel 4 2 2 3 3 3" xfId="11086"/>
    <cellStyle name="Calc cel 4 2 2 3 3 4" xfId="28157"/>
    <cellStyle name="Calc cel 4 2 2 3 3 5" xfId="41670"/>
    <cellStyle name="Calc cel 4 2 2 3 4" xfId="8944"/>
    <cellStyle name="Calc cel 4 2 2 3 4 2" xfId="17646"/>
    <cellStyle name="Calc cel 4 2 2 3 4 3" xfId="22492"/>
    <cellStyle name="Calc cel 4 2 2 3 4 4" xfId="29822"/>
    <cellStyle name="Calc cel 4 2 2 3 4 5" xfId="43596"/>
    <cellStyle name="Calc cel 4 2 2 3 5" xfId="9699"/>
    <cellStyle name="Calc cel 4 2 2 3 5 2" xfId="18401"/>
    <cellStyle name="Calc cel 4 2 2 3 5 3" xfId="11905"/>
    <cellStyle name="Calc cel 4 2 2 3 5 4" xfId="30577"/>
    <cellStyle name="Calc cel 4 2 2 3 5 5" xfId="49620"/>
    <cellStyle name="Calc cel 4 2 2 3 6" xfId="10393"/>
    <cellStyle name="Calc cel 4 2 2 3 6 2" xfId="19095"/>
    <cellStyle name="Calc cel 4 2 2 3 6 3" xfId="12722"/>
    <cellStyle name="Calc cel 4 2 2 3 6 4" xfId="31271"/>
    <cellStyle name="Calc cel 4 2 2 3 6 5" xfId="50314"/>
    <cellStyle name="Calc cel 4 2 2 3 7" xfId="11011"/>
    <cellStyle name="Calc cel 4 2 2 3 7 2" xfId="19713"/>
    <cellStyle name="Calc cel 4 2 2 3 7 3" xfId="19824"/>
    <cellStyle name="Calc cel 4 2 2 3 7 4" xfId="31889"/>
    <cellStyle name="Calc cel 4 2 2 3 7 5" xfId="50932"/>
    <cellStyle name="Calc cel 4 2 2 3 8" xfId="13890"/>
    <cellStyle name="Calc cel 4 2 2 3 9" xfId="21210"/>
    <cellStyle name="Calc cel 4 2 2 4" xfId="6095"/>
    <cellStyle name="Calc cel 4 2 2 4 2" xfId="14797"/>
    <cellStyle name="Calc cel 4 2 2 4 2 2" xfId="46871"/>
    <cellStyle name="Calc cel 4 2 2 4 3" xfId="21167"/>
    <cellStyle name="Calc cel 4 2 2 4 4" xfId="26974"/>
    <cellStyle name="Calc cel 4 2 2 4 5" xfId="40487"/>
    <cellStyle name="Calc cel 4 2 2 5" xfId="6676"/>
    <cellStyle name="Calc cel 4 2 2 5 2" xfId="15378"/>
    <cellStyle name="Calc cel 4 2 2 5 2 2" xfId="47381"/>
    <cellStyle name="Calc cel 4 2 2 5 3" xfId="24501"/>
    <cellStyle name="Calc cel 4 2 2 5 4" xfId="27554"/>
    <cellStyle name="Calc cel 4 2 2 5 5" xfId="41067"/>
    <cellStyle name="Calc cel 4 2 2 6" xfId="8312"/>
    <cellStyle name="Calc cel 4 2 2 6 2" xfId="17014"/>
    <cellStyle name="Calc cel 4 2 2 6 3" xfId="21762"/>
    <cellStyle name="Calc cel 4 2 2 6 4" xfId="29190"/>
    <cellStyle name="Calc cel 4 2 2 6 5" xfId="42877"/>
    <cellStyle name="Calc cel 4 2 2 7" xfId="9087"/>
    <cellStyle name="Calc cel 4 2 2 7 2" xfId="17789"/>
    <cellStyle name="Calc cel 4 2 2 7 3" xfId="24572"/>
    <cellStyle name="Calc cel 4 2 2 7 4" xfId="29965"/>
    <cellStyle name="Calc cel 4 2 2 7 5" xfId="49008"/>
    <cellStyle name="Calc cel 4 2 2 8" xfId="9815"/>
    <cellStyle name="Calc cel 4 2 2 8 2" xfId="18517"/>
    <cellStyle name="Calc cel 4 2 2 8 3" xfId="20069"/>
    <cellStyle name="Calc cel 4 2 2 8 4" xfId="30693"/>
    <cellStyle name="Calc cel 4 2 2 8 5" xfId="49736"/>
    <cellStyle name="Calc cel 4 2 2 9" xfId="10474"/>
    <cellStyle name="Calc cel 4 2 2 9 2" xfId="19176"/>
    <cellStyle name="Calc cel 4 2 2 9 3" xfId="20020"/>
    <cellStyle name="Calc cel 4 2 2 9 4" xfId="31352"/>
    <cellStyle name="Calc cel 4 2 2 9 5" xfId="50395"/>
    <cellStyle name="Calc cel 4 2 3" xfId="4883"/>
    <cellStyle name="Calc cel 4 2 3 10" xfId="25762"/>
    <cellStyle name="Calc cel 4 2 3 11" xfId="33701"/>
    <cellStyle name="Calc cel 4 2 3 12" xfId="34637"/>
    <cellStyle name="Calc cel 4 2 3 13" xfId="36748"/>
    <cellStyle name="Calc cel 4 2 3 14" xfId="39275"/>
    <cellStyle name="Calc cel 4 2 3 2" xfId="5759"/>
    <cellStyle name="Calc cel 4 2 3 2 2" xfId="14461"/>
    <cellStyle name="Calc cel 4 2 3 2 2 2" xfId="46568"/>
    <cellStyle name="Calc cel 4 2 3 2 3" xfId="21503"/>
    <cellStyle name="Calc cel 4 2 3 2 4" xfId="26638"/>
    <cellStyle name="Calc cel 4 2 3 2 5" xfId="40151"/>
    <cellStyle name="Calc cel 4 2 3 3" xfId="6974"/>
    <cellStyle name="Calc cel 4 2 3 3 2" xfId="15676"/>
    <cellStyle name="Calc cel 4 2 3 3 2 2" xfId="47652"/>
    <cellStyle name="Calc cel 4 2 3 3 3" xfId="12644"/>
    <cellStyle name="Calc cel 4 2 3 3 4" xfId="27852"/>
    <cellStyle name="Calc cel 4 2 3 3 5" xfId="41365"/>
    <cellStyle name="Calc cel 4 2 3 4" xfId="8639"/>
    <cellStyle name="Calc cel 4 2 3 4 2" xfId="17341"/>
    <cellStyle name="Calc cel 4 2 3 4 3" xfId="22783"/>
    <cellStyle name="Calc cel 4 2 3 4 4" xfId="29517"/>
    <cellStyle name="Calc cel 4 2 3 4 5" xfId="43291"/>
    <cellStyle name="Calc cel 4 2 3 5" xfId="9394"/>
    <cellStyle name="Calc cel 4 2 3 5 2" xfId="18096"/>
    <cellStyle name="Calc cel 4 2 3 5 3" xfId="1881"/>
    <cellStyle name="Calc cel 4 2 3 5 4" xfId="30272"/>
    <cellStyle name="Calc cel 4 2 3 5 5" xfId="49315"/>
    <cellStyle name="Calc cel 4 2 3 6" xfId="10088"/>
    <cellStyle name="Calc cel 4 2 3 6 2" xfId="18790"/>
    <cellStyle name="Calc cel 4 2 3 6 3" xfId="11671"/>
    <cellStyle name="Calc cel 4 2 3 6 4" xfId="30966"/>
    <cellStyle name="Calc cel 4 2 3 6 5" xfId="50009"/>
    <cellStyle name="Calc cel 4 2 3 7" xfId="10706"/>
    <cellStyle name="Calc cel 4 2 3 7 2" xfId="19408"/>
    <cellStyle name="Calc cel 4 2 3 7 3" xfId="11252"/>
    <cellStyle name="Calc cel 4 2 3 7 4" xfId="31584"/>
    <cellStyle name="Calc cel 4 2 3 7 5" xfId="50627"/>
    <cellStyle name="Calc cel 4 2 3 8" xfId="13585"/>
    <cellStyle name="Calc cel 4 2 3 9" xfId="25368"/>
    <cellStyle name="Calc cel 4 2 4" xfId="4876"/>
    <cellStyle name="Calc cel 4 2 4 10" xfId="25755"/>
    <cellStyle name="Calc cel 4 2 4 11" xfId="33694"/>
    <cellStyle name="Calc cel 4 2 4 12" xfId="34630"/>
    <cellStyle name="Calc cel 4 2 4 13" xfId="36741"/>
    <cellStyle name="Calc cel 4 2 4 14" xfId="39268"/>
    <cellStyle name="Calc cel 4 2 4 2" xfId="5493"/>
    <cellStyle name="Calc cel 4 2 4 2 2" xfId="14195"/>
    <cellStyle name="Calc cel 4 2 4 2 2 2" xfId="46320"/>
    <cellStyle name="Calc cel 4 2 4 2 3" xfId="21629"/>
    <cellStyle name="Calc cel 4 2 4 2 4" xfId="26372"/>
    <cellStyle name="Calc cel 4 2 4 2 5" xfId="39885"/>
    <cellStyle name="Calc cel 4 2 4 3" xfId="6967"/>
    <cellStyle name="Calc cel 4 2 4 3 2" xfId="15669"/>
    <cellStyle name="Calc cel 4 2 4 3 2 2" xfId="47645"/>
    <cellStyle name="Calc cel 4 2 4 3 3" xfId="19908"/>
    <cellStyle name="Calc cel 4 2 4 3 4" xfId="27845"/>
    <cellStyle name="Calc cel 4 2 4 3 5" xfId="41358"/>
    <cellStyle name="Calc cel 4 2 4 4" xfId="8632"/>
    <cellStyle name="Calc cel 4 2 4 4 2" xfId="17334"/>
    <cellStyle name="Calc cel 4 2 4 4 3" xfId="23592"/>
    <cellStyle name="Calc cel 4 2 4 4 4" xfId="29510"/>
    <cellStyle name="Calc cel 4 2 4 4 5" xfId="43284"/>
    <cellStyle name="Calc cel 4 2 4 5" xfId="9387"/>
    <cellStyle name="Calc cel 4 2 4 5 2" xfId="18089"/>
    <cellStyle name="Calc cel 4 2 4 5 3" xfId="22704"/>
    <cellStyle name="Calc cel 4 2 4 5 4" xfId="30265"/>
    <cellStyle name="Calc cel 4 2 4 5 5" xfId="49308"/>
    <cellStyle name="Calc cel 4 2 4 6" xfId="10081"/>
    <cellStyle name="Calc cel 4 2 4 6 2" xfId="18783"/>
    <cellStyle name="Calc cel 4 2 4 6 3" xfId="13140"/>
    <cellStyle name="Calc cel 4 2 4 6 4" xfId="30959"/>
    <cellStyle name="Calc cel 4 2 4 6 5" xfId="50002"/>
    <cellStyle name="Calc cel 4 2 4 7" xfId="10699"/>
    <cellStyle name="Calc cel 4 2 4 7 2" xfId="19401"/>
    <cellStyle name="Calc cel 4 2 4 7 3" xfId="12624"/>
    <cellStyle name="Calc cel 4 2 4 7 4" xfId="31577"/>
    <cellStyle name="Calc cel 4 2 4 7 5" xfId="50620"/>
    <cellStyle name="Calc cel 4 2 4 8" xfId="13578"/>
    <cellStyle name="Calc cel 4 2 4 9" xfId="25143"/>
    <cellStyle name="Calc cel 4 2 5" xfId="3196"/>
    <cellStyle name="Calc cel 4 2 5 2" xfId="12011"/>
    <cellStyle name="Calc cel 4 2 5 2 2" xfId="44733"/>
    <cellStyle name="Calc cel 4 2 5 3" xfId="22661"/>
    <cellStyle name="Calc cel 4 2 5 4" xfId="22772"/>
    <cellStyle name="Calc cel 4 2 5 5" xfId="37494"/>
    <cellStyle name="Calc cel 4 2 6" xfId="6200"/>
    <cellStyle name="Calc cel 4 2 6 2" xfId="14902"/>
    <cellStyle name="Calc cel 4 2 6 2 2" xfId="46966"/>
    <cellStyle name="Calc cel 4 2 6 3" xfId="20672"/>
    <cellStyle name="Calc cel 4 2 6 4" xfId="27079"/>
    <cellStyle name="Calc cel 4 2 6 5" xfId="40592"/>
    <cellStyle name="Calc cel 4 2 7" xfId="6394"/>
    <cellStyle name="Calc cel 4 2 7 2" xfId="15096"/>
    <cellStyle name="Calc cel 4 2 7 2 2" xfId="47145"/>
    <cellStyle name="Calc cel 4 2 7 3" xfId="22266"/>
    <cellStyle name="Calc cel 4 2 7 4" xfId="27273"/>
    <cellStyle name="Calc cel 4 2 7 5" xfId="40786"/>
    <cellStyle name="Calc cel 4 2 8" xfId="5927"/>
    <cellStyle name="Calc cel 4 2 8 2" xfId="14629"/>
    <cellStyle name="Calc cel 4 2 8 3" xfId="24495"/>
    <cellStyle name="Calc cel 4 2 8 4" xfId="26806"/>
    <cellStyle name="Calc cel 4 2 8 5" xfId="40319"/>
    <cellStyle name="Calc cel 4 2 9" xfId="7500"/>
    <cellStyle name="Calc cel 4 2 9 2" xfId="16202"/>
    <cellStyle name="Calc cel 4 2 9 3" xfId="25391"/>
    <cellStyle name="Calc cel 4 2 9 4" xfId="28378"/>
    <cellStyle name="Calc cel 4 2 9 5" xfId="48109"/>
    <cellStyle name="Calc cel 4 20" xfId="35044"/>
    <cellStyle name="Calc cel 4 21" xfId="37155"/>
    <cellStyle name="Calc cel 4 3" xfId="828"/>
    <cellStyle name="Calc cel 4 3 10" xfId="7539"/>
    <cellStyle name="Calc cel 4 3 10 2" xfId="16241"/>
    <cellStyle name="Calc cel 4 3 10 3" xfId="21704"/>
    <cellStyle name="Calc cel 4 3 10 4" xfId="28417"/>
    <cellStyle name="Calc cel 4 3 10 5" xfId="48148"/>
    <cellStyle name="Calc cel 4 3 11" xfId="7721"/>
    <cellStyle name="Calc cel 4 3 11 2" xfId="16423"/>
    <cellStyle name="Calc cel 4 3 11 3" xfId="24417"/>
    <cellStyle name="Calc cel 4 3 11 4" xfId="28599"/>
    <cellStyle name="Calc cel 4 3 11 5" xfId="48251"/>
    <cellStyle name="Calc cel 4 3 12" xfId="11371"/>
    <cellStyle name="Calc cel 4 3 13" xfId="12765"/>
    <cellStyle name="Calc cel 4 3 14" xfId="23451"/>
    <cellStyle name="Calc cel 4 3 15" xfId="32621"/>
    <cellStyle name="Calc cel 4 3 16" xfId="34286"/>
    <cellStyle name="Calc cel 4 3 17" xfId="35668"/>
    <cellStyle name="Calc cel 4 3 18" xfId="38195"/>
    <cellStyle name="Calc cel 4 3 2" xfId="4727"/>
    <cellStyle name="Calc cel 4 3 2 10" xfId="25606"/>
    <cellStyle name="Calc cel 4 3 2 11" xfId="33545"/>
    <cellStyle name="Calc cel 4 3 2 12" xfId="34481"/>
    <cellStyle name="Calc cel 4 3 2 13" xfId="36592"/>
    <cellStyle name="Calc cel 4 3 2 14" xfId="39119"/>
    <cellStyle name="Calc cel 4 3 2 2" xfId="3157"/>
    <cellStyle name="Calc cel 4 3 2 2 2" xfId="11972"/>
    <cellStyle name="Calc cel 4 3 2 2 2 2" xfId="44697"/>
    <cellStyle name="Calc cel 4 3 2 2 3" xfId="24626"/>
    <cellStyle name="Calc cel 4 3 2 2 4" xfId="21308"/>
    <cellStyle name="Calc cel 4 3 2 2 5" xfId="37455"/>
    <cellStyle name="Calc cel 4 3 2 3" xfId="6818"/>
    <cellStyle name="Calc cel 4 3 2 3 2" xfId="15520"/>
    <cellStyle name="Calc cel 4 3 2 3 2 2" xfId="47496"/>
    <cellStyle name="Calc cel 4 3 2 3 3" xfId="12648"/>
    <cellStyle name="Calc cel 4 3 2 3 4" xfId="27696"/>
    <cellStyle name="Calc cel 4 3 2 3 5" xfId="41209"/>
    <cellStyle name="Calc cel 4 3 2 4" xfId="8483"/>
    <cellStyle name="Calc cel 4 3 2 4 2" xfId="17185"/>
    <cellStyle name="Calc cel 4 3 2 4 3" xfId="25057"/>
    <cellStyle name="Calc cel 4 3 2 4 4" xfId="29361"/>
    <cellStyle name="Calc cel 4 3 2 4 5" xfId="43135"/>
    <cellStyle name="Calc cel 4 3 2 5" xfId="9238"/>
    <cellStyle name="Calc cel 4 3 2 5 2" xfId="17940"/>
    <cellStyle name="Calc cel 4 3 2 5 3" xfId="24615"/>
    <cellStyle name="Calc cel 4 3 2 5 4" xfId="30116"/>
    <cellStyle name="Calc cel 4 3 2 5 5" xfId="49159"/>
    <cellStyle name="Calc cel 4 3 2 6" xfId="9932"/>
    <cellStyle name="Calc cel 4 3 2 6 2" xfId="18634"/>
    <cellStyle name="Calc cel 4 3 2 6 3" xfId="20068"/>
    <cellStyle name="Calc cel 4 3 2 6 4" xfId="30810"/>
    <cellStyle name="Calc cel 4 3 2 6 5" xfId="49853"/>
    <cellStyle name="Calc cel 4 3 2 7" xfId="10550"/>
    <cellStyle name="Calc cel 4 3 2 7 2" xfId="19252"/>
    <cellStyle name="Calc cel 4 3 2 7 3" xfId="20224"/>
    <cellStyle name="Calc cel 4 3 2 7 4" xfId="31428"/>
    <cellStyle name="Calc cel 4 3 2 7 5" xfId="50471"/>
    <cellStyle name="Calc cel 4 3 2 8" xfId="13429"/>
    <cellStyle name="Calc cel 4 3 2 9" xfId="20611"/>
    <cellStyle name="Calc cel 4 3 3" xfId="4842"/>
    <cellStyle name="Calc cel 4 3 3 10" xfId="25721"/>
    <cellStyle name="Calc cel 4 3 3 11" xfId="33660"/>
    <cellStyle name="Calc cel 4 3 3 12" xfId="34596"/>
    <cellStyle name="Calc cel 4 3 3 13" xfId="36707"/>
    <cellStyle name="Calc cel 4 3 3 14" xfId="39234"/>
    <cellStyle name="Calc cel 4 3 3 2" xfId="6165"/>
    <cellStyle name="Calc cel 4 3 3 2 2" xfId="14867"/>
    <cellStyle name="Calc cel 4 3 3 2 2 2" xfId="46934"/>
    <cellStyle name="Calc cel 4 3 3 2 3" xfId="24947"/>
    <cellStyle name="Calc cel 4 3 3 2 4" xfId="27044"/>
    <cellStyle name="Calc cel 4 3 3 2 5" xfId="40557"/>
    <cellStyle name="Calc cel 4 3 3 3" xfId="6933"/>
    <cellStyle name="Calc cel 4 3 3 3 2" xfId="15635"/>
    <cellStyle name="Calc cel 4 3 3 3 2 2" xfId="47611"/>
    <cellStyle name="Calc cel 4 3 3 3 3" xfId="11673"/>
    <cellStyle name="Calc cel 4 3 3 3 4" xfId="27811"/>
    <cellStyle name="Calc cel 4 3 3 3 5" xfId="41324"/>
    <cellStyle name="Calc cel 4 3 3 4" xfId="8598"/>
    <cellStyle name="Calc cel 4 3 3 4 2" xfId="17300"/>
    <cellStyle name="Calc cel 4 3 3 4 3" xfId="23314"/>
    <cellStyle name="Calc cel 4 3 3 4 4" xfId="29476"/>
    <cellStyle name="Calc cel 4 3 3 4 5" xfId="43250"/>
    <cellStyle name="Calc cel 4 3 3 5" xfId="9353"/>
    <cellStyle name="Calc cel 4 3 3 5 2" xfId="18055"/>
    <cellStyle name="Calc cel 4 3 3 5 3" xfId="23574"/>
    <cellStyle name="Calc cel 4 3 3 5 4" xfId="30231"/>
    <cellStyle name="Calc cel 4 3 3 5 5" xfId="49274"/>
    <cellStyle name="Calc cel 4 3 3 6" xfId="10047"/>
    <cellStyle name="Calc cel 4 3 3 6 2" xfId="18749"/>
    <cellStyle name="Calc cel 4 3 3 6 3" xfId="13344"/>
    <cellStyle name="Calc cel 4 3 3 6 4" xfId="30925"/>
    <cellStyle name="Calc cel 4 3 3 6 5" xfId="49968"/>
    <cellStyle name="Calc cel 4 3 3 7" xfId="10665"/>
    <cellStyle name="Calc cel 4 3 3 7 2" xfId="19367"/>
    <cellStyle name="Calc cel 4 3 3 7 3" xfId="12468"/>
    <cellStyle name="Calc cel 4 3 3 7 4" xfId="31543"/>
    <cellStyle name="Calc cel 4 3 3 7 5" xfId="50586"/>
    <cellStyle name="Calc cel 4 3 3 8" xfId="13544"/>
    <cellStyle name="Calc cel 4 3 3 9" xfId="24443"/>
    <cellStyle name="Calc cel 4 3 4" xfId="3271"/>
    <cellStyle name="Calc cel 4 3 4 2" xfId="12086"/>
    <cellStyle name="Calc cel 4 3 4 2 2" xfId="44802"/>
    <cellStyle name="Calc cel 4 3 4 3" xfId="22957"/>
    <cellStyle name="Calc cel 4 3 4 4" xfId="11225"/>
    <cellStyle name="Calc cel 4 3 4 5" xfId="37569"/>
    <cellStyle name="Calc cel 4 3 5" xfId="3328"/>
    <cellStyle name="Calc cel 4 3 5 2" xfId="12140"/>
    <cellStyle name="Calc cel 4 3 5 2 2" xfId="44855"/>
    <cellStyle name="Calc cel 4 3 5 3" xfId="23508"/>
    <cellStyle name="Calc cel 4 3 5 4" xfId="24956"/>
    <cellStyle name="Calc cel 4 3 5 5" xfId="37626"/>
    <cellStyle name="Calc cel 4 3 6" xfId="6460"/>
    <cellStyle name="Calc cel 4 3 6 2" xfId="15162"/>
    <cellStyle name="Calc cel 4 3 6 2 2" xfId="47202"/>
    <cellStyle name="Calc cel 4 3 6 3" xfId="21309"/>
    <cellStyle name="Calc cel 4 3 6 4" xfId="27339"/>
    <cellStyle name="Calc cel 4 3 6 5" xfId="40852"/>
    <cellStyle name="Calc cel 4 3 7" xfId="6522"/>
    <cellStyle name="Calc cel 4 3 7 2" xfId="15224"/>
    <cellStyle name="Calc cel 4 3 7 3" xfId="22548"/>
    <cellStyle name="Calc cel 4 3 7 4" xfId="27401"/>
    <cellStyle name="Calc cel 4 3 7 5" xfId="40914"/>
    <cellStyle name="Calc cel 4 3 8" xfId="7889"/>
    <cellStyle name="Calc cel 4 3 8 2" xfId="16591"/>
    <cellStyle name="Calc cel 4 3 8 3" xfId="22345"/>
    <cellStyle name="Calc cel 4 3 8 4" xfId="28767"/>
    <cellStyle name="Calc cel 4 3 8 5" xfId="48407"/>
    <cellStyle name="Calc cel 4 3 9" xfId="7918"/>
    <cellStyle name="Calc cel 4 3 9 2" xfId="16620"/>
    <cellStyle name="Calc cel 4 3 9 3" xfId="20535"/>
    <cellStyle name="Calc cel 4 3 9 4" xfId="28796"/>
    <cellStyle name="Calc cel 4 3 9 5" xfId="48436"/>
    <cellStyle name="Calc cel 4 4" xfId="1257"/>
    <cellStyle name="Calc cel 4 4 10" xfId="7915"/>
    <cellStyle name="Calc cel 4 4 10 2" xfId="16617"/>
    <cellStyle name="Calc cel 4 4 10 3" xfId="23499"/>
    <cellStyle name="Calc cel 4 4 10 4" xfId="28793"/>
    <cellStyle name="Calc cel 4 4 10 5" xfId="48433"/>
    <cellStyle name="Calc cel 4 4 11" xfId="8192"/>
    <cellStyle name="Calc cel 4 4 11 2" xfId="16894"/>
    <cellStyle name="Calc cel 4 4 11 3" xfId="12562"/>
    <cellStyle name="Calc cel 4 4 11 4" xfId="29070"/>
    <cellStyle name="Calc cel 4 4 11 5" xfId="48710"/>
    <cellStyle name="Calc cel 4 4 12" xfId="1764"/>
    <cellStyle name="Calc cel 4 4 13" xfId="24736"/>
    <cellStyle name="Calc cel 4 4 14" xfId="1844"/>
    <cellStyle name="Calc cel 4 4 15" xfId="33050"/>
    <cellStyle name="Calc cel 4 4 16" xfId="34351"/>
    <cellStyle name="Calc cel 4 4 17" xfId="36097"/>
    <cellStyle name="Calc cel 4 4 18" xfId="38624"/>
    <cellStyle name="Calc cel 4 4 2" xfId="5010"/>
    <cellStyle name="Calc cel 4 4 2 10" xfId="25889"/>
    <cellStyle name="Calc cel 4 4 2 11" xfId="33828"/>
    <cellStyle name="Calc cel 4 4 2 12" xfId="34764"/>
    <cellStyle name="Calc cel 4 4 2 13" xfId="36875"/>
    <cellStyle name="Calc cel 4 4 2 14" xfId="39402"/>
    <cellStyle name="Calc cel 4 4 2 2" xfId="3288"/>
    <cellStyle name="Calc cel 4 4 2 2 2" xfId="12103"/>
    <cellStyle name="Calc cel 4 4 2 2 2 2" xfId="44817"/>
    <cellStyle name="Calc cel 4 4 2 2 3" xfId="21527"/>
    <cellStyle name="Calc cel 4 4 2 2 4" xfId="11914"/>
    <cellStyle name="Calc cel 4 4 2 2 5" xfId="37586"/>
    <cellStyle name="Calc cel 4 4 2 3" xfId="7101"/>
    <cellStyle name="Calc cel 4 4 2 3 2" xfId="15803"/>
    <cellStyle name="Calc cel 4 4 2 3 2 2" xfId="47779"/>
    <cellStyle name="Calc cel 4 4 2 3 3" xfId="12568"/>
    <cellStyle name="Calc cel 4 4 2 3 4" xfId="27979"/>
    <cellStyle name="Calc cel 4 4 2 3 5" xfId="41492"/>
    <cellStyle name="Calc cel 4 4 2 4" xfId="8766"/>
    <cellStyle name="Calc cel 4 4 2 4 2" xfId="17468"/>
    <cellStyle name="Calc cel 4 4 2 4 3" xfId="22444"/>
    <cellStyle name="Calc cel 4 4 2 4 4" xfId="29644"/>
    <cellStyle name="Calc cel 4 4 2 4 5" xfId="43418"/>
    <cellStyle name="Calc cel 4 4 2 5" xfId="9521"/>
    <cellStyle name="Calc cel 4 4 2 5 2" xfId="18223"/>
    <cellStyle name="Calc cel 4 4 2 5 3" xfId="12411"/>
    <cellStyle name="Calc cel 4 4 2 5 4" xfId="30399"/>
    <cellStyle name="Calc cel 4 4 2 5 5" xfId="49442"/>
    <cellStyle name="Calc cel 4 4 2 6" xfId="10215"/>
    <cellStyle name="Calc cel 4 4 2 6 2" xfId="18917"/>
    <cellStyle name="Calc cel 4 4 2 6 3" xfId="20372"/>
    <cellStyle name="Calc cel 4 4 2 6 4" xfId="31093"/>
    <cellStyle name="Calc cel 4 4 2 6 5" xfId="50136"/>
    <cellStyle name="Calc cel 4 4 2 7" xfId="10833"/>
    <cellStyle name="Calc cel 4 4 2 7 2" xfId="19535"/>
    <cellStyle name="Calc cel 4 4 2 7 3" xfId="11257"/>
    <cellStyle name="Calc cel 4 4 2 7 4" xfId="31711"/>
    <cellStyle name="Calc cel 4 4 2 7 5" xfId="50754"/>
    <cellStyle name="Calc cel 4 4 2 8" xfId="13712"/>
    <cellStyle name="Calc cel 4 4 2 9" xfId="24091"/>
    <cellStyle name="Calc cel 4 4 3" xfId="4929"/>
    <cellStyle name="Calc cel 4 4 3 10" xfId="25808"/>
    <cellStyle name="Calc cel 4 4 3 11" xfId="33747"/>
    <cellStyle name="Calc cel 4 4 3 12" xfId="34683"/>
    <cellStyle name="Calc cel 4 4 3 13" xfId="36794"/>
    <cellStyle name="Calc cel 4 4 3 14" xfId="39321"/>
    <cellStyle name="Calc cel 4 4 3 2" xfId="5523"/>
    <cellStyle name="Calc cel 4 4 3 2 2" xfId="14225"/>
    <cellStyle name="Calc cel 4 4 3 2 2 2" xfId="46349"/>
    <cellStyle name="Calc cel 4 4 3 2 3" xfId="23247"/>
    <cellStyle name="Calc cel 4 4 3 2 4" xfId="26402"/>
    <cellStyle name="Calc cel 4 4 3 2 5" xfId="39915"/>
    <cellStyle name="Calc cel 4 4 3 3" xfId="7020"/>
    <cellStyle name="Calc cel 4 4 3 3 2" xfId="15722"/>
    <cellStyle name="Calc cel 4 4 3 3 2 2" xfId="47698"/>
    <cellStyle name="Calc cel 4 4 3 3 3" xfId="13120"/>
    <cellStyle name="Calc cel 4 4 3 3 4" xfId="27898"/>
    <cellStyle name="Calc cel 4 4 3 3 5" xfId="41411"/>
    <cellStyle name="Calc cel 4 4 3 4" xfId="8685"/>
    <cellStyle name="Calc cel 4 4 3 4 2" xfId="17387"/>
    <cellStyle name="Calc cel 4 4 3 4 3" xfId="20643"/>
    <cellStyle name="Calc cel 4 4 3 4 4" xfId="29563"/>
    <cellStyle name="Calc cel 4 4 3 4 5" xfId="43337"/>
    <cellStyle name="Calc cel 4 4 3 5" xfId="9440"/>
    <cellStyle name="Calc cel 4 4 3 5 2" xfId="18142"/>
    <cellStyle name="Calc cel 4 4 3 5 3" xfId="20877"/>
    <cellStyle name="Calc cel 4 4 3 5 4" xfId="30318"/>
    <cellStyle name="Calc cel 4 4 3 5 5" xfId="49361"/>
    <cellStyle name="Calc cel 4 4 3 6" xfId="10134"/>
    <cellStyle name="Calc cel 4 4 3 6 2" xfId="18836"/>
    <cellStyle name="Calc cel 4 4 3 6 3" xfId="13095"/>
    <cellStyle name="Calc cel 4 4 3 6 4" xfId="31012"/>
    <cellStyle name="Calc cel 4 4 3 6 5" xfId="50055"/>
    <cellStyle name="Calc cel 4 4 3 7" xfId="10752"/>
    <cellStyle name="Calc cel 4 4 3 7 2" xfId="19454"/>
    <cellStyle name="Calc cel 4 4 3 7 3" xfId="12476"/>
    <cellStyle name="Calc cel 4 4 3 7 4" xfId="31630"/>
    <cellStyle name="Calc cel 4 4 3 7 5" xfId="50673"/>
    <cellStyle name="Calc cel 4 4 3 8" xfId="13631"/>
    <cellStyle name="Calc cel 4 4 3 9" xfId="22306"/>
    <cellStyle name="Calc cel 4 4 4" xfId="6360"/>
    <cellStyle name="Calc cel 4 4 4 2" xfId="15062"/>
    <cellStyle name="Calc cel 4 4 4 2 2" xfId="47115"/>
    <cellStyle name="Calc cel 4 4 4 3" xfId="1942"/>
    <cellStyle name="Calc cel 4 4 4 4" xfId="27239"/>
    <cellStyle name="Calc cel 4 4 4 5" xfId="40752"/>
    <cellStyle name="Calc cel 4 4 5" xfId="6375"/>
    <cellStyle name="Calc cel 4 4 5 2" xfId="15077"/>
    <cellStyle name="Calc cel 4 4 5 2 2" xfId="47129"/>
    <cellStyle name="Calc cel 4 4 5 3" xfId="21042"/>
    <cellStyle name="Calc cel 4 4 5 4" xfId="27254"/>
    <cellStyle name="Calc cel 4 4 5 5" xfId="40767"/>
    <cellStyle name="Calc cel 4 4 6" xfId="6048"/>
    <cellStyle name="Calc cel 4 4 6 2" xfId="14750"/>
    <cellStyle name="Calc cel 4 4 6 2 2" xfId="46828"/>
    <cellStyle name="Calc cel 4 4 6 3" xfId="12704"/>
    <cellStyle name="Calc cel 4 4 6 4" xfId="26927"/>
    <cellStyle name="Calc cel 4 4 6 5" xfId="40440"/>
    <cellStyle name="Calc cel 4 4 7" xfId="7331"/>
    <cellStyle name="Calc cel 4 4 7 2" xfId="16033"/>
    <cellStyle name="Calc cel 4 4 7 3" xfId="12754"/>
    <cellStyle name="Calc cel 4 4 7 4" xfId="28209"/>
    <cellStyle name="Calc cel 4 4 7 5" xfId="41722"/>
    <cellStyle name="Calc cel 4 4 8" xfId="8152"/>
    <cellStyle name="Calc cel 4 4 8 2" xfId="16854"/>
    <cellStyle name="Calc cel 4 4 8 3" xfId="25214"/>
    <cellStyle name="Calc cel 4 4 8 4" xfId="29030"/>
    <cellStyle name="Calc cel 4 4 8 5" xfId="48670"/>
    <cellStyle name="Calc cel 4 4 9" xfId="8128"/>
    <cellStyle name="Calc cel 4 4 9 2" xfId="16830"/>
    <cellStyle name="Calc cel 4 4 9 3" xfId="21702"/>
    <cellStyle name="Calc cel 4 4 9 4" xfId="29006"/>
    <cellStyle name="Calc cel 4 4 9 5" xfId="48646"/>
    <cellStyle name="Calc cel 4 5" xfId="4831"/>
    <cellStyle name="Calc cel 4 5 10" xfId="25710"/>
    <cellStyle name="Calc cel 4 5 11" xfId="33649"/>
    <cellStyle name="Calc cel 4 5 12" xfId="34585"/>
    <cellStyle name="Calc cel 4 5 13" xfId="36696"/>
    <cellStyle name="Calc cel 4 5 14" xfId="39223"/>
    <cellStyle name="Calc cel 4 5 2" xfId="5699"/>
    <cellStyle name="Calc cel 4 5 2 2" xfId="14401"/>
    <cellStyle name="Calc cel 4 5 2 2 2" xfId="46514"/>
    <cellStyle name="Calc cel 4 5 2 3" xfId="20729"/>
    <cellStyle name="Calc cel 4 5 2 4" xfId="26578"/>
    <cellStyle name="Calc cel 4 5 2 5" xfId="40091"/>
    <cellStyle name="Calc cel 4 5 3" xfId="6922"/>
    <cellStyle name="Calc cel 4 5 3 2" xfId="15624"/>
    <cellStyle name="Calc cel 4 5 3 2 2" xfId="47600"/>
    <cellStyle name="Calc cel 4 5 3 3" xfId="20046"/>
    <cellStyle name="Calc cel 4 5 3 4" xfId="27800"/>
    <cellStyle name="Calc cel 4 5 3 5" xfId="41313"/>
    <cellStyle name="Calc cel 4 5 4" xfId="8587"/>
    <cellStyle name="Calc cel 4 5 4 2" xfId="17289"/>
    <cellStyle name="Calc cel 4 5 4 3" xfId="12220"/>
    <cellStyle name="Calc cel 4 5 4 4" xfId="29465"/>
    <cellStyle name="Calc cel 4 5 4 5" xfId="43239"/>
    <cellStyle name="Calc cel 4 5 5" xfId="9342"/>
    <cellStyle name="Calc cel 4 5 5 2" xfId="18044"/>
    <cellStyle name="Calc cel 4 5 5 3" xfId="24555"/>
    <cellStyle name="Calc cel 4 5 5 4" xfId="30220"/>
    <cellStyle name="Calc cel 4 5 5 5" xfId="49263"/>
    <cellStyle name="Calc cel 4 5 6" xfId="10036"/>
    <cellStyle name="Calc cel 4 5 6 2" xfId="18738"/>
    <cellStyle name="Calc cel 4 5 6 3" xfId="13069"/>
    <cellStyle name="Calc cel 4 5 6 4" xfId="30914"/>
    <cellStyle name="Calc cel 4 5 6 5" xfId="49957"/>
    <cellStyle name="Calc cel 4 5 7" xfId="10654"/>
    <cellStyle name="Calc cel 4 5 7 2" xfId="19356"/>
    <cellStyle name="Calc cel 4 5 7 3" xfId="12857"/>
    <cellStyle name="Calc cel 4 5 7 4" xfId="31532"/>
    <cellStyle name="Calc cel 4 5 7 5" xfId="50575"/>
    <cellStyle name="Calc cel 4 5 8" xfId="13533"/>
    <cellStyle name="Calc cel 4 5 9" xfId="21554"/>
    <cellStyle name="Calc cel 4 6" xfId="5147"/>
    <cellStyle name="Calc cel 4 6 10" xfId="26026"/>
    <cellStyle name="Calc cel 4 6 11" xfId="33965"/>
    <cellStyle name="Calc cel 4 6 12" xfId="34901"/>
    <cellStyle name="Calc cel 4 6 13" xfId="37012"/>
    <cellStyle name="Calc cel 4 6 14" xfId="39539"/>
    <cellStyle name="Calc cel 4 6 2" xfId="5973"/>
    <cellStyle name="Calc cel 4 6 2 2" xfId="14675"/>
    <cellStyle name="Calc cel 4 6 2 2 2" xfId="46762"/>
    <cellStyle name="Calc cel 4 6 2 3" xfId="24830"/>
    <cellStyle name="Calc cel 4 6 2 4" xfId="26852"/>
    <cellStyle name="Calc cel 4 6 2 5" xfId="40365"/>
    <cellStyle name="Calc cel 4 6 3" xfId="7238"/>
    <cellStyle name="Calc cel 4 6 3 2" xfId="15940"/>
    <cellStyle name="Calc cel 4 6 3 2 2" xfId="47916"/>
    <cellStyle name="Calc cel 4 6 3 3" xfId="20667"/>
    <cellStyle name="Calc cel 4 6 3 4" xfId="28116"/>
    <cellStyle name="Calc cel 4 6 3 5" xfId="41629"/>
    <cellStyle name="Calc cel 4 6 4" xfId="8903"/>
    <cellStyle name="Calc cel 4 6 4 2" xfId="17605"/>
    <cellStyle name="Calc cel 4 6 4 3" xfId="21823"/>
    <cellStyle name="Calc cel 4 6 4 4" xfId="29781"/>
    <cellStyle name="Calc cel 4 6 4 5" xfId="43555"/>
    <cellStyle name="Calc cel 4 6 5" xfId="9658"/>
    <cellStyle name="Calc cel 4 6 5 2" xfId="18360"/>
    <cellStyle name="Calc cel 4 6 5 3" xfId="12749"/>
    <cellStyle name="Calc cel 4 6 5 4" xfId="30536"/>
    <cellStyle name="Calc cel 4 6 5 5" xfId="49579"/>
    <cellStyle name="Calc cel 4 6 6" xfId="10352"/>
    <cellStyle name="Calc cel 4 6 6 2" xfId="19054"/>
    <cellStyle name="Calc cel 4 6 6 3" xfId="11470"/>
    <cellStyle name="Calc cel 4 6 6 4" xfId="31230"/>
    <cellStyle name="Calc cel 4 6 6 5" xfId="50273"/>
    <cellStyle name="Calc cel 4 6 7" xfId="10970"/>
    <cellStyle name="Calc cel 4 6 7 2" xfId="19672"/>
    <cellStyle name="Calc cel 4 6 7 3" xfId="2396"/>
    <cellStyle name="Calc cel 4 6 7 4" xfId="31848"/>
    <cellStyle name="Calc cel 4 6 7 5" xfId="50891"/>
    <cellStyle name="Calc cel 4 6 8" xfId="13849"/>
    <cellStyle name="Calc cel 4 6 9" xfId="22441"/>
    <cellStyle name="Calc cel 4 7" xfId="6354"/>
    <cellStyle name="Calc cel 4 7 2" xfId="15056"/>
    <cellStyle name="Calc cel 4 7 2 2" xfId="47110"/>
    <cellStyle name="Calc cel 4 7 3" xfId="21584"/>
    <cellStyle name="Calc cel 4 7 4" xfId="27233"/>
    <cellStyle name="Calc cel 4 7 5" xfId="40746"/>
    <cellStyle name="Calc cel 4 8" xfId="5355"/>
    <cellStyle name="Calc cel 4 8 2" xfId="14057"/>
    <cellStyle name="Calc cel 4 8 2 2" xfId="46195"/>
    <cellStyle name="Calc cel 4 8 3" xfId="24650"/>
    <cellStyle name="Calc cel 4 8 4" xfId="26234"/>
    <cellStyle name="Calc cel 4 8 5" xfId="39747"/>
    <cellStyle name="Calc cel 4 9" xfId="6620"/>
    <cellStyle name="Calc cel 4 9 2" xfId="15322"/>
    <cellStyle name="Calc cel 4 9 2 2" xfId="47338"/>
    <cellStyle name="Calc cel 4 9 3" xfId="22207"/>
    <cellStyle name="Calc cel 4 9 4" xfId="27498"/>
    <cellStyle name="Calc cel 4 9 5" xfId="41011"/>
    <cellStyle name="Calc cel 5" xfId="479"/>
    <cellStyle name="Calc cel 5 10" xfId="5295"/>
    <cellStyle name="Calc cel 5 10 2" xfId="13997"/>
    <cellStyle name="Calc cel 5 10 3" xfId="23230"/>
    <cellStyle name="Calc cel 5 10 4" xfId="26174"/>
    <cellStyle name="Calc cel 5 10 5" xfId="39687"/>
    <cellStyle name="Calc cel 5 11" xfId="7445"/>
    <cellStyle name="Calc cel 5 11 2" xfId="16147"/>
    <cellStyle name="Calc cel 5 11 3" xfId="23135"/>
    <cellStyle name="Calc cel 5 11 4" xfId="28323"/>
    <cellStyle name="Calc cel 5 11 5" xfId="48054"/>
    <cellStyle name="Calc cel 5 12" xfId="7425"/>
    <cellStyle name="Calc cel 5 12 2" xfId="16127"/>
    <cellStyle name="Calc cel 5 12 3" xfId="22058"/>
    <cellStyle name="Calc cel 5 12 4" xfId="28303"/>
    <cellStyle name="Calc cel 5 12 5" xfId="48034"/>
    <cellStyle name="Calc cel 5 13" xfId="7742"/>
    <cellStyle name="Calc cel 5 13 2" xfId="16444"/>
    <cellStyle name="Calc cel 5 13 3" xfId="21711"/>
    <cellStyle name="Calc cel 5 13 4" xfId="28620"/>
    <cellStyle name="Calc cel 5 13 5" xfId="48271"/>
    <cellStyle name="Calc cel 5 14" xfId="7736"/>
    <cellStyle name="Calc cel 5 14 2" xfId="16438"/>
    <cellStyle name="Calc cel 5 14 3" xfId="23096"/>
    <cellStyle name="Calc cel 5 14 4" xfId="28614"/>
    <cellStyle name="Calc cel 5 14 5" xfId="48266"/>
    <cellStyle name="Calc cel 5 15" xfId="4482"/>
    <cellStyle name="Calc cel 5 16" xfId="20753"/>
    <cellStyle name="Calc cel 5 17" xfId="20942"/>
    <cellStyle name="Calc cel 5 18" xfId="31999"/>
    <cellStyle name="Calc cel 5 19" xfId="34067"/>
    <cellStyle name="Calc cel 5 2" xfId="727"/>
    <cellStyle name="Calc cel 5 2 10" xfId="8196"/>
    <cellStyle name="Calc cel 5 2 10 2" xfId="16898"/>
    <cellStyle name="Calc cel 5 2 10 3" xfId="1878"/>
    <cellStyle name="Calc cel 5 2 10 4" xfId="29074"/>
    <cellStyle name="Calc cel 5 2 10 5" xfId="48714"/>
    <cellStyle name="Calc cel 5 2 11" xfId="7620"/>
    <cellStyle name="Calc cel 5 2 11 2" xfId="16322"/>
    <cellStyle name="Calc cel 5 2 11 3" xfId="20248"/>
    <cellStyle name="Calc cel 5 2 11 4" xfId="28498"/>
    <cellStyle name="Calc cel 5 2 11 5" xfId="48222"/>
    <cellStyle name="Calc cel 5 2 12" xfId="2921"/>
    <cellStyle name="Calc cel 5 2 12 2" xfId="11754"/>
    <cellStyle name="Calc cel 5 2 12 3" xfId="20883"/>
    <cellStyle name="Calc cel 5 2 12 4" xfId="25251"/>
    <cellStyle name="Calc cel 5 2 12 5" xfId="44465"/>
    <cellStyle name="Calc cel 5 2 13" xfId="11275"/>
    <cellStyle name="Calc cel 5 2 14" xfId="20431"/>
    <cellStyle name="Calc cel 5 2 15" xfId="20682"/>
    <cellStyle name="Calc cel 5 2 16" xfId="32074"/>
    <cellStyle name="Calc cel 5 2 17" xfId="34105"/>
    <cellStyle name="Calc cel 5 2 18" xfId="35121"/>
    <cellStyle name="Calc cel 5 2 19" xfId="37368"/>
    <cellStyle name="Calc cel 5 2 2" xfId="1496"/>
    <cellStyle name="Calc cel 5 2 2 10" xfId="13193"/>
    <cellStyle name="Calc cel 5 2 2 11" xfId="20963"/>
    <cellStyle name="Calc cel 5 2 2 12" xfId="25532"/>
    <cellStyle name="Calc cel 5 2 2 13" xfId="33289"/>
    <cellStyle name="Calc cel 5 2 2 14" xfId="34407"/>
    <cellStyle name="Calc cel 5 2 2 15" xfId="36336"/>
    <cellStyle name="Calc cel 5 2 2 16" xfId="38863"/>
    <cellStyle name="Calc cel 5 2 2 2" xfId="5020"/>
    <cellStyle name="Calc cel 5 2 2 2 10" xfId="25899"/>
    <cellStyle name="Calc cel 5 2 2 2 11" xfId="33838"/>
    <cellStyle name="Calc cel 5 2 2 2 12" xfId="34774"/>
    <cellStyle name="Calc cel 5 2 2 2 13" xfId="36885"/>
    <cellStyle name="Calc cel 5 2 2 2 14" xfId="39412"/>
    <cellStyle name="Calc cel 5 2 2 2 2" xfId="5726"/>
    <cellStyle name="Calc cel 5 2 2 2 2 2" xfId="14428"/>
    <cellStyle name="Calc cel 5 2 2 2 2 2 2" xfId="46537"/>
    <cellStyle name="Calc cel 5 2 2 2 2 3" xfId="13333"/>
    <cellStyle name="Calc cel 5 2 2 2 2 4" xfId="26605"/>
    <cellStyle name="Calc cel 5 2 2 2 2 5" xfId="40118"/>
    <cellStyle name="Calc cel 5 2 2 2 3" xfId="7111"/>
    <cellStyle name="Calc cel 5 2 2 2 3 2" xfId="15813"/>
    <cellStyle name="Calc cel 5 2 2 2 3 2 2" xfId="47789"/>
    <cellStyle name="Calc cel 5 2 2 2 3 3" xfId="22954"/>
    <cellStyle name="Calc cel 5 2 2 2 3 4" xfId="27989"/>
    <cellStyle name="Calc cel 5 2 2 2 3 5" xfId="41502"/>
    <cellStyle name="Calc cel 5 2 2 2 4" xfId="8776"/>
    <cellStyle name="Calc cel 5 2 2 2 4 2" xfId="17478"/>
    <cellStyle name="Calc cel 5 2 2 2 4 3" xfId="22871"/>
    <cellStyle name="Calc cel 5 2 2 2 4 4" xfId="29654"/>
    <cellStyle name="Calc cel 5 2 2 2 4 5" xfId="43428"/>
    <cellStyle name="Calc cel 5 2 2 2 5" xfId="9531"/>
    <cellStyle name="Calc cel 5 2 2 2 5 2" xfId="18233"/>
    <cellStyle name="Calc cel 5 2 2 2 5 3" xfId="12587"/>
    <cellStyle name="Calc cel 5 2 2 2 5 4" xfId="30409"/>
    <cellStyle name="Calc cel 5 2 2 2 5 5" xfId="49452"/>
    <cellStyle name="Calc cel 5 2 2 2 6" xfId="10225"/>
    <cellStyle name="Calc cel 5 2 2 2 6 2" xfId="18927"/>
    <cellStyle name="Calc cel 5 2 2 2 6 3" xfId="12589"/>
    <cellStyle name="Calc cel 5 2 2 2 6 4" xfId="31103"/>
    <cellStyle name="Calc cel 5 2 2 2 6 5" xfId="50146"/>
    <cellStyle name="Calc cel 5 2 2 2 7" xfId="10843"/>
    <cellStyle name="Calc cel 5 2 2 2 7 2" xfId="19545"/>
    <cellStyle name="Calc cel 5 2 2 2 7 3" xfId="11087"/>
    <cellStyle name="Calc cel 5 2 2 2 7 4" xfId="31721"/>
    <cellStyle name="Calc cel 5 2 2 2 7 5" xfId="50764"/>
    <cellStyle name="Calc cel 5 2 2 2 8" xfId="13722"/>
    <cellStyle name="Calc cel 5 2 2 2 9" xfId="21311"/>
    <cellStyle name="Calc cel 5 2 2 3" xfId="5190"/>
    <cellStyle name="Calc cel 5 2 2 3 10" xfId="26069"/>
    <cellStyle name="Calc cel 5 2 2 3 11" xfId="34008"/>
    <cellStyle name="Calc cel 5 2 2 3 12" xfId="34944"/>
    <cellStyle name="Calc cel 5 2 2 3 13" xfId="37055"/>
    <cellStyle name="Calc cel 5 2 2 3 14" xfId="39582"/>
    <cellStyle name="Calc cel 5 2 2 3 2" xfId="6054"/>
    <cellStyle name="Calc cel 5 2 2 3 2 2" xfId="14756"/>
    <cellStyle name="Calc cel 5 2 2 3 2 2 2" xfId="46834"/>
    <cellStyle name="Calc cel 5 2 2 3 2 3" xfId="23803"/>
    <cellStyle name="Calc cel 5 2 2 3 2 4" xfId="26933"/>
    <cellStyle name="Calc cel 5 2 2 3 2 5" xfId="40446"/>
    <cellStyle name="Calc cel 5 2 2 3 3" xfId="7281"/>
    <cellStyle name="Calc cel 5 2 2 3 3 2" xfId="15983"/>
    <cellStyle name="Calc cel 5 2 2 3 3 2 2" xfId="47959"/>
    <cellStyle name="Calc cel 5 2 2 3 3 3" xfId="20275"/>
    <cellStyle name="Calc cel 5 2 2 3 3 4" xfId="28159"/>
    <cellStyle name="Calc cel 5 2 2 3 3 5" xfId="41672"/>
    <cellStyle name="Calc cel 5 2 2 3 4" xfId="8946"/>
    <cellStyle name="Calc cel 5 2 2 3 4 2" xfId="17648"/>
    <cellStyle name="Calc cel 5 2 2 3 4 3" xfId="20833"/>
    <cellStyle name="Calc cel 5 2 2 3 4 4" xfId="29824"/>
    <cellStyle name="Calc cel 5 2 2 3 4 5" xfId="43598"/>
    <cellStyle name="Calc cel 5 2 2 3 5" xfId="9701"/>
    <cellStyle name="Calc cel 5 2 2 3 5 2" xfId="18403"/>
    <cellStyle name="Calc cel 5 2 2 3 5 3" xfId="11814"/>
    <cellStyle name="Calc cel 5 2 2 3 5 4" xfId="30579"/>
    <cellStyle name="Calc cel 5 2 2 3 5 5" xfId="49622"/>
    <cellStyle name="Calc cel 5 2 2 3 6" xfId="10395"/>
    <cellStyle name="Calc cel 5 2 2 3 6 2" xfId="19097"/>
    <cellStyle name="Calc cel 5 2 2 3 6 3" xfId="1893"/>
    <cellStyle name="Calc cel 5 2 2 3 6 4" xfId="31273"/>
    <cellStyle name="Calc cel 5 2 2 3 6 5" xfId="50316"/>
    <cellStyle name="Calc cel 5 2 2 3 7" xfId="11013"/>
    <cellStyle name="Calc cel 5 2 2 3 7 2" xfId="19715"/>
    <cellStyle name="Calc cel 5 2 2 3 7 3" xfId="11729"/>
    <cellStyle name="Calc cel 5 2 2 3 7 4" xfId="31891"/>
    <cellStyle name="Calc cel 5 2 2 3 7 5" xfId="50934"/>
    <cellStyle name="Calc cel 5 2 2 3 8" xfId="13892"/>
    <cellStyle name="Calc cel 5 2 2 3 9" xfId="21881"/>
    <cellStyle name="Calc cel 5 2 2 4" xfId="6239"/>
    <cellStyle name="Calc cel 5 2 2 4 2" xfId="14941"/>
    <cellStyle name="Calc cel 5 2 2 4 2 2" xfId="47004"/>
    <cellStyle name="Calc cel 5 2 2 4 3" xfId="23505"/>
    <cellStyle name="Calc cel 5 2 2 4 4" xfId="27118"/>
    <cellStyle name="Calc cel 5 2 2 4 5" xfId="40631"/>
    <cellStyle name="Calc cel 5 2 2 5" xfId="6678"/>
    <cellStyle name="Calc cel 5 2 2 5 2" xfId="15380"/>
    <cellStyle name="Calc cel 5 2 2 5 2 2" xfId="47383"/>
    <cellStyle name="Calc cel 5 2 2 5 3" xfId="23302"/>
    <cellStyle name="Calc cel 5 2 2 5 4" xfId="27556"/>
    <cellStyle name="Calc cel 5 2 2 5 5" xfId="41069"/>
    <cellStyle name="Calc cel 5 2 2 6" xfId="8314"/>
    <cellStyle name="Calc cel 5 2 2 6 2" xfId="17016"/>
    <cellStyle name="Calc cel 5 2 2 6 3" xfId="24931"/>
    <cellStyle name="Calc cel 5 2 2 6 4" xfId="29192"/>
    <cellStyle name="Calc cel 5 2 2 6 5" xfId="42879"/>
    <cellStyle name="Calc cel 5 2 2 7" xfId="9089"/>
    <cellStyle name="Calc cel 5 2 2 7 2" xfId="17791"/>
    <cellStyle name="Calc cel 5 2 2 7 3" xfId="23418"/>
    <cellStyle name="Calc cel 5 2 2 7 4" xfId="29967"/>
    <cellStyle name="Calc cel 5 2 2 7 5" xfId="49010"/>
    <cellStyle name="Calc cel 5 2 2 8" xfId="9817"/>
    <cellStyle name="Calc cel 5 2 2 8 2" xfId="18519"/>
    <cellStyle name="Calc cel 5 2 2 8 3" xfId="19887"/>
    <cellStyle name="Calc cel 5 2 2 8 4" xfId="30695"/>
    <cellStyle name="Calc cel 5 2 2 8 5" xfId="49738"/>
    <cellStyle name="Calc cel 5 2 2 9" xfId="10476"/>
    <cellStyle name="Calc cel 5 2 2 9 2" xfId="19178"/>
    <cellStyle name="Calc cel 5 2 2 9 3" xfId="19845"/>
    <cellStyle name="Calc cel 5 2 2 9 4" xfId="31354"/>
    <cellStyle name="Calc cel 5 2 2 9 5" xfId="50397"/>
    <cellStyle name="Calc cel 5 2 3" xfId="4791"/>
    <cellStyle name="Calc cel 5 2 3 10" xfId="25670"/>
    <cellStyle name="Calc cel 5 2 3 11" xfId="33609"/>
    <cellStyle name="Calc cel 5 2 3 12" xfId="34545"/>
    <cellStyle name="Calc cel 5 2 3 13" xfId="36656"/>
    <cellStyle name="Calc cel 5 2 3 14" xfId="39183"/>
    <cellStyle name="Calc cel 5 2 3 2" xfId="5746"/>
    <cellStyle name="Calc cel 5 2 3 2 2" xfId="14448"/>
    <cellStyle name="Calc cel 5 2 3 2 2 2" xfId="46555"/>
    <cellStyle name="Calc cel 5 2 3 2 3" xfId="21299"/>
    <cellStyle name="Calc cel 5 2 3 2 4" xfId="26625"/>
    <cellStyle name="Calc cel 5 2 3 2 5" xfId="40138"/>
    <cellStyle name="Calc cel 5 2 3 3" xfId="6882"/>
    <cellStyle name="Calc cel 5 2 3 3 2" xfId="15584"/>
    <cellStyle name="Calc cel 5 2 3 3 2 2" xfId="47560"/>
    <cellStyle name="Calc cel 5 2 3 3 3" xfId="20428"/>
    <cellStyle name="Calc cel 5 2 3 3 4" xfId="27760"/>
    <cellStyle name="Calc cel 5 2 3 3 5" xfId="41273"/>
    <cellStyle name="Calc cel 5 2 3 4" xfId="8547"/>
    <cellStyle name="Calc cel 5 2 3 4 2" xfId="17249"/>
    <cellStyle name="Calc cel 5 2 3 4 3" xfId="22350"/>
    <cellStyle name="Calc cel 5 2 3 4 4" xfId="29425"/>
    <cellStyle name="Calc cel 5 2 3 4 5" xfId="43199"/>
    <cellStyle name="Calc cel 5 2 3 5" xfId="9302"/>
    <cellStyle name="Calc cel 5 2 3 5 2" xfId="18004"/>
    <cellStyle name="Calc cel 5 2 3 5 3" xfId="12810"/>
    <cellStyle name="Calc cel 5 2 3 5 4" xfId="30180"/>
    <cellStyle name="Calc cel 5 2 3 5 5" xfId="49223"/>
    <cellStyle name="Calc cel 5 2 3 6" xfId="9996"/>
    <cellStyle name="Calc cel 5 2 3 6 2" xfId="18698"/>
    <cellStyle name="Calc cel 5 2 3 6 3" xfId="12981"/>
    <cellStyle name="Calc cel 5 2 3 6 4" xfId="30874"/>
    <cellStyle name="Calc cel 5 2 3 6 5" xfId="49917"/>
    <cellStyle name="Calc cel 5 2 3 7" xfId="10614"/>
    <cellStyle name="Calc cel 5 2 3 7 2" xfId="19316"/>
    <cellStyle name="Calc cel 5 2 3 7 3" xfId="19949"/>
    <cellStyle name="Calc cel 5 2 3 7 4" xfId="31492"/>
    <cellStyle name="Calc cel 5 2 3 7 5" xfId="50535"/>
    <cellStyle name="Calc cel 5 2 3 8" xfId="13493"/>
    <cellStyle name="Calc cel 5 2 3 9" xfId="24200"/>
    <cellStyle name="Calc cel 5 2 4" xfId="5085"/>
    <cellStyle name="Calc cel 5 2 4 10" xfId="25964"/>
    <cellStyle name="Calc cel 5 2 4 11" xfId="33903"/>
    <cellStyle name="Calc cel 5 2 4 12" xfId="34839"/>
    <cellStyle name="Calc cel 5 2 4 13" xfId="36950"/>
    <cellStyle name="Calc cel 5 2 4 14" xfId="39477"/>
    <cellStyle name="Calc cel 5 2 4 2" xfId="5725"/>
    <cellStyle name="Calc cel 5 2 4 2 2" xfId="14427"/>
    <cellStyle name="Calc cel 5 2 4 2 2 2" xfId="46536"/>
    <cellStyle name="Calc cel 5 2 4 2 3" xfId="22683"/>
    <cellStyle name="Calc cel 5 2 4 2 4" xfId="26604"/>
    <cellStyle name="Calc cel 5 2 4 2 5" xfId="40117"/>
    <cellStyle name="Calc cel 5 2 4 3" xfId="7176"/>
    <cellStyle name="Calc cel 5 2 4 3 2" xfId="15878"/>
    <cellStyle name="Calc cel 5 2 4 3 2 2" xfId="47854"/>
    <cellStyle name="Calc cel 5 2 4 3 3" xfId="23213"/>
    <cellStyle name="Calc cel 5 2 4 3 4" xfId="28054"/>
    <cellStyle name="Calc cel 5 2 4 3 5" xfId="41567"/>
    <cellStyle name="Calc cel 5 2 4 4" xfId="8841"/>
    <cellStyle name="Calc cel 5 2 4 4 2" xfId="17543"/>
    <cellStyle name="Calc cel 5 2 4 4 3" xfId="20240"/>
    <cellStyle name="Calc cel 5 2 4 4 4" xfId="29719"/>
    <cellStyle name="Calc cel 5 2 4 4 5" xfId="43493"/>
    <cellStyle name="Calc cel 5 2 4 5" xfId="9596"/>
    <cellStyle name="Calc cel 5 2 4 5 2" xfId="18298"/>
    <cellStyle name="Calc cel 5 2 4 5 3" xfId="2410"/>
    <cellStyle name="Calc cel 5 2 4 5 4" xfId="30474"/>
    <cellStyle name="Calc cel 5 2 4 5 5" xfId="49517"/>
    <cellStyle name="Calc cel 5 2 4 6" xfId="10290"/>
    <cellStyle name="Calc cel 5 2 4 6 2" xfId="18992"/>
    <cellStyle name="Calc cel 5 2 4 6 3" xfId="12516"/>
    <cellStyle name="Calc cel 5 2 4 6 4" xfId="31168"/>
    <cellStyle name="Calc cel 5 2 4 6 5" xfId="50211"/>
    <cellStyle name="Calc cel 5 2 4 7" xfId="10908"/>
    <cellStyle name="Calc cel 5 2 4 7 2" xfId="19610"/>
    <cellStyle name="Calc cel 5 2 4 7 3" xfId="2014"/>
    <cellStyle name="Calc cel 5 2 4 7 4" xfId="31786"/>
    <cellStyle name="Calc cel 5 2 4 7 5" xfId="50829"/>
    <cellStyle name="Calc cel 5 2 4 8" xfId="13787"/>
    <cellStyle name="Calc cel 5 2 4 9" xfId="25083"/>
    <cellStyle name="Calc cel 5 2 5" xfId="3378"/>
    <cellStyle name="Calc cel 5 2 5 2" xfId="12185"/>
    <cellStyle name="Calc cel 5 2 5 2 2" xfId="44905"/>
    <cellStyle name="Calc cel 5 2 5 3" xfId="12928"/>
    <cellStyle name="Calc cel 5 2 5 4" xfId="21348"/>
    <cellStyle name="Calc cel 5 2 5 5" xfId="37676"/>
    <cellStyle name="Calc cel 5 2 6" xfId="6536"/>
    <cellStyle name="Calc cel 5 2 6 2" xfId="15238"/>
    <cellStyle name="Calc cel 5 2 6 2 2" xfId="47267"/>
    <cellStyle name="Calc cel 5 2 6 3" xfId="23497"/>
    <cellStyle name="Calc cel 5 2 6 4" xfId="27415"/>
    <cellStyle name="Calc cel 5 2 6 5" xfId="40928"/>
    <cellStyle name="Calc cel 5 2 7" xfId="5906"/>
    <cellStyle name="Calc cel 5 2 7 2" xfId="14608"/>
    <cellStyle name="Calc cel 5 2 7 2 2" xfId="46703"/>
    <cellStyle name="Calc cel 5 2 7 3" xfId="2588"/>
    <cellStyle name="Calc cel 5 2 7 4" xfId="26785"/>
    <cellStyle name="Calc cel 5 2 7 5" xfId="40298"/>
    <cellStyle name="Calc cel 5 2 8" xfId="5768"/>
    <cellStyle name="Calc cel 5 2 8 2" xfId="14470"/>
    <cellStyle name="Calc cel 5 2 8 3" xfId="24546"/>
    <cellStyle name="Calc cel 5 2 8 4" xfId="26647"/>
    <cellStyle name="Calc cel 5 2 8 5" xfId="40160"/>
    <cellStyle name="Calc cel 5 2 9" xfId="7502"/>
    <cellStyle name="Calc cel 5 2 9 2" xfId="16204"/>
    <cellStyle name="Calc cel 5 2 9 3" xfId="24339"/>
    <cellStyle name="Calc cel 5 2 9 4" xfId="28380"/>
    <cellStyle name="Calc cel 5 2 9 5" xfId="48111"/>
    <cellStyle name="Calc cel 5 20" xfId="35046"/>
    <cellStyle name="Calc cel 5 21" xfId="37157"/>
    <cellStyle name="Calc cel 5 3" xfId="830"/>
    <cellStyle name="Calc cel 5 3 10" xfId="8378"/>
    <cellStyle name="Calc cel 5 3 10 2" xfId="17080"/>
    <cellStyle name="Calc cel 5 3 10 3" xfId="25207"/>
    <cellStyle name="Calc cel 5 3 10 4" xfId="29256"/>
    <cellStyle name="Calc cel 5 3 10 5" xfId="48836"/>
    <cellStyle name="Calc cel 5 3 11" xfId="9150"/>
    <cellStyle name="Calc cel 5 3 11 2" xfId="17852"/>
    <cellStyle name="Calc cel 5 3 11 3" xfId="20867"/>
    <cellStyle name="Calc cel 5 3 11 4" xfId="30028"/>
    <cellStyle name="Calc cel 5 3 11 5" xfId="49071"/>
    <cellStyle name="Calc cel 5 3 12" xfId="11373"/>
    <cellStyle name="Calc cel 5 3 13" xfId="12536"/>
    <cellStyle name="Calc cel 5 3 14" xfId="12918"/>
    <cellStyle name="Calc cel 5 3 15" xfId="32623"/>
    <cellStyle name="Calc cel 5 3 16" xfId="34288"/>
    <cellStyle name="Calc cel 5 3 17" xfId="35670"/>
    <cellStyle name="Calc cel 5 3 18" xfId="38197"/>
    <cellStyle name="Calc cel 5 3 2" xfId="4971"/>
    <cellStyle name="Calc cel 5 3 2 10" xfId="25850"/>
    <cellStyle name="Calc cel 5 3 2 11" xfId="33789"/>
    <cellStyle name="Calc cel 5 3 2 12" xfId="34725"/>
    <cellStyle name="Calc cel 5 3 2 13" xfId="36836"/>
    <cellStyle name="Calc cel 5 3 2 14" xfId="39363"/>
    <cellStyle name="Calc cel 5 3 2 2" xfId="5788"/>
    <cellStyle name="Calc cel 5 3 2 2 2" xfId="14490"/>
    <cellStyle name="Calc cel 5 3 2 2 2 2" xfId="46592"/>
    <cellStyle name="Calc cel 5 3 2 2 3" xfId="22325"/>
    <cellStyle name="Calc cel 5 3 2 2 4" xfId="26667"/>
    <cellStyle name="Calc cel 5 3 2 2 5" xfId="40180"/>
    <cellStyle name="Calc cel 5 3 2 3" xfId="7062"/>
    <cellStyle name="Calc cel 5 3 2 3 2" xfId="15764"/>
    <cellStyle name="Calc cel 5 3 2 3 2 2" xfId="47740"/>
    <cellStyle name="Calc cel 5 3 2 3 3" xfId="12645"/>
    <cellStyle name="Calc cel 5 3 2 3 4" xfId="27940"/>
    <cellStyle name="Calc cel 5 3 2 3 5" xfId="41453"/>
    <cellStyle name="Calc cel 5 3 2 4" xfId="8727"/>
    <cellStyle name="Calc cel 5 3 2 4 2" xfId="17429"/>
    <cellStyle name="Calc cel 5 3 2 4 3" xfId="20693"/>
    <cellStyle name="Calc cel 5 3 2 4 4" xfId="29605"/>
    <cellStyle name="Calc cel 5 3 2 4 5" xfId="43379"/>
    <cellStyle name="Calc cel 5 3 2 5" xfId="9482"/>
    <cellStyle name="Calc cel 5 3 2 5 2" xfId="18184"/>
    <cellStyle name="Calc cel 5 3 2 5 3" xfId="21786"/>
    <cellStyle name="Calc cel 5 3 2 5 4" xfId="30360"/>
    <cellStyle name="Calc cel 5 3 2 5 5" xfId="49403"/>
    <cellStyle name="Calc cel 5 3 2 6" xfId="10176"/>
    <cellStyle name="Calc cel 5 3 2 6 2" xfId="18878"/>
    <cellStyle name="Calc cel 5 3 2 6 3" xfId="12666"/>
    <cellStyle name="Calc cel 5 3 2 6 4" xfId="31054"/>
    <cellStyle name="Calc cel 5 3 2 6 5" xfId="50097"/>
    <cellStyle name="Calc cel 5 3 2 7" xfId="10794"/>
    <cellStyle name="Calc cel 5 3 2 7 2" xfId="19496"/>
    <cellStyle name="Calc cel 5 3 2 7 3" xfId="13014"/>
    <cellStyle name="Calc cel 5 3 2 7 4" xfId="31672"/>
    <cellStyle name="Calc cel 5 3 2 7 5" xfId="50715"/>
    <cellStyle name="Calc cel 5 3 2 8" xfId="13673"/>
    <cellStyle name="Calc cel 5 3 2 9" xfId="20752"/>
    <cellStyle name="Calc cel 5 3 3" xfId="3766"/>
    <cellStyle name="Calc cel 5 3 3 10" xfId="11226"/>
    <cellStyle name="Calc cel 5 3 3 11" xfId="32481"/>
    <cellStyle name="Calc cel 5 3 3 12" xfId="34237"/>
    <cellStyle name="Calc cel 5 3 3 13" xfId="35528"/>
    <cellStyle name="Calc cel 5 3 3 14" xfId="38064"/>
    <cellStyle name="Calc cel 5 3 3 2" xfId="5391"/>
    <cellStyle name="Calc cel 5 3 3 2 2" xfId="14093"/>
    <cellStyle name="Calc cel 5 3 3 2 2 2" xfId="46227"/>
    <cellStyle name="Calc cel 5 3 3 2 3" xfId="24403"/>
    <cellStyle name="Calc cel 5 3 3 2 4" xfId="26270"/>
    <cellStyle name="Calc cel 5 3 3 2 5" xfId="39783"/>
    <cellStyle name="Calc cel 5 3 3 3" xfId="3136"/>
    <cellStyle name="Calc cel 5 3 3 3 2" xfId="11954"/>
    <cellStyle name="Calc cel 5 3 3 3 2 2" xfId="44676"/>
    <cellStyle name="Calc cel 5 3 3 3 3" xfId="22914"/>
    <cellStyle name="Calc cel 5 3 3 3 4" xfId="21456"/>
    <cellStyle name="Calc cel 5 3 3 3 5" xfId="37434"/>
    <cellStyle name="Calc cel 5 3 3 4" xfId="7794"/>
    <cellStyle name="Calc cel 5 3 3 4 2" xfId="16496"/>
    <cellStyle name="Calc cel 5 3 3 4 3" xfId="22442"/>
    <cellStyle name="Calc cel 5 3 3 4 4" xfId="28672"/>
    <cellStyle name="Calc cel 5 3 3 4 5" xfId="42222"/>
    <cellStyle name="Calc cel 5 3 3 5" xfId="7786"/>
    <cellStyle name="Calc cel 5 3 3 5 2" xfId="16488"/>
    <cellStyle name="Calc cel 5 3 3 5 3" xfId="21952"/>
    <cellStyle name="Calc cel 5 3 3 5 4" xfId="28664"/>
    <cellStyle name="Calc cel 5 3 3 5 5" xfId="48314"/>
    <cellStyle name="Calc cel 5 3 3 6" xfId="8440"/>
    <cellStyle name="Calc cel 5 3 3 6 2" xfId="17142"/>
    <cellStyle name="Calc cel 5 3 3 6 3" xfId="20497"/>
    <cellStyle name="Calc cel 5 3 3 6 4" xfId="29318"/>
    <cellStyle name="Calc cel 5 3 3 6 5" xfId="48898"/>
    <cellStyle name="Calc cel 5 3 3 7" xfId="9198"/>
    <cellStyle name="Calc cel 5 3 3 7 2" xfId="17900"/>
    <cellStyle name="Calc cel 5 3 3 7 3" xfId="11152"/>
    <cellStyle name="Calc cel 5 3 3 7 4" xfId="30076"/>
    <cellStyle name="Calc cel 5 3 3 7 5" xfId="49119"/>
    <cellStyle name="Calc cel 5 3 3 8" xfId="12549"/>
    <cellStyle name="Calc cel 5 3 3 9" xfId="25454"/>
    <cellStyle name="Calc cel 5 3 4" xfId="3295"/>
    <cellStyle name="Calc cel 5 3 4 2" xfId="12110"/>
    <cellStyle name="Calc cel 5 3 4 2 2" xfId="44824"/>
    <cellStyle name="Calc cel 5 3 4 3" xfId="12651"/>
    <cellStyle name="Calc cel 5 3 4 4" xfId="20501"/>
    <cellStyle name="Calc cel 5 3 4 5" xfId="37593"/>
    <cellStyle name="Calc cel 5 3 5" xfId="5692"/>
    <cellStyle name="Calc cel 5 3 5 2" xfId="14394"/>
    <cellStyle name="Calc cel 5 3 5 2 2" xfId="46507"/>
    <cellStyle name="Calc cel 5 3 5 3" xfId="20796"/>
    <cellStyle name="Calc cel 5 3 5 4" xfId="26571"/>
    <cellStyle name="Calc cel 5 3 5 5" xfId="40084"/>
    <cellStyle name="Calc cel 5 3 6" xfId="5531"/>
    <cellStyle name="Calc cel 5 3 6 2" xfId="14233"/>
    <cellStyle name="Calc cel 5 3 6 2 2" xfId="46356"/>
    <cellStyle name="Calc cel 5 3 6 3" xfId="23789"/>
    <cellStyle name="Calc cel 5 3 6 4" xfId="26410"/>
    <cellStyle name="Calc cel 5 3 6 5" xfId="39923"/>
    <cellStyle name="Calc cel 5 3 7" xfId="7376"/>
    <cellStyle name="Calc cel 5 3 7 2" xfId="16078"/>
    <cellStyle name="Calc cel 5 3 7 3" xfId="23949"/>
    <cellStyle name="Calc cel 5 3 7 4" xfId="28254"/>
    <cellStyle name="Calc cel 5 3 7 5" xfId="41767"/>
    <cellStyle name="Calc cel 5 3 8" xfId="7891"/>
    <cellStyle name="Calc cel 5 3 8 2" xfId="16593"/>
    <cellStyle name="Calc cel 5 3 8 3" xfId="20689"/>
    <cellStyle name="Calc cel 5 3 8 4" xfId="28769"/>
    <cellStyle name="Calc cel 5 3 8 5" xfId="48409"/>
    <cellStyle name="Calc cel 5 3 9" xfId="7760"/>
    <cellStyle name="Calc cel 5 3 9 2" xfId="16462"/>
    <cellStyle name="Calc cel 5 3 9 3" xfId="4476"/>
    <cellStyle name="Calc cel 5 3 9 4" xfId="28638"/>
    <cellStyle name="Calc cel 5 3 9 5" xfId="48289"/>
    <cellStyle name="Calc cel 5 4" xfId="1259"/>
    <cellStyle name="Calc cel 5 4 10" xfId="9138"/>
    <cellStyle name="Calc cel 5 4 10 2" xfId="17840"/>
    <cellStyle name="Calc cel 5 4 10 3" xfId="25061"/>
    <cellStyle name="Calc cel 5 4 10 4" xfId="30016"/>
    <cellStyle name="Calc cel 5 4 10 5" xfId="49059"/>
    <cellStyle name="Calc cel 5 4 11" xfId="9866"/>
    <cellStyle name="Calc cel 5 4 11 2" xfId="18568"/>
    <cellStyle name="Calc cel 5 4 11 3" xfId="11756"/>
    <cellStyle name="Calc cel 5 4 11 4" xfId="30744"/>
    <cellStyle name="Calc cel 5 4 11 5" xfId="49787"/>
    <cellStyle name="Calc cel 5 4 12" xfId="1760"/>
    <cellStyle name="Calc cel 5 4 13" xfId="23582"/>
    <cellStyle name="Calc cel 5 4 14" xfId="23734"/>
    <cellStyle name="Calc cel 5 4 15" xfId="33052"/>
    <cellStyle name="Calc cel 5 4 16" xfId="34353"/>
    <cellStyle name="Calc cel 5 4 17" xfId="36099"/>
    <cellStyle name="Calc cel 5 4 18" xfId="38626"/>
    <cellStyle name="Calc cel 5 4 2" xfId="5155"/>
    <cellStyle name="Calc cel 5 4 2 10" xfId="26034"/>
    <cellStyle name="Calc cel 5 4 2 11" xfId="33973"/>
    <cellStyle name="Calc cel 5 4 2 12" xfId="34909"/>
    <cellStyle name="Calc cel 5 4 2 13" xfId="37020"/>
    <cellStyle name="Calc cel 5 4 2 14" xfId="39547"/>
    <cellStyle name="Calc cel 5 4 2 2" xfId="6214"/>
    <cellStyle name="Calc cel 5 4 2 2 2" xfId="14916"/>
    <cellStyle name="Calc cel 5 4 2 2 2 2" xfId="46979"/>
    <cellStyle name="Calc cel 5 4 2 2 3" xfId="21630"/>
    <cellStyle name="Calc cel 5 4 2 2 4" xfId="27093"/>
    <cellStyle name="Calc cel 5 4 2 2 5" xfId="40606"/>
    <cellStyle name="Calc cel 5 4 2 3" xfId="7246"/>
    <cellStyle name="Calc cel 5 4 2 3 2" xfId="15948"/>
    <cellStyle name="Calc cel 5 4 2 3 2 2" xfId="47924"/>
    <cellStyle name="Calc cel 5 4 2 3 3" xfId="21768"/>
    <cellStyle name="Calc cel 5 4 2 3 4" xfId="28124"/>
    <cellStyle name="Calc cel 5 4 2 3 5" xfId="41637"/>
    <cellStyle name="Calc cel 5 4 2 4" xfId="8911"/>
    <cellStyle name="Calc cel 5 4 2 4 2" xfId="17613"/>
    <cellStyle name="Calc cel 5 4 2 4 3" xfId="12500"/>
    <cellStyle name="Calc cel 5 4 2 4 4" xfId="29789"/>
    <cellStyle name="Calc cel 5 4 2 4 5" xfId="43563"/>
    <cellStyle name="Calc cel 5 4 2 5" xfId="9666"/>
    <cellStyle name="Calc cel 5 4 2 5 2" xfId="18368"/>
    <cellStyle name="Calc cel 5 4 2 5 3" xfId="12996"/>
    <cellStyle name="Calc cel 5 4 2 5 4" xfId="30544"/>
    <cellStyle name="Calc cel 5 4 2 5 5" xfId="49587"/>
    <cellStyle name="Calc cel 5 4 2 6" xfId="10360"/>
    <cellStyle name="Calc cel 5 4 2 6 2" xfId="19062"/>
    <cellStyle name="Calc cel 5 4 2 6 3" xfId="12291"/>
    <cellStyle name="Calc cel 5 4 2 6 4" xfId="31238"/>
    <cellStyle name="Calc cel 5 4 2 6 5" xfId="50281"/>
    <cellStyle name="Calc cel 5 4 2 7" xfId="10978"/>
    <cellStyle name="Calc cel 5 4 2 7 2" xfId="19680"/>
    <cellStyle name="Calc cel 5 4 2 7 3" xfId="12553"/>
    <cellStyle name="Calc cel 5 4 2 7 4" xfId="31856"/>
    <cellStyle name="Calc cel 5 4 2 7 5" xfId="50899"/>
    <cellStyle name="Calc cel 5 4 2 8" xfId="13857"/>
    <cellStyle name="Calc cel 5 4 2 9" xfId="21083"/>
    <cellStyle name="Calc cel 5 4 3" xfId="5049"/>
    <cellStyle name="Calc cel 5 4 3 10" xfId="25928"/>
    <cellStyle name="Calc cel 5 4 3 11" xfId="33867"/>
    <cellStyle name="Calc cel 5 4 3 12" xfId="34803"/>
    <cellStyle name="Calc cel 5 4 3 13" xfId="36914"/>
    <cellStyle name="Calc cel 5 4 3 14" xfId="39441"/>
    <cellStyle name="Calc cel 5 4 3 2" xfId="5884"/>
    <cellStyle name="Calc cel 5 4 3 2 2" xfId="14586"/>
    <cellStyle name="Calc cel 5 4 3 2 2 2" xfId="46681"/>
    <cellStyle name="Calc cel 5 4 3 2 3" xfId="22817"/>
    <cellStyle name="Calc cel 5 4 3 2 4" xfId="26763"/>
    <cellStyle name="Calc cel 5 4 3 2 5" xfId="40276"/>
    <cellStyle name="Calc cel 5 4 3 3" xfId="7140"/>
    <cellStyle name="Calc cel 5 4 3 3 2" xfId="15842"/>
    <cellStyle name="Calc cel 5 4 3 3 2 2" xfId="47818"/>
    <cellStyle name="Calc cel 5 4 3 3 3" xfId="24327"/>
    <cellStyle name="Calc cel 5 4 3 3 4" xfId="28018"/>
    <cellStyle name="Calc cel 5 4 3 3 5" xfId="41531"/>
    <cellStyle name="Calc cel 5 4 3 4" xfId="8805"/>
    <cellStyle name="Calc cel 5 4 3 4 2" xfId="17507"/>
    <cellStyle name="Calc cel 5 4 3 4 3" xfId="13050"/>
    <cellStyle name="Calc cel 5 4 3 4 4" xfId="29683"/>
    <cellStyle name="Calc cel 5 4 3 4 5" xfId="43457"/>
    <cellStyle name="Calc cel 5 4 3 5" xfId="9560"/>
    <cellStyle name="Calc cel 5 4 3 5 2" xfId="18262"/>
    <cellStyle name="Calc cel 5 4 3 5 3" xfId="12176"/>
    <cellStyle name="Calc cel 5 4 3 5 4" xfId="30438"/>
    <cellStyle name="Calc cel 5 4 3 5 5" xfId="49481"/>
    <cellStyle name="Calc cel 5 4 3 6" xfId="10254"/>
    <cellStyle name="Calc cel 5 4 3 6 2" xfId="18956"/>
    <cellStyle name="Calc cel 5 4 3 6 3" xfId="19812"/>
    <cellStyle name="Calc cel 5 4 3 6 4" xfId="31132"/>
    <cellStyle name="Calc cel 5 4 3 6 5" xfId="50175"/>
    <cellStyle name="Calc cel 5 4 3 7" xfId="10872"/>
    <cellStyle name="Calc cel 5 4 3 7 2" xfId="19574"/>
    <cellStyle name="Calc cel 5 4 3 7 3" xfId="13083"/>
    <cellStyle name="Calc cel 5 4 3 7 4" xfId="31750"/>
    <cellStyle name="Calc cel 5 4 3 7 5" xfId="50793"/>
    <cellStyle name="Calc cel 5 4 3 8" xfId="13751"/>
    <cellStyle name="Calc cel 5 4 3 9" xfId="2505"/>
    <cellStyle name="Calc cel 5 4 4" xfId="6434"/>
    <cellStyle name="Calc cel 5 4 4 2" xfId="15136"/>
    <cellStyle name="Calc cel 5 4 4 2 2" xfId="47181"/>
    <cellStyle name="Calc cel 5 4 4 3" xfId="13174"/>
    <cellStyle name="Calc cel 5 4 4 4" xfId="27313"/>
    <cellStyle name="Calc cel 5 4 4 5" xfId="40826"/>
    <cellStyle name="Calc cel 5 4 5" xfId="5306"/>
    <cellStyle name="Calc cel 5 4 5 2" xfId="14008"/>
    <cellStyle name="Calc cel 5 4 5 2 2" xfId="46146"/>
    <cellStyle name="Calc cel 5 4 5 3" xfId="23369"/>
    <cellStyle name="Calc cel 5 4 5 4" xfId="26185"/>
    <cellStyle name="Calc cel 5 4 5 5" xfId="39698"/>
    <cellStyle name="Calc cel 5 4 6" xfId="5592"/>
    <cellStyle name="Calc cel 5 4 6 2" xfId="14294"/>
    <cellStyle name="Calc cel 5 4 6 2 2" xfId="46413"/>
    <cellStyle name="Calc cel 5 4 6 3" xfId="21398"/>
    <cellStyle name="Calc cel 5 4 6 4" xfId="26471"/>
    <cellStyle name="Calc cel 5 4 6 5" xfId="39984"/>
    <cellStyle name="Calc cel 5 4 7" xfId="5809"/>
    <cellStyle name="Calc cel 5 4 7 2" xfId="14511"/>
    <cellStyle name="Calc cel 5 4 7 3" xfId="22795"/>
    <cellStyle name="Calc cel 5 4 7 4" xfId="26688"/>
    <cellStyle name="Calc cel 5 4 7 5" xfId="40201"/>
    <cellStyle name="Calc cel 5 4 8" xfId="8154"/>
    <cellStyle name="Calc cel 5 4 8 2" xfId="16856"/>
    <cellStyle name="Calc cel 5 4 8 3" xfId="24167"/>
    <cellStyle name="Calc cel 5 4 8 4" xfId="29032"/>
    <cellStyle name="Calc cel 5 4 8 5" xfId="48672"/>
    <cellStyle name="Calc cel 5 4 9" xfId="8363"/>
    <cellStyle name="Calc cel 5 4 9 2" xfId="17065"/>
    <cellStyle name="Calc cel 5 4 9 3" xfId="25087"/>
    <cellStyle name="Calc cel 5 4 9 4" xfId="29241"/>
    <cellStyle name="Calc cel 5 4 9 5" xfId="48821"/>
    <cellStyle name="Calc cel 5 5" xfId="4980"/>
    <cellStyle name="Calc cel 5 5 10" xfId="25859"/>
    <cellStyle name="Calc cel 5 5 11" xfId="33798"/>
    <cellStyle name="Calc cel 5 5 12" xfId="34734"/>
    <cellStyle name="Calc cel 5 5 13" xfId="36845"/>
    <cellStyle name="Calc cel 5 5 14" xfId="39372"/>
    <cellStyle name="Calc cel 5 5 2" xfId="6149"/>
    <cellStyle name="Calc cel 5 5 2 2" xfId="14851"/>
    <cellStyle name="Calc cel 5 5 2 2 2" xfId="46919"/>
    <cellStyle name="Calc cel 5 5 2 3" xfId="13377"/>
    <cellStyle name="Calc cel 5 5 2 4" xfId="27028"/>
    <cellStyle name="Calc cel 5 5 2 5" xfId="40541"/>
    <cellStyle name="Calc cel 5 5 3" xfId="7071"/>
    <cellStyle name="Calc cel 5 5 3 2" xfId="15773"/>
    <cellStyle name="Calc cel 5 5 3 2 2" xfId="47749"/>
    <cellStyle name="Calc cel 5 5 3 3" xfId="20379"/>
    <cellStyle name="Calc cel 5 5 3 4" xfId="27949"/>
    <cellStyle name="Calc cel 5 5 3 5" xfId="41462"/>
    <cellStyle name="Calc cel 5 5 4" xfId="8736"/>
    <cellStyle name="Calc cel 5 5 4 2" xfId="17438"/>
    <cellStyle name="Calc cel 5 5 4 3" xfId="22626"/>
    <cellStyle name="Calc cel 5 5 4 4" xfId="29614"/>
    <cellStyle name="Calc cel 5 5 4 5" xfId="43388"/>
    <cellStyle name="Calc cel 5 5 5" xfId="9491"/>
    <cellStyle name="Calc cel 5 5 5 2" xfId="18193"/>
    <cellStyle name="Calc cel 5 5 5 3" xfId="24714"/>
    <cellStyle name="Calc cel 5 5 5 4" xfId="30369"/>
    <cellStyle name="Calc cel 5 5 5 5" xfId="49412"/>
    <cellStyle name="Calc cel 5 5 6" xfId="10185"/>
    <cellStyle name="Calc cel 5 5 6 2" xfId="18887"/>
    <cellStyle name="Calc cel 5 5 6 3" xfId="11545"/>
    <cellStyle name="Calc cel 5 5 6 4" xfId="31063"/>
    <cellStyle name="Calc cel 5 5 6 5" xfId="50106"/>
    <cellStyle name="Calc cel 5 5 7" xfId="10803"/>
    <cellStyle name="Calc cel 5 5 7 2" xfId="19505"/>
    <cellStyle name="Calc cel 5 5 7 3" xfId="13300"/>
    <cellStyle name="Calc cel 5 5 7 4" xfId="31681"/>
    <cellStyle name="Calc cel 5 5 7 5" xfId="50724"/>
    <cellStyle name="Calc cel 5 5 8" xfId="13682"/>
    <cellStyle name="Calc cel 5 5 9" xfId="23261"/>
    <cellStyle name="Calc cel 5 6" xfId="4946"/>
    <cellStyle name="Calc cel 5 6 10" xfId="25825"/>
    <cellStyle name="Calc cel 5 6 11" xfId="33764"/>
    <cellStyle name="Calc cel 5 6 12" xfId="34700"/>
    <cellStyle name="Calc cel 5 6 13" xfId="36811"/>
    <cellStyle name="Calc cel 5 6 14" xfId="39338"/>
    <cellStyle name="Calc cel 5 6 2" xfId="3287"/>
    <cellStyle name="Calc cel 5 6 2 2" xfId="12102"/>
    <cellStyle name="Calc cel 5 6 2 2 2" xfId="44816"/>
    <cellStyle name="Calc cel 5 6 2 3" xfId="22132"/>
    <cellStyle name="Calc cel 5 6 2 4" xfId="22599"/>
    <cellStyle name="Calc cel 5 6 2 5" xfId="37585"/>
    <cellStyle name="Calc cel 5 6 3" xfId="7037"/>
    <cellStyle name="Calc cel 5 6 3 2" xfId="15739"/>
    <cellStyle name="Calc cel 5 6 3 2 2" xfId="47715"/>
    <cellStyle name="Calc cel 5 6 3 3" xfId="11593"/>
    <cellStyle name="Calc cel 5 6 3 4" xfId="27915"/>
    <cellStyle name="Calc cel 5 6 3 5" xfId="41428"/>
    <cellStyle name="Calc cel 5 6 4" xfId="8702"/>
    <cellStyle name="Calc cel 5 6 4 2" xfId="17404"/>
    <cellStyle name="Calc cel 5 6 4 3" xfId="24608"/>
    <cellStyle name="Calc cel 5 6 4 4" xfId="29580"/>
    <cellStyle name="Calc cel 5 6 4 5" xfId="43354"/>
    <cellStyle name="Calc cel 5 6 5" xfId="9457"/>
    <cellStyle name="Calc cel 5 6 5 2" xfId="18159"/>
    <cellStyle name="Calc cel 5 6 5 3" xfId="11903"/>
    <cellStyle name="Calc cel 5 6 5 4" xfId="30335"/>
    <cellStyle name="Calc cel 5 6 5 5" xfId="49378"/>
    <cellStyle name="Calc cel 5 6 6" xfId="10151"/>
    <cellStyle name="Calc cel 5 6 6 2" xfId="18853"/>
    <cellStyle name="Calc cel 5 6 6 3" xfId="2412"/>
    <cellStyle name="Calc cel 5 6 6 4" xfId="31029"/>
    <cellStyle name="Calc cel 5 6 6 5" xfId="50072"/>
    <cellStyle name="Calc cel 5 6 7" xfId="10769"/>
    <cellStyle name="Calc cel 5 6 7 2" xfId="19471"/>
    <cellStyle name="Calc cel 5 6 7 3" xfId="11406"/>
    <cellStyle name="Calc cel 5 6 7 4" xfId="31647"/>
    <cellStyle name="Calc cel 5 6 7 5" xfId="50690"/>
    <cellStyle name="Calc cel 5 6 8" xfId="13648"/>
    <cellStyle name="Calc cel 5 6 9" xfId="23107"/>
    <cellStyle name="Calc cel 5 7" xfId="5673"/>
    <cellStyle name="Calc cel 5 7 2" xfId="14375"/>
    <cellStyle name="Calc cel 5 7 2 2" xfId="46490"/>
    <cellStyle name="Calc cel 5 7 3" xfId="24378"/>
    <cellStyle name="Calc cel 5 7 4" xfId="26552"/>
    <cellStyle name="Calc cel 5 7 5" xfId="40065"/>
    <cellStyle name="Calc cel 5 8" xfId="5437"/>
    <cellStyle name="Calc cel 5 8 2" xfId="14139"/>
    <cellStyle name="Calc cel 5 8 2 2" xfId="46265"/>
    <cellStyle name="Calc cel 5 8 3" xfId="21764"/>
    <cellStyle name="Calc cel 5 8 4" xfId="26316"/>
    <cellStyle name="Calc cel 5 8 5" xfId="39829"/>
    <cellStyle name="Calc cel 5 9" xfId="6323"/>
    <cellStyle name="Calc cel 5 9 2" xfId="15025"/>
    <cellStyle name="Calc cel 5 9 2 2" xfId="47080"/>
    <cellStyle name="Calc cel 5 9 3" xfId="24840"/>
    <cellStyle name="Calc cel 5 9 4" xfId="27202"/>
    <cellStyle name="Calc cel 5 9 5" xfId="40715"/>
    <cellStyle name="Calc cel 6" xfId="490"/>
    <cellStyle name="Calc cel 6 10" xfId="5515"/>
    <cellStyle name="Calc cel 6 10 2" xfId="14217"/>
    <cellStyle name="Calc cel 6 10 3" xfId="25102"/>
    <cellStyle name="Calc cel 6 10 4" xfId="26394"/>
    <cellStyle name="Calc cel 6 10 5" xfId="39907"/>
    <cellStyle name="Calc cel 6 11" xfId="7456"/>
    <cellStyle name="Calc cel 6 11 2" xfId="16158"/>
    <cellStyle name="Calc cel 6 11 3" xfId="21383"/>
    <cellStyle name="Calc cel 6 11 4" xfId="28334"/>
    <cellStyle name="Calc cel 6 11 5" xfId="48065"/>
    <cellStyle name="Calc cel 6 12" xfId="4408"/>
    <cellStyle name="Calc cel 6 12 2" xfId="13130"/>
    <cellStyle name="Calc cel 6 12 3" xfId="21927"/>
    <cellStyle name="Calc cel 6 12 4" xfId="25518"/>
    <cellStyle name="Calc cel 6 12 5" xfId="45838"/>
    <cellStyle name="Calc cel 6 13" xfId="2879"/>
    <cellStyle name="Calc cel 6 13 2" xfId="11713"/>
    <cellStyle name="Calc cel 6 13 3" xfId="23328"/>
    <cellStyle name="Calc cel 6 13 4" xfId="23606"/>
    <cellStyle name="Calc cel 6 13 5" xfId="44423"/>
    <cellStyle name="Calc cel 6 14" xfId="2946"/>
    <cellStyle name="Calc cel 6 14 2" xfId="11778"/>
    <cellStyle name="Calc cel 6 14 3" xfId="11956"/>
    <cellStyle name="Calc cel 6 14 4" xfId="21143"/>
    <cellStyle name="Calc cel 6 14 5" xfId="44490"/>
    <cellStyle name="Calc cel 6 15" xfId="2403"/>
    <cellStyle name="Calc cel 6 16" xfId="11589"/>
    <cellStyle name="Calc cel 6 17" xfId="21904"/>
    <cellStyle name="Calc cel 6 18" xfId="32010"/>
    <cellStyle name="Calc cel 6 19" xfId="34078"/>
    <cellStyle name="Calc cel 6 2" xfId="738"/>
    <cellStyle name="Calc cel 6 2 10" xfId="7778"/>
    <cellStyle name="Calc cel 6 2 10 2" xfId="16480"/>
    <cellStyle name="Calc cel 6 2 10 3" xfId="22148"/>
    <cellStyle name="Calc cel 6 2 10 4" xfId="28656"/>
    <cellStyle name="Calc cel 6 2 10 5" xfId="48306"/>
    <cellStyle name="Calc cel 6 2 11" xfId="7433"/>
    <cellStyle name="Calc cel 6 2 11 2" xfId="16135"/>
    <cellStyle name="Calc cel 6 2 11 3" xfId="21429"/>
    <cellStyle name="Calc cel 6 2 11 4" xfId="28311"/>
    <cellStyle name="Calc cel 6 2 11 5" xfId="48042"/>
    <cellStyle name="Calc cel 6 2 12" xfId="8274"/>
    <cellStyle name="Calc cel 6 2 12 2" xfId="16976"/>
    <cellStyle name="Calc cel 6 2 12 3" xfId="24092"/>
    <cellStyle name="Calc cel 6 2 12 4" xfId="29152"/>
    <cellStyle name="Calc cel 6 2 12 5" xfId="48788"/>
    <cellStyle name="Calc cel 6 2 13" xfId="11286"/>
    <cellStyle name="Calc cel 6 2 14" xfId="20397"/>
    <cellStyle name="Calc cel 6 2 15" xfId="22605"/>
    <cellStyle name="Calc cel 6 2 16" xfId="32085"/>
    <cellStyle name="Calc cel 6 2 17" xfId="34116"/>
    <cellStyle name="Calc cel 6 2 18" xfId="35132"/>
    <cellStyle name="Calc cel 6 2 19" xfId="37379"/>
    <cellStyle name="Calc cel 6 2 2" xfId="1507"/>
    <cellStyle name="Calc cel 6 2 2 10" xfId="13204"/>
    <cellStyle name="Calc cel 6 2 2 11" xfId="12750"/>
    <cellStyle name="Calc cel 6 2 2 12" xfId="25543"/>
    <cellStyle name="Calc cel 6 2 2 13" xfId="33300"/>
    <cellStyle name="Calc cel 6 2 2 14" xfId="34418"/>
    <cellStyle name="Calc cel 6 2 2 15" xfId="36347"/>
    <cellStyle name="Calc cel 6 2 2 16" xfId="38874"/>
    <cellStyle name="Calc cel 6 2 2 2" xfId="4944"/>
    <cellStyle name="Calc cel 6 2 2 2 10" xfId="25823"/>
    <cellStyle name="Calc cel 6 2 2 2 11" xfId="33762"/>
    <cellStyle name="Calc cel 6 2 2 2 12" xfId="34698"/>
    <cellStyle name="Calc cel 6 2 2 2 13" xfId="36809"/>
    <cellStyle name="Calc cel 6 2 2 2 14" xfId="39336"/>
    <cellStyle name="Calc cel 6 2 2 2 2" xfId="5362"/>
    <cellStyle name="Calc cel 6 2 2 2 2 2" xfId="14064"/>
    <cellStyle name="Calc cel 6 2 2 2 2 2 2" xfId="46202"/>
    <cellStyle name="Calc cel 6 2 2 2 2 3" xfId="23036"/>
    <cellStyle name="Calc cel 6 2 2 2 2 4" xfId="26241"/>
    <cellStyle name="Calc cel 6 2 2 2 2 5" xfId="39754"/>
    <cellStyle name="Calc cel 6 2 2 2 3" xfId="7035"/>
    <cellStyle name="Calc cel 6 2 2 2 3 2" xfId="15737"/>
    <cellStyle name="Calc cel 6 2 2 2 3 2 2" xfId="47713"/>
    <cellStyle name="Calc cel 6 2 2 2 3 3" xfId="12531"/>
    <cellStyle name="Calc cel 6 2 2 2 3 4" xfId="27913"/>
    <cellStyle name="Calc cel 6 2 2 2 3 5" xfId="41426"/>
    <cellStyle name="Calc cel 6 2 2 2 4" xfId="8700"/>
    <cellStyle name="Calc cel 6 2 2 2 4 2" xfId="17402"/>
    <cellStyle name="Calc cel 6 2 2 2 4 3" xfId="20738"/>
    <cellStyle name="Calc cel 6 2 2 2 4 4" xfId="29578"/>
    <cellStyle name="Calc cel 6 2 2 2 4 5" xfId="43352"/>
    <cellStyle name="Calc cel 6 2 2 2 5" xfId="9455"/>
    <cellStyle name="Calc cel 6 2 2 2 5 2" xfId="18157"/>
    <cellStyle name="Calc cel 6 2 2 2 5 3" xfId="23134"/>
    <cellStyle name="Calc cel 6 2 2 2 5 4" xfId="30333"/>
    <cellStyle name="Calc cel 6 2 2 2 5 5" xfId="49376"/>
    <cellStyle name="Calc cel 6 2 2 2 6" xfId="10149"/>
    <cellStyle name="Calc cel 6 2 2 2 6 2" xfId="18851"/>
    <cellStyle name="Calc cel 6 2 2 2 6 3" xfId="20388"/>
    <cellStyle name="Calc cel 6 2 2 2 6 4" xfId="31027"/>
    <cellStyle name="Calc cel 6 2 2 2 6 5" xfId="50070"/>
    <cellStyle name="Calc cel 6 2 2 2 7" xfId="10767"/>
    <cellStyle name="Calc cel 6 2 2 2 7 2" xfId="19469"/>
    <cellStyle name="Calc cel 6 2 2 2 7 3" xfId="13340"/>
    <cellStyle name="Calc cel 6 2 2 2 7 4" xfId="31645"/>
    <cellStyle name="Calc cel 6 2 2 2 7 5" xfId="50688"/>
    <cellStyle name="Calc cel 6 2 2 2 8" xfId="13646"/>
    <cellStyle name="Calc cel 6 2 2 2 9" xfId="20862"/>
    <cellStyle name="Calc cel 6 2 2 3" xfId="5201"/>
    <cellStyle name="Calc cel 6 2 2 3 10" xfId="26080"/>
    <cellStyle name="Calc cel 6 2 2 3 11" xfId="34019"/>
    <cellStyle name="Calc cel 6 2 2 3 12" xfId="34955"/>
    <cellStyle name="Calc cel 6 2 2 3 13" xfId="37066"/>
    <cellStyle name="Calc cel 6 2 2 3 14" xfId="39593"/>
    <cellStyle name="Calc cel 6 2 2 3 2" xfId="5488"/>
    <cellStyle name="Calc cel 6 2 2 3 2 2" xfId="14190"/>
    <cellStyle name="Calc cel 6 2 2 3 2 2 2" xfId="46315"/>
    <cellStyle name="Calc cel 6 2 2 3 2 3" xfId="25281"/>
    <cellStyle name="Calc cel 6 2 2 3 2 4" xfId="26367"/>
    <cellStyle name="Calc cel 6 2 2 3 2 5" xfId="39880"/>
    <cellStyle name="Calc cel 6 2 2 3 3" xfId="7292"/>
    <cellStyle name="Calc cel 6 2 2 3 3 2" xfId="15994"/>
    <cellStyle name="Calc cel 6 2 2 3 3 2 2" xfId="47970"/>
    <cellStyle name="Calc cel 6 2 2 3 3 3" xfId="20885"/>
    <cellStyle name="Calc cel 6 2 2 3 3 4" xfId="28170"/>
    <cellStyle name="Calc cel 6 2 2 3 3 5" xfId="41683"/>
    <cellStyle name="Calc cel 6 2 2 3 4" xfId="8957"/>
    <cellStyle name="Calc cel 6 2 2 3 4 2" xfId="17659"/>
    <cellStyle name="Calc cel 6 2 2 3 4 3" xfId="22841"/>
    <cellStyle name="Calc cel 6 2 2 3 4 4" xfId="29835"/>
    <cellStyle name="Calc cel 6 2 2 3 4 5" xfId="43609"/>
    <cellStyle name="Calc cel 6 2 2 3 5" xfId="9712"/>
    <cellStyle name="Calc cel 6 2 2 3 5 2" xfId="18414"/>
    <cellStyle name="Calc cel 6 2 2 3 5 3" xfId="19869"/>
    <cellStyle name="Calc cel 6 2 2 3 5 4" xfId="30590"/>
    <cellStyle name="Calc cel 6 2 2 3 5 5" xfId="49633"/>
    <cellStyle name="Calc cel 6 2 2 3 6" xfId="10406"/>
    <cellStyle name="Calc cel 6 2 2 3 6 2" xfId="19108"/>
    <cellStyle name="Calc cel 6 2 2 3 6 3" xfId="12863"/>
    <cellStyle name="Calc cel 6 2 2 3 6 4" xfId="31284"/>
    <cellStyle name="Calc cel 6 2 2 3 6 5" xfId="50327"/>
    <cellStyle name="Calc cel 6 2 2 3 7" xfId="11024"/>
    <cellStyle name="Calc cel 6 2 2 3 7 2" xfId="19726"/>
    <cellStyle name="Calc cel 6 2 2 3 7 3" xfId="11548"/>
    <cellStyle name="Calc cel 6 2 2 3 7 4" xfId="31902"/>
    <cellStyle name="Calc cel 6 2 2 3 7 5" xfId="50945"/>
    <cellStyle name="Calc cel 6 2 2 3 8" xfId="13903"/>
    <cellStyle name="Calc cel 6 2 2 3 9" xfId="23667"/>
    <cellStyle name="Calc cel 6 2 2 4" xfId="5811"/>
    <cellStyle name="Calc cel 6 2 2 4 2" xfId="14513"/>
    <cellStyle name="Calc cel 6 2 2 4 2 2" xfId="46611"/>
    <cellStyle name="Calc cel 6 2 2 4 3" xfId="21789"/>
    <cellStyle name="Calc cel 6 2 2 4 4" xfId="26690"/>
    <cellStyle name="Calc cel 6 2 2 4 5" xfId="40203"/>
    <cellStyle name="Calc cel 6 2 2 5" xfId="6689"/>
    <cellStyle name="Calc cel 6 2 2 5 2" xfId="15391"/>
    <cellStyle name="Calc cel 6 2 2 5 2 2" xfId="47394"/>
    <cellStyle name="Calc cel 6 2 2 5 3" xfId="24879"/>
    <cellStyle name="Calc cel 6 2 2 5 4" xfId="27567"/>
    <cellStyle name="Calc cel 6 2 2 5 5" xfId="41080"/>
    <cellStyle name="Calc cel 6 2 2 6" xfId="8325"/>
    <cellStyle name="Calc cel 6 2 2 6 2" xfId="17027"/>
    <cellStyle name="Calc cel 6 2 2 6 3" xfId="21233"/>
    <cellStyle name="Calc cel 6 2 2 6 4" xfId="29203"/>
    <cellStyle name="Calc cel 6 2 2 6 5" xfId="42890"/>
    <cellStyle name="Calc cel 6 2 2 7" xfId="9100"/>
    <cellStyle name="Calc cel 6 2 2 7 2" xfId="17802"/>
    <cellStyle name="Calc cel 6 2 2 7 3" xfId="21556"/>
    <cellStyle name="Calc cel 6 2 2 7 4" xfId="29978"/>
    <cellStyle name="Calc cel 6 2 2 7 5" xfId="49021"/>
    <cellStyle name="Calc cel 6 2 2 8" xfId="9828"/>
    <cellStyle name="Calc cel 6 2 2 8 2" xfId="18530"/>
    <cellStyle name="Calc cel 6 2 2 8 3" xfId="11476"/>
    <cellStyle name="Calc cel 6 2 2 8 4" xfId="30706"/>
    <cellStyle name="Calc cel 6 2 2 8 5" xfId="49749"/>
    <cellStyle name="Calc cel 6 2 2 9" xfId="10487"/>
    <cellStyle name="Calc cel 6 2 2 9 2" xfId="19189"/>
    <cellStyle name="Calc cel 6 2 2 9 3" xfId="11592"/>
    <cellStyle name="Calc cel 6 2 2 9 4" xfId="31365"/>
    <cellStyle name="Calc cel 6 2 2 9 5" xfId="50408"/>
    <cellStyle name="Calc cel 6 2 3" xfId="5025"/>
    <cellStyle name="Calc cel 6 2 3 10" xfId="25904"/>
    <cellStyle name="Calc cel 6 2 3 11" xfId="33843"/>
    <cellStyle name="Calc cel 6 2 3 12" xfId="34779"/>
    <cellStyle name="Calc cel 6 2 3 13" xfId="36890"/>
    <cellStyle name="Calc cel 6 2 3 14" xfId="39417"/>
    <cellStyle name="Calc cel 6 2 3 2" xfId="6216"/>
    <cellStyle name="Calc cel 6 2 3 2 2" xfId="14918"/>
    <cellStyle name="Calc cel 6 2 3 2 2 2" xfId="46981"/>
    <cellStyle name="Calc cel 6 2 3 2 3" xfId="25378"/>
    <cellStyle name="Calc cel 6 2 3 2 4" xfId="27095"/>
    <cellStyle name="Calc cel 6 2 3 2 5" xfId="40608"/>
    <cellStyle name="Calc cel 6 2 3 3" xfId="7116"/>
    <cellStyle name="Calc cel 6 2 3 3 2" xfId="15818"/>
    <cellStyle name="Calc cel 6 2 3 3 2 2" xfId="47794"/>
    <cellStyle name="Calc cel 6 2 3 3 3" xfId="25366"/>
    <cellStyle name="Calc cel 6 2 3 3 4" xfId="27994"/>
    <cellStyle name="Calc cel 6 2 3 3 5" xfId="41507"/>
    <cellStyle name="Calc cel 6 2 3 4" xfId="8781"/>
    <cellStyle name="Calc cel 6 2 3 4 2" xfId="17483"/>
    <cellStyle name="Calc cel 6 2 3 4 3" xfId="22535"/>
    <cellStyle name="Calc cel 6 2 3 4 4" xfId="29659"/>
    <cellStyle name="Calc cel 6 2 3 4 5" xfId="43433"/>
    <cellStyle name="Calc cel 6 2 3 5" xfId="9536"/>
    <cellStyle name="Calc cel 6 2 3 5 2" xfId="18238"/>
    <cellStyle name="Calc cel 6 2 3 5 3" xfId="11922"/>
    <cellStyle name="Calc cel 6 2 3 5 4" xfId="30414"/>
    <cellStyle name="Calc cel 6 2 3 5 5" xfId="49457"/>
    <cellStyle name="Calc cel 6 2 3 6" xfId="10230"/>
    <cellStyle name="Calc cel 6 2 3 6 2" xfId="18932"/>
    <cellStyle name="Calc cel 6 2 3 6 3" xfId="12128"/>
    <cellStyle name="Calc cel 6 2 3 6 4" xfId="31108"/>
    <cellStyle name="Calc cel 6 2 3 6 5" xfId="50151"/>
    <cellStyle name="Calc cel 6 2 3 7" xfId="10848"/>
    <cellStyle name="Calc cel 6 2 3 7 2" xfId="19550"/>
    <cellStyle name="Calc cel 6 2 3 7 3" xfId="19947"/>
    <cellStyle name="Calc cel 6 2 3 7 4" xfId="31726"/>
    <cellStyle name="Calc cel 6 2 3 7 5" xfId="50769"/>
    <cellStyle name="Calc cel 6 2 3 8" xfId="13727"/>
    <cellStyle name="Calc cel 6 2 3 9" xfId="22931"/>
    <cellStyle name="Calc cel 6 2 4" xfId="4884"/>
    <cellStyle name="Calc cel 6 2 4 10" xfId="25763"/>
    <cellStyle name="Calc cel 6 2 4 11" xfId="33702"/>
    <cellStyle name="Calc cel 6 2 4 12" xfId="34638"/>
    <cellStyle name="Calc cel 6 2 4 13" xfId="36749"/>
    <cellStyle name="Calc cel 6 2 4 14" xfId="39276"/>
    <cellStyle name="Calc cel 6 2 4 2" xfId="6134"/>
    <cellStyle name="Calc cel 6 2 4 2 2" xfId="14836"/>
    <cellStyle name="Calc cel 6 2 4 2 2 2" xfId="46906"/>
    <cellStyle name="Calc cel 6 2 4 2 3" xfId="12943"/>
    <cellStyle name="Calc cel 6 2 4 2 4" xfId="27013"/>
    <cellStyle name="Calc cel 6 2 4 2 5" xfId="40526"/>
    <cellStyle name="Calc cel 6 2 4 3" xfId="6975"/>
    <cellStyle name="Calc cel 6 2 4 3 2" xfId="15677"/>
    <cellStyle name="Calc cel 6 2 4 3 2 2" xfId="47653"/>
    <cellStyle name="Calc cel 6 2 4 3 3" xfId="12402"/>
    <cellStyle name="Calc cel 6 2 4 3 4" xfId="27853"/>
    <cellStyle name="Calc cel 6 2 4 3 5" xfId="41366"/>
    <cellStyle name="Calc cel 6 2 4 4" xfId="8640"/>
    <cellStyle name="Calc cel 6 2 4 4 2" xfId="17342"/>
    <cellStyle name="Calc cel 6 2 4 4 3" xfId="20896"/>
    <cellStyle name="Calc cel 6 2 4 4 4" xfId="29518"/>
    <cellStyle name="Calc cel 6 2 4 4 5" xfId="43292"/>
    <cellStyle name="Calc cel 6 2 4 5" xfId="9395"/>
    <cellStyle name="Calc cel 6 2 4 5 2" xfId="18097"/>
    <cellStyle name="Calc cel 6 2 4 5 3" xfId="20984"/>
    <cellStyle name="Calc cel 6 2 4 5 4" xfId="30273"/>
    <cellStyle name="Calc cel 6 2 4 5 5" xfId="49316"/>
    <cellStyle name="Calc cel 6 2 4 6" xfId="10089"/>
    <cellStyle name="Calc cel 6 2 4 6 2" xfId="18791"/>
    <cellStyle name="Calc cel 6 2 4 6 3" xfId="2440"/>
    <cellStyle name="Calc cel 6 2 4 6 4" xfId="30967"/>
    <cellStyle name="Calc cel 6 2 4 6 5" xfId="50010"/>
    <cellStyle name="Calc cel 6 2 4 7" xfId="10707"/>
    <cellStyle name="Calc cel 6 2 4 7 2" xfId="19409"/>
    <cellStyle name="Calc cel 6 2 4 7 3" xfId="13170"/>
    <cellStyle name="Calc cel 6 2 4 7 4" xfId="31585"/>
    <cellStyle name="Calc cel 6 2 4 7 5" xfId="50628"/>
    <cellStyle name="Calc cel 6 2 4 8" xfId="13586"/>
    <cellStyle name="Calc cel 6 2 4 9" xfId="24873"/>
    <cellStyle name="Calc cel 6 2 5" xfId="3379"/>
    <cellStyle name="Calc cel 6 2 5 2" xfId="12186"/>
    <cellStyle name="Calc cel 6 2 5 2 2" xfId="44906"/>
    <cellStyle name="Calc cel 6 2 5 3" xfId="22961"/>
    <cellStyle name="Calc cel 6 2 5 4" xfId="23958"/>
    <cellStyle name="Calc cel 6 2 5 5" xfId="37677"/>
    <cellStyle name="Calc cel 6 2 6" xfId="6481"/>
    <cellStyle name="Calc cel 6 2 6 2" xfId="15183"/>
    <cellStyle name="Calc cel 6 2 6 2 2" xfId="47222"/>
    <cellStyle name="Calc cel 6 2 6 3" xfId="13263"/>
    <cellStyle name="Calc cel 6 2 6 4" xfId="27360"/>
    <cellStyle name="Calc cel 6 2 6 5" xfId="40873"/>
    <cellStyle name="Calc cel 6 2 7" xfId="3200"/>
    <cellStyle name="Calc cel 6 2 7 2" xfId="12015"/>
    <cellStyle name="Calc cel 6 2 7 2 2" xfId="44736"/>
    <cellStyle name="Calc cel 6 2 7 3" xfId="12327"/>
    <cellStyle name="Calc cel 6 2 7 4" xfId="20776"/>
    <cellStyle name="Calc cel 6 2 7 5" xfId="37498"/>
    <cellStyle name="Calc cel 6 2 8" xfId="5576"/>
    <cellStyle name="Calc cel 6 2 8 2" xfId="14278"/>
    <cellStyle name="Calc cel 6 2 8 3" xfId="23463"/>
    <cellStyle name="Calc cel 6 2 8 4" xfId="26455"/>
    <cellStyle name="Calc cel 6 2 8 5" xfId="39968"/>
    <cellStyle name="Calc cel 6 2 9" xfId="7513"/>
    <cellStyle name="Calc cel 6 2 9 2" xfId="16215"/>
    <cellStyle name="Calc cel 6 2 9 3" xfId="23103"/>
    <cellStyle name="Calc cel 6 2 9 4" xfId="28391"/>
    <cellStyle name="Calc cel 6 2 9 5" xfId="48122"/>
    <cellStyle name="Calc cel 6 20" xfId="35057"/>
    <cellStyle name="Calc cel 6 21" xfId="37168"/>
    <cellStyle name="Calc cel 6 3" xfId="841"/>
    <cellStyle name="Calc cel 6 3 10" xfId="8179"/>
    <cellStyle name="Calc cel 6 3 10 2" xfId="16881"/>
    <cellStyle name="Calc cel 6 3 10 3" xfId="25265"/>
    <cellStyle name="Calc cel 6 3 10 4" xfId="29057"/>
    <cellStyle name="Calc cel 6 3 10 5" xfId="48697"/>
    <cellStyle name="Calc cel 6 3 11" xfId="8138"/>
    <cellStyle name="Calc cel 6 3 11 2" xfId="16840"/>
    <cellStyle name="Calc cel 6 3 11 3" xfId="24927"/>
    <cellStyle name="Calc cel 6 3 11 4" xfId="29016"/>
    <cellStyle name="Calc cel 6 3 11 5" xfId="48656"/>
    <cellStyle name="Calc cel 6 3 12" xfId="11384"/>
    <cellStyle name="Calc cel 6 3 13" xfId="23163"/>
    <cellStyle name="Calc cel 6 3 14" xfId="12900"/>
    <cellStyle name="Calc cel 6 3 15" xfId="32634"/>
    <cellStyle name="Calc cel 6 3 16" xfId="34299"/>
    <cellStyle name="Calc cel 6 3 17" xfId="35681"/>
    <cellStyle name="Calc cel 6 3 18" xfId="38208"/>
    <cellStyle name="Calc cel 6 3 2" xfId="5143"/>
    <cellStyle name="Calc cel 6 3 2 10" xfId="26022"/>
    <cellStyle name="Calc cel 6 3 2 11" xfId="33961"/>
    <cellStyle name="Calc cel 6 3 2 12" xfId="34897"/>
    <cellStyle name="Calc cel 6 3 2 13" xfId="37008"/>
    <cellStyle name="Calc cel 6 3 2 14" xfId="39535"/>
    <cellStyle name="Calc cel 6 3 2 2" xfId="5755"/>
    <cellStyle name="Calc cel 6 3 2 2 2" xfId="14457"/>
    <cellStyle name="Calc cel 6 3 2 2 2 2" xfId="46564"/>
    <cellStyle name="Calc cel 6 3 2 2 3" xfId="24890"/>
    <cellStyle name="Calc cel 6 3 2 2 4" xfId="26634"/>
    <cellStyle name="Calc cel 6 3 2 2 5" xfId="40147"/>
    <cellStyle name="Calc cel 6 3 2 3" xfId="7234"/>
    <cellStyle name="Calc cel 6 3 2 3 2" xfId="15936"/>
    <cellStyle name="Calc cel 6 3 2 3 2 2" xfId="47912"/>
    <cellStyle name="Calc cel 6 3 2 3 3" xfId="24236"/>
    <cellStyle name="Calc cel 6 3 2 3 4" xfId="28112"/>
    <cellStyle name="Calc cel 6 3 2 3 5" xfId="41625"/>
    <cellStyle name="Calc cel 6 3 2 4" xfId="8899"/>
    <cellStyle name="Calc cel 6 3 2 4 2" xfId="17601"/>
    <cellStyle name="Calc cel 6 3 2 4 3" xfId="23223"/>
    <cellStyle name="Calc cel 6 3 2 4 4" xfId="29777"/>
    <cellStyle name="Calc cel 6 3 2 4 5" xfId="43551"/>
    <cellStyle name="Calc cel 6 3 2 5" xfId="9654"/>
    <cellStyle name="Calc cel 6 3 2 5 2" xfId="18356"/>
    <cellStyle name="Calc cel 6 3 2 5 3" xfId="1803"/>
    <cellStyle name="Calc cel 6 3 2 5 4" xfId="30532"/>
    <cellStyle name="Calc cel 6 3 2 5 5" xfId="49575"/>
    <cellStyle name="Calc cel 6 3 2 6" xfId="10348"/>
    <cellStyle name="Calc cel 6 3 2 6 2" xfId="19050"/>
    <cellStyle name="Calc cel 6 3 2 6 3" xfId="11780"/>
    <cellStyle name="Calc cel 6 3 2 6 4" xfId="31226"/>
    <cellStyle name="Calc cel 6 3 2 6 5" xfId="50269"/>
    <cellStyle name="Calc cel 6 3 2 7" xfId="10966"/>
    <cellStyle name="Calc cel 6 3 2 7 2" xfId="19668"/>
    <cellStyle name="Calc cel 6 3 2 7 3" xfId="11339"/>
    <cellStyle name="Calc cel 6 3 2 7 4" xfId="31844"/>
    <cellStyle name="Calc cel 6 3 2 7 5" xfId="50887"/>
    <cellStyle name="Calc cel 6 3 2 8" xfId="13845"/>
    <cellStyle name="Calc cel 6 3 2 9" xfId="25401"/>
    <cellStyle name="Calc cel 6 3 3" xfId="5051"/>
    <cellStyle name="Calc cel 6 3 3 10" xfId="25930"/>
    <cellStyle name="Calc cel 6 3 3 11" xfId="33869"/>
    <cellStyle name="Calc cel 6 3 3 12" xfId="34805"/>
    <cellStyle name="Calc cel 6 3 3 13" xfId="36916"/>
    <cellStyle name="Calc cel 6 3 3 14" xfId="39443"/>
    <cellStyle name="Calc cel 6 3 3 2" xfId="5742"/>
    <cellStyle name="Calc cel 6 3 3 2 2" xfId="14444"/>
    <cellStyle name="Calc cel 6 3 3 2 2 2" xfId="46551"/>
    <cellStyle name="Calc cel 6 3 3 2 3" xfId="24843"/>
    <cellStyle name="Calc cel 6 3 3 2 4" xfId="26621"/>
    <cellStyle name="Calc cel 6 3 3 2 5" xfId="40134"/>
    <cellStyle name="Calc cel 6 3 3 3" xfId="7142"/>
    <cellStyle name="Calc cel 6 3 3 3 2" xfId="15844"/>
    <cellStyle name="Calc cel 6 3 3 3 2 2" xfId="47820"/>
    <cellStyle name="Calc cel 6 3 3 3 3" xfId="22417"/>
    <cellStyle name="Calc cel 6 3 3 3 4" xfId="28020"/>
    <cellStyle name="Calc cel 6 3 3 3 5" xfId="41533"/>
    <cellStyle name="Calc cel 6 3 3 4" xfId="8807"/>
    <cellStyle name="Calc cel 6 3 3 4 2" xfId="17509"/>
    <cellStyle name="Calc cel 6 3 3 4 3" xfId="23144"/>
    <cellStyle name="Calc cel 6 3 3 4 4" xfId="29685"/>
    <cellStyle name="Calc cel 6 3 3 4 5" xfId="43459"/>
    <cellStyle name="Calc cel 6 3 3 5" xfId="9562"/>
    <cellStyle name="Calc cel 6 3 3 5 2" xfId="18264"/>
    <cellStyle name="Calc cel 6 3 3 5 3" xfId="20325"/>
    <cellStyle name="Calc cel 6 3 3 5 4" xfId="30440"/>
    <cellStyle name="Calc cel 6 3 3 5 5" xfId="49483"/>
    <cellStyle name="Calc cel 6 3 3 6" xfId="10256"/>
    <cellStyle name="Calc cel 6 3 3 6 2" xfId="18958"/>
    <cellStyle name="Calc cel 6 3 3 6 3" xfId="11849"/>
    <cellStyle name="Calc cel 6 3 3 6 4" xfId="31134"/>
    <cellStyle name="Calc cel 6 3 3 6 5" xfId="50177"/>
    <cellStyle name="Calc cel 6 3 3 7" xfId="10874"/>
    <cellStyle name="Calc cel 6 3 3 7 2" xfId="19576"/>
    <cellStyle name="Calc cel 6 3 3 7 3" xfId="12229"/>
    <cellStyle name="Calc cel 6 3 3 7 4" xfId="31752"/>
    <cellStyle name="Calc cel 6 3 3 7 5" xfId="50795"/>
    <cellStyle name="Calc cel 6 3 3 8" xfId="13753"/>
    <cellStyle name="Calc cel 6 3 3 9" xfId="24989"/>
    <cellStyle name="Calc cel 6 3 4" xfId="6255"/>
    <cellStyle name="Calc cel 6 3 4 2" xfId="14957"/>
    <cellStyle name="Calc cel 6 3 4 2 2" xfId="47019"/>
    <cellStyle name="Calc cel 6 3 4 3" xfId="21450"/>
    <cellStyle name="Calc cel 6 3 4 4" xfId="27134"/>
    <cellStyle name="Calc cel 6 3 4 5" xfId="40647"/>
    <cellStyle name="Calc cel 6 3 5" xfId="6280"/>
    <cellStyle name="Calc cel 6 3 5 2" xfId="14982"/>
    <cellStyle name="Calc cel 6 3 5 2 2" xfId="47041"/>
    <cellStyle name="Calc cel 6 3 5 3" xfId="23795"/>
    <cellStyle name="Calc cel 6 3 5 4" xfId="27159"/>
    <cellStyle name="Calc cel 6 3 5 5" xfId="40672"/>
    <cellStyle name="Calc cel 6 3 6" xfId="3277"/>
    <cellStyle name="Calc cel 6 3 6 2" xfId="12092"/>
    <cellStyle name="Calc cel 6 3 6 2 2" xfId="44807"/>
    <cellStyle name="Calc cel 6 3 6 3" xfId="24694"/>
    <cellStyle name="Calc cel 6 3 6 4" xfId="12643"/>
    <cellStyle name="Calc cel 6 3 6 5" xfId="37575"/>
    <cellStyle name="Calc cel 6 3 7" xfId="6518"/>
    <cellStyle name="Calc cel 6 3 7 2" xfId="15220"/>
    <cellStyle name="Calc cel 6 3 7 3" xfId="23254"/>
    <cellStyle name="Calc cel 6 3 7 4" xfId="27397"/>
    <cellStyle name="Calc cel 6 3 7 5" xfId="40910"/>
    <cellStyle name="Calc cel 6 3 8" xfId="7902"/>
    <cellStyle name="Calc cel 6 3 8 2" xfId="16604"/>
    <cellStyle name="Calc cel 6 3 8 3" xfId="21696"/>
    <cellStyle name="Calc cel 6 3 8 4" xfId="28780"/>
    <cellStyle name="Calc cel 6 3 8 5" xfId="48420"/>
    <cellStyle name="Calc cel 6 3 9" xfId="8024"/>
    <cellStyle name="Calc cel 6 3 9 2" xfId="16726"/>
    <cellStyle name="Calc cel 6 3 9 3" xfId="25335"/>
    <cellStyle name="Calc cel 6 3 9 4" xfId="28902"/>
    <cellStyle name="Calc cel 6 3 9 5" xfId="48542"/>
    <cellStyle name="Calc cel 6 4" xfId="1270"/>
    <cellStyle name="Calc cel 6 4 10" xfId="9184"/>
    <cellStyle name="Calc cel 6 4 10 2" xfId="17886"/>
    <cellStyle name="Calc cel 6 4 10 3" xfId="20933"/>
    <cellStyle name="Calc cel 6 4 10 4" xfId="30062"/>
    <cellStyle name="Calc cel 6 4 10 5" xfId="49105"/>
    <cellStyle name="Calc cel 6 4 11" xfId="9892"/>
    <cellStyle name="Calc cel 6 4 11 2" xfId="18594"/>
    <cellStyle name="Calc cel 6 4 11 3" xfId="12908"/>
    <cellStyle name="Calc cel 6 4 11 4" xfId="30770"/>
    <cellStyle name="Calc cel 6 4 11 5" xfId="49813"/>
    <cellStyle name="Calc cel 6 4 12" xfId="11066"/>
    <cellStyle name="Calc cel 6 4 13" xfId="21781"/>
    <cellStyle name="Calc cel 6 4 14" xfId="22606"/>
    <cellStyle name="Calc cel 6 4 15" xfId="33063"/>
    <cellStyle name="Calc cel 6 4 16" xfId="34364"/>
    <cellStyle name="Calc cel 6 4 17" xfId="36110"/>
    <cellStyle name="Calc cel 6 4 18" xfId="38637"/>
    <cellStyle name="Calc cel 6 4 2" xfId="4851"/>
    <cellStyle name="Calc cel 6 4 2 10" xfId="25730"/>
    <cellStyle name="Calc cel 6 4 2 11" xfId="33669"/>
    <cellStyle name="Calc cel 6 4 2 12" xfId="34605"/>
    <cellStyle name="Calc cel 6 4 2 13" xfId="36716"/>
    <cellStyle name="Calc cel 6 4 2 14" xfId="39243"/>
    <cellStyle name="Calc cel 6 4 2 2" xfId="5600"/>
    <cellStyle name="Calc cel 6 4 2 2 2" xfId="14302"/>
    <cellStyle name="Calc cel 6 4 2 2 2 2" xfId="46421"/>
    <cellStyle name="Calc cel 6 4 2 2 3" xfId="25242"/>
    <cellStyle name="Calc cel 6 4 2 2 4" xfId="26479"/>
    <cellStyle name="Calc cel 6 4 2 2 5" xfId="39992"/>
    <cellStyle name="Calc cel 6 4 2 3" xfId="6942"/>
    <cellStyle name="Calc cel 6 4 2 3 2" xfId="15644"/>
    <cellStyle name="Calc cel 6 4 2 3 2 2" xfId="47620"/>
    <cellStyle name="Calc cel 6 4 2 3 3" xfId="13327"/>
    <cellStyle name="Calc cel 6 4 2 3 4" xfId="27820"/>
    <cellStyle name="Calc cel 6 4 2 3 5" xfId="41333"/>
    <cellStyle name="Calc cel 6 4 2 4" xfId="8607"/>
    <cellStyle name="Calc cel 6 4 2 4 2" xfId="17309"/>
    <cellStyle name="Calc cel 6 4 2 4 3" xfId="20853"/>
    <cellStyle name="Calc cel 6 4 2 4 4" xfId="29485"/>
    <cellStyle name="Calc cel 6 4 2 4 5" xfId="43259"/>
    <cellStyle name="Calc cel 6 4 2 5" xfId="9362"/>
    <cellStyle name="Calc cel 6 4 2 5 2" xfId="18064"/>
    <cellStyle name="Calc cel 6 4 2 5 3" xfId="21153"/>
    <cellStyle name="Calc cel 6 4 2 5 4" xfId="30240"/>
    <cellStyle name="Calc cel 6 4 2 5 5" xfId="49283"/>
    <cellStyle name="Calc cel 6 4 2 6" xfId="10056"/>
    <cellStyle name="Calc cel 6 4 2 6 2" xfId="18758"/>
    <cellStyle name="Calc cel 6 4 2 6 3" xfId="11167"/>
    <cellStyle name="Calc cel 6 4 2 6 4" xfId="30934"/>
    <cellStyle name="Calc cel 6 4 2 6 5" xfId="49977"/>
    <cellStyle name="Calc cel 6 4 2 7" xfId="10674"/>
    <cellStyle name="Calc cel 6 4 2 7 2" xfId="19376"/>
    <cellStyle name="Calc cel 6 4 2 7 3" xfId="4509"/>
    <cellStyle name="Calc cel 6 4 2 7 4" xfId="31552"/>
    <cellStyle name="Calc cel 6 4 2 7 5" xfId="50595"/>
    <cellStyle name="Calc cel 6 4 2 8" xfId="13553"/>
    <cellStyle name="Calc cel 6 4 2 9" xfId="22247"/>
    <cellStyle name="Calc cel 6 4 3" xfId="4810"/>
    <cellStyle name="Calc cel 6 4 3 10" xfId="25689"/>
    <cellStyle name="Calc cel 6 4 3 11" xfId="33628"/>
    <cellStyle name="Calc cel 6 4 3 12" xfId="34564"/>
    <cellStyle name="Calc cel 6 4 3 13" xfId="36675"/>
    <cellStyle name="Calc cel 6 4 3 14" xfId="39202"/>
    <cellStyle name="Calc cel 6 4 3 2" xfId="6023"/>
    <cellStyle name="Calc cel 6 4 3 2 2" xfId="14725"/>
    <cellStyle name="Calc cel 6 4 3 2 2 2" xfId="46808"/>
    <cellStyle name="Calc cel 6 4 3 2 3" xfId="11176"/>
    <cellStyle name="Calc cel 6 4 3 2 4" xfId="26902"/>
    <cellStyle name="Calc cel 6 4 3 2 5" xfId="40415"/>
    <cellStyle name="Calc cel 6 4 3 3" xfId="6901"/>
    <cellStyle name="Calc cel 6 4 3 3 2" xfId="15603"/>
    <cellStyle name="Calc cel 6 4 3 3 2 2" xfId="47579"/>
    <cellStyle name="Calc cel 6 4 3 3 3" xfId="19924"/>
    <cellStyle name="Calc cel 6 4 3 3 4" xfId="27779"/>
    <cellStyle name="Calc cel 6 4 3 3 5" xfId="41292"/>
    <cellStyle name="Calc cel 6 4 3 4" xfId="8566"/>
    <cellStyle name="Calc cel 6 4 3 4 2" xfId="17268"/>
    <cellStyle name="Calc cel 6 4 3 4 3" xfId="25362"/>
    <cellStyle name="Calc cel 6 4 3 4 4" xfId="29444"/>
    <cellStyle name="Calc cel 6 4 3 4 5" xfId="43218"/>
    <cellStyle name="Calc cel 6 4 3 5" xfId="9321"/>
    <cellStyle name="Calc cel 6 4 3 5 2" xfId="18023"/>
    <cellStyle name="Calc cel 6 4 3 5 3" xfId="2394"/>
    <cellStyle name="Calc cel 6 4 3 5 4" xfId="30199"/>
    <cellStyle name="Calc cel 6 4 3 5 5" xfId="49242"/>
    <cellStyle name="Calc cel 6 4 3 6" xfId="10015"/>
    <cellStyle name="Calc cel 6 4 3 6 2" xfId="18717"/>
    <cellStyle name="Calc cel 6 4 3 6 3" xfId="12792"/>
    <cellStyle name="Calc cel 6 4 3 6 4" xfId="30893"/>
    <cellStyle name="Calc cel 6 4 3 6 5" xfId="49936"/>
    <cellStyle name="Calc cel 6 4 3 7" xfId="10633"/>
    <cellStyle name="Calc cel 6 4 3 7 2" xfId="19335"/>
    <cellStyle name="Calc cel 6 4 3 7 3" xfId="11480"/>
    <cellStyle name="Calc cel 6 4 3 7 4" xfId="31511"/>
    <cellStyle name="Calc cel 6 4 3 7 5" xfId="50554"/>
    <cellStyle name="Calc cel 6 4 3 8" xfId="13512"/>
    <cellStyle name="Calc cel 6 4 3 9" xfId="21070"/>
    <cellStyle name="Calc cel 6 4 4" xfId="6285"/>
    <cellStyle name="Calc cel 6 4 4 2" xfId="14987"/>
    <cellStyle name="Calc cel 6 4 4 2 2" xfId="47046"/>
    <cellStyle name="Calc cel 6 4 4 3" xfId="24720"/>
    <cellStyle name="Calc cel 6 4 4 4" xfId="27164"/>
    <cellStyle name="Calc cel 6 4 4 5" xfId="40677"/>
    <cellStyle name="Calc cel 6 4 5" xfId="5239"/>
    <cellStyle name="Calc cel 6 4 5 2" xfId="13941"/>
    <cellStyle name="Calc cel 6 4 5 2 2" xfId="46083"/>
    <cellStyle name="Calc cel 6 4 5 3" xfId="21347"/>
    <cellStyle name="Calc cel 6 4 5 4" xfId="26118"/>
    <cellStyle name="Calc cel 6 4 5 5" xfId="39631"/>
    <cellStyle name="Calc cel 6 4 6" xfId="6658"/>
    <cellStyle name="Calc cel 6 4 6 2" xfId="15360"/>
    <cellStyle name="Calc cel 6 4 6 2 2" xfId="47368"/>
    <cellStyle name="Calc cel 6 4 6 3" xfId="12921"/>
    <cellStyle name="Calc cel 6 4 6 4" xfId="27536"/>
    <cellStyle name="Calc cel 6 4 6 5" xfId="41049"/>
    <cellStyle name="Calc cel 6 4 7" xfId="6484"/>
    <cellStyle name="Calc cel 6 4 7 2" xfId="15186"/>
    <cellStyle name="Calc cel 6 4 7 3" xfId="24697"/>
    <cellStyle name="Calc cel 6 4 7 4" xfId="27363"/>
    <cellStyle name="Calc cel 6 4 7 5" xfId="40876"/>
    <cellStyle name="Calc cel 6 4 8" xfId="8165"/>
    <cellStyle name="Calc cel 6 4 8 2" xfId="16867"/>
    <cellStyle name="Calc cel 6 4 8 3" xfId="20714"/>
    <cellStyle name="Calc cel 6 4 8 4" xfId="29043"/>
    <cellStyle name="Calc cel 6 4 8 5" xfId="48683"/>
    <cellStyle name="Calc cel 6 4 9" xfId="8421"/>
    <cellStyle name="Calc cel 6 4 9 2" xfId="17123"/>
    <cellStyle name="Calc cel 6 4 9 3" xfId="13313"/>
    <cellStyle name="Calc cel 6 4 9 4" xfId="29299"/>
    <cellStyle name="Calc cel 6 4 9 5" xfId="48879"/>
    <cellStyle name="Calc cel 6 5" xfId="3566"/>
    <cellStyle name="Calc cel 6 5 10" xfId="1835"/>
    <cellStyle name="Calc cel 6 5 11" xfId="32281"/>
    <cellStyle name="Calc cel 6 5 12" xfId="34184"/>
    <cellStyle name="Calc cel 6 5 13" xfId="35328"/>
    <cellStyle name="Calc cel 6 5 14" xfId="37864"/>
    <cellStyle name="Calc cel 6 5 2" xfId="3258"/>
    <cellStyle name="Calc cel 6 5 2 2" xfId="12073"/>
    <cellStyle name="Calc cel 6 5 2 2 2" xfId="44789"/>
    <cellStyle name="Calc cel 6 5 2 3" xfId="22144"/>
    <cellStyle name="Calc cel 6 5 2 4" xfId="21717"/>
    <cellStyle name="Calc cel 6 5 2 5" xfId="37556"/>
    <cellStyle name="Calc cel 6 5 3" xfId="5281"/>
    <cellStyle name="Calc cel 6 5 3 2" xfId="13983"/>
    <cellStyle name="Calc cel 6 5 3 2 2" xfId="46124"/>
    <cellStyle name="Calc cel 6 5 3 3" xfId="20932"/>
    <cellStyle name="Calc cel 6 5 3 4" xfId="26160"/>
    <cellStyle name="Calc cel 6 5 3 5" xfId="39673"/>
    <cellStyle name="Calc cel 6 5 4" xfId="7653"/>
    <cellStyle name="Calc cel 6 5 4 2" xfId="16355"/>
    <cellStyle name="Calc cel 6 5 4 3" xfId="21856"/>
    <cellStyle name="Calc cel 6 5 4 4" xfId="28531"/>
    <cellStyle name="Calc cel 6 5 4 5" xfId="42022"/>
    <cellStyle name="Calc cel 6 5 5" xfId="7752"/>
    <cellStyle name="Calc cel 6 5 5 2" xfId="16454"/>
    <cellStyle name="Calc cel 6 5 5 3" xfId="21251"/>
    <cellStyle name="Calc cel 6 5 5 4" xfId="28630"/>
    <cellStyle name="Calc cel 6 5 5 5" xfId="48281"/>
    <cellStyle name="Calc cel 6 5 6" xfId="8407"/>
    <cellStyle name="Calc cel 6 5 6 2" xfId="17109"/>
    <cellStyle name="Calc cel 6 5 6 3" xfId="24343"/>
    <cellStyle name="Calc cel 6 5 6 4" xfId="29285"/>
    <cellStyle name="Calc cel 6 5 6 5" xfId="48865"/>
    <cellStyle name="Calc cel 6 5 7" xfId="9174"/>
    <cellStyle name="Calc cel 6 5 7 2" xfId="17876"/>
    <cellStyle name="Calc cel 6 5 7 3" xfId="24341"/>
    <cellStyle name="Calc cel 6 5 7 4" xfId="30052"/>
    <cellStyle name="Calc cel 6 5 7 5" xfId="49095"/>
    <cellStyle name="Calc cel 6 5 8" xfId="12363"/>
    <cellStyle name="Calc cel 6 5 9" xfId="21136"/>
    <cellStyle name="Calc cel 6 6" xfId="5064"/>
    <cellStyle name="Calc cel 6 6 10" xfId="25943"/>
    <cellStyle name="Calc cel 6 6 11" xfId="33882"/>
    <cellStyle name="Calc cel 6 6 12" xfId="34818"/>
    <cellStyle name="Calc cel 6 6 13" xfId="36929"/>
    <cellStyle name="Calc cel 6 6 14" xfId="39456"/>
    <cellStyle name="Calc cel 6 6 2" xfId="5310"/>
    <cellStyle name="Calc cel 6 6 2 2" xfId="14012"/>
    <cellStyle name="Calc cel 6 6 2 2 2" xfId="46150"/>
    <cellStyle name="Calc cel 6 6 2 3" xfId="12987"/>
    <cellStyle name="Calc cel 6 6 2 4" xfId="26189"/>
    <cellStyle name="Calc cel 6 6 2 5" xfId="39702"/>
    <cellStyle name="Calc cel 6 6 3" xfId="7155"/>
    <cellStyle name="Calc cel 6 6 3 2" xfId="15857"/>
    <cellStyle name="Calc cel 6 6 3 2 2" xfId="47833"/>
    <cellStyle name="Calc cel 6 6 3 3" xfId="20955"/>
    <cellStyle name="Calc cel 6 6 3 4" xfId="28033"/>
    <cellStyle name="Calc cel 6 6 3 5" xfId="41546"/>
    <cellStyle name="Calc cel 6 6 4" xfId="8820"/>
    <cellStyle name="Calc cel 6 6 4 2" xfId="17522"/>
    <cellStyle name="Calc cel 6 6 4 3" xfId="20692"/>
    <cellStyle name="Calc cel 6 6 4 4" xfId="29698"/>
    <cellStyle name="Calc cel 6 6 4 5" xfId="43472"/>
    <cellStyle name="Calc cel 6 6 5" xfId="9575"/>
    <cellStyle name="Calc cel 6 6 5 2" xfId="18277"/>
    <cellStyle name="Calc cel 6 6 5 3" xfId="12656"/>
    <cellStyle name="Calc cel 6 6 5 4" xfId="30453"/>
    <cellStyle name="Calc cel 6 6 5 5" xfId="49496"/>
    <cellStyle name="Calc cel 6 6 6" xfId="10269"/>
    <cellStyle name="Calc cel 6 6 6 2" xfId="18971"/>
    <cellStyle name="Calc cel 6 6 6 3" xfId="12153"/>
    <cellStyle name="Calc cel 6 6 6 4" xfId="31147"/>
    <cellStyle name="Calc cel 6 6 6 5" xfId="50190"/>
    <cellStyle name="Calc cel 6 6 7" xfId="10887"/>
    <cellStyle name="Calc cel 6 6 7 2" xfId="19589"/>
    <cellStyle name="Calc cel 6 6 7 3" xfId="13073"/>
    <cellStyle name="Calc cel 6 6 7 4" xfId="31765"/>
    <cellStyle name="Calc cel 6 6 7 5" xfId="50808"/>
    <cellStyle name="Calc cel 6 6 8" xfId="13766"/>
    <cellStyle name="Calc cel 6 6 9" xfId="20267"/>
    <cellStyle name="Calc cel 6 7" xfId="6322"/>
    <cellStyle name="Calc cel 6 7 2" xfId="15024"/>
    <cellStyle name="Calc cel 6 7 2 2" xfId="47079"/>
    <cellStyle name="Calc cel 6 7 3" xfId="25337"/>
    <cellStyle name="Calc cel 6 7 4" xfId="27201"/>
    <cellStyle name="Calc cel 6 7 5" xfId="40714"/>
    <cellStyle name="Calc cel 6 8" xfId="6498"/>
    <cellStyle name="Calc cel 6 8 2" xfId="15200"/>
    <cellStyle name="Calc cel 6 8 2 2" xfId="47234"/>
    <cellStyle name="Calc cel 6 8 3" xfId="23156"/>
    <cellStyle name="Calc cel 6 8 4" xfId="27377"/>
    <cellStyle name="Calc cel 6 8 5" xfId="40890"/>
    <cellStyle name="Calc cel 6 9" xfId="6123"/>
    <cellStyle name="Calc cel 6 9 2" xfId="14825"/>
    <cellStyle name="Calc cel 6 9 2 2" xfId="46895"/>
    <cellStyle name="Calc cel 6 9 3" xfId="25196"/>
    <cellStyle name="Calc cel 6 9 4" xfId="27002"/>
    <cellStyle name="Calc cel 6 9 5" xfId="40515"/>
    <cellStyle name="Calc cel 7" xfId="640"/>
    <cellStyle name="Calc cel 7 10" xfId="6308"/>
    <cellStyle name="Calc cel 7 10 2" xfId="15010"/>
    <cellStyle name="Calc cel 7 10 3" xfId="24654"/>
    <cellStyle name="Calc cel 7 10 4" xfId="27187"/>
    <cellStyle name="Calc cel 7 10 5" xfId="40700"/>
    <cellStyle name="Calc cel 7 11" xfId="7559"/>
    <cellStyle name="Calc cel 7 11 2" xfId="16261"/>
    <cellStyle name="Calc cel 7 11 3" xfId="22982"/>
    <cellStyle name="Calc cel 7 11 4" xfId="28437"/>
    <cellStyle name="Calc cel 7 11 5" xfId="48168"/>
    <cellStyle name="Calc cel 7 12" xfId="8419"/>
    <cellStyle name="Calc cel 7 12 2" xfId="17121"/>
    <cellStyle name="Calc cel 7 12 3" xfId="22876"/>
    <cellStyle name="Calc cel 7 12 4" xfId="29297"/>
    <cellStyle name="Calc cel 7 12 5" xfId="48877"/>
    <cellStyle name="Calc cel 7 13" xfId="9182"/>
    <cellStyle name="Calc cel 7 13 2" xfId="17884"/>
    <cellStyle name="Calc cel 7 13 3" xfId="23763"/>
    <cellStyle name="Calc cel 7 13 4" xfId="30060"/>
    <cellStyle name="Calc cel 7 13 5" xfId="49103"/>
    <cellStyle name="Calc cel 7 14" xfId="9890"/>
    <cellStyle name="Calc cel 7 14 2" xfId="18592"/>
    <cellStyle name="Calc cel 7 14 3" xfId="12146"/>
    <cellStyle name="Calc cel 7 14 4" xfId="30768"/>
    <cellStyle name="Calc cel 7 14 5" xfId="49811"/>
    <cellStyle name="Calc cel 7 15" xfId="2120"/>
    <cellStyle name="Calc cel 7 16" xfId="20917"/>
    <cellStyle name="Calc cel 7 17" xfId="24585"/>
    <cellStyle name="Calc cel 7 18" xfId="32152"/>
    <cellStyle name="Calc cel 7 19" xfId="34130"/>
    <cellStyle name="Calc cel 7 2" xfId="752"/>
    <cellStyle name="Calc cel 7 2 10" xfId="7785"/>
    <cellStyle name="Calc cel 7 2 10 2" xfId="16487"/>
    <cellStyle name="Calc cel 7 2 10 3" xfId="22985"/>
    <cellStyle name="Calc cel 7 2 10 4" xfId="28663"/>
    <cellStyle name="Calc cel 7 2 10 5" xfId="48313"/>
    <cellStyle name="Calc cel 7 2 11" xfId="8111"/>
    <cellStyle name="Calc cel 7 2 11 2" xfId="16813"/>
    <cellStyle name="Calc cel 7 2 11 3" xfId="22195"/>
    <cellStyle name="Calc cel 7 2 11 4" xfId="28989"/>
    <cellStyle name="Calc cel 7 2 11 5" xfId="48629"/>
    <cellStyle name="Calc cel 7 2 12" xfId="7770"/>
    <cellStyle name="Calc cel 7 2 12 2" xfId="16472"/>
    <cellStyle name="Calc cel 7 2 12 3" xfId="23654"/>
    <cellStyle name="Calc cel 7 2 12 4" xfId="28648"/>
    <cellStyle name="Calc cel 7 2 12 5" xfId="48299"/>
    <cellStyle name="Calc cel 7 2 13" xfId="11300"/>
    <cellStyle name="Calc cel 7 2 14" xfId="12859"/>
    <cellStyle name="Calc cel 7 2 15" xfId="20447"/>
    <cellStyle name="Calc cel 7 2 16" xfId="32546"/>
    <cellStyle name="Calc cel 7 2 17" xfId="34248"/>
    <cellStyle name="Calc cel 7 2 18" xfId="35593"/>
    <cellStyle name="Calc cel 7 2 19" xfId="37393"/>
    <cellStyle name="Calc cel 7 2 2" xfId="1521"/>
    <cellStyle name="Calc cel 7 2 2 10" xfId="13218"/>
    <cellStyle name="Calc cel 7 2 2 11" xfId="24743"/>
    <cellStyle name="Calc cel 7 2 2 12" xfId="25557"/>
    <cellStyle name="Calc cel 7 2 2 13" xfId="33314"/>
    <cellStyle name="Calc cel 7 2 2 14" xfId="34432"/>
    <cellStyle name="Calc cel 7 2 2 15" xfId="36361"/>
    <cellStyle name="Calc cel 7 2 2 16" xfId="38888"/>
    <cellStyle name="Calc cel 7 2 2 2" xfId="4983"/>
    <cellStyle name="Calc cel 7 2 2 2 10" xfId="25862"/>
    <cellStyle name="Calc cel 7 2 2 2 11" xfId="33801"/>
    <cellStyle name="Calc cel 7 2 2 2 12" xfId="34737"/>
    <cellStyle name="Calc cel 7 2 2 2 13" xfId="36848"/>
    <cellStyle name="Calc cel 7 2 2 2 14" xfId="39375"/>
    <cellStyle name="Calc cel 7 2 2 2 2" xfId="5992"/>
    <cellStyle name="Calc cel 7 2 2 2 2 2" xfId="14694"/>
    <cellStyle name="Calc cel 7 2 2 2 2 2 2" xfId="46780"/>
    <cellStyle name="Calc cel 7 2 2 2 2 3" xfId="21298"/>
    <cellStyle name="Calc cel 7 2 2 2 2 4" xfId="26871"/>
    <cellStyle name="Calc cel 7 2 2 2 2 5" xfId="40384"/>
    <cellStyle name="Calc cel 7 2 2 2 3" xfId="7074"/>
    <cellStyle name="Calc cel 7 2 2 2 3 2" xfId="15776"/>
    <cellStyle name="Calc cel 7 2 2 2 3 2 2" xfId="47752"/>
    <cellStyle name="Calc cel 7 2 2 2 3 3" xfId="1900"/>
    <cellStyle name="Calc cel 7 2 2 2 3 4" xfId="27952"/>
    <cellStyle name="Calc cel 7 2 2 2 3 5" xfId="41465"/>
    <cellStyle name="Calc cel 7 2 2 2 4" xfId="8739"/>
    <cellStyle name="Calc cel 7 2 2 2 4 2" xfId="17441"/>
    <cellStyle name="Calc cel 7 2 2 2 4 3" xfId="21238"/>
    <cellStyle name="Calc cel 7 2 2 2 4 4" xfId="29617"/>
    <cellStyle name="Calc cel 7 2 2 2 4 5" xfId="43391"/>
    <cellStyle name="Calc cel 7 2 2 2 5" xfId="9494"/>
    <cellStyle name="Calc cel 7 2 2 2 5 2" xfId="18196"/>
    <cellStyle name="Calc cel 7 2 2 2 5 3" xfId="22258"/>
    <cellStyle name="Calc cel 7 2 2 2 5 4" xfId="30372"/>
    <cellStyle name="Calc cel 7 2 2 2 5 5" xfId="49415"/>
    <cellStyle name="Calc cel 7 2 2 2 6" xfId="10188"/>
    <cellStyle name="Calc cel 7 2 2 2 6 2" xfId="18890"/>
    <cellStyle name="Calc cel 7 2 2 2 6 3" xfId="20120"/>
    <cellStyle name="Calc cel 7 2 2 2 6 4" xfId="31066"/>
    <cellStyle name="Calc cel 7 2 2 2 6 5" xfId="50109"/>
    <cellStyle name="Calc cel 7 2 2 2 7" xfId="10806"/>
    <cellStyle name="Calc cel 7 2 2 2 7 2" xfId="19508"/>
    <cellStyle name="Calc cel 7 2 2 2 7 3" xfId="20078"/>
    <cellStyle name="Calc cel 7 2 2 2 7 4" xfId="31684"/>
    <cellStyle name="Calc cel 7 2 2 2 7 5" xfId="50727"/>
    <cellStyle name="Calc cel 7 2 2 2 8" xfId="13685"/>
    <cellStyle name="Calc cel 7 2 2 2 9" xfId="21985"/>
    <cellStyle name="Calc cel 7 2 2 3" xfId="5215"/>
    <cellStyle name="Calc cel 7 2 2 3 10" xfId="26094"/>
    <cellStyle name="Calc cel 7 2 2 3 11" xfId="34033"/>
    <cellStyle name="Calc cel 7 2 2 3 12" xfId="34969"/>
    <cellStyle name="Calc cel 7 2 2 3 13" xfId="37080"/>
    <cellStyle name="Calc cel 7 2 2 3 14" xfId="39607"/>
    <cellStyle name="Calc cel 7 2 2 3 2" xfId="6570"/>
    <cellStyle name="Calc cel 7 2 2 3 2 2" xfId="15272"/>
    <cellStyle name="Calc cel 7 2 2 3 2 2 2" xfId="47297"/>
    <cellStyle name="Calc cel 7 2 2 3 2 3" xfId="24229"/>
    <cellStyle name="Calc cel 7 2 2 3 2 4" xfId="27448"/>
    <cellStyle name="Calc cel 7 2 2 3 2 5" xfId="40961"/>
    <cellStyle name="Calc cel 7 2 2 3 3" xfId="7306"/>
    <cellStyle name="Calc cel 7 2 2 3 3 2" xfId="16008"/>
    <cellStyle name="Calc cel 7 2 2 3 3 2 2" xfId="47984"/>
    <cellStyle name="Calc cel 7 2 2 3 3 3" xfId="13262"/>
    <cellStyle name="Calc cel 7 2 2 3 3 4" xfId="28184"/>
    <cellStyle name="Calc cel 7 2 2 3 3 5" xfId="41697"/>
    <cellStyle name="Calc cel 7 2 2 3 4" xfId="8971"/>
    <cellStyle name="Calc cel 7 2 2 3 4 2" xfId="17673"/>
    <cellStyle name="Calc cel 7 2 2 3 4 3" xfId="24762"/>
    <cellStyle name="Calc cel 7 2 2 3 4 4" xfId="29849"/>
    <cellStyle name="Calc cel 7 2 2 3 4 5" xfId="43623"/>
    <cellStyle name="Calc cel 7 2 2 3 5" xfId="9726"/>
    <cellStyle name="Calc cel 7 2 2 3 5 2" xfId="18428"/>
    <cellStyle name="Calc cel 7 2 2 3 5 3" xfId="11340"/>
    <cellStyle name="Calc cel 7 2 2 3 5 4" xfId="30604"/>
    <cellStyle name="Calc cel 7 2 2 3 5 5" xfId="49647"/>
    <cellStyle name="Calc cel 7 2 2 3 6" xfId="10420"/>
    <cellStyle name="Calc cel 7 2 2 3 6 2" xfId="19122"/>
    <cellStyle name="Calc cel 7 2 2 3 6 3" xfId="12690"/>
    <cellStyle name="Calc cel 7 2 2 3 6 4" xfId="31298"/>
    <cellStyle name="Calc cel 7 2 2 3 6 5" xfId="50341"/>
    <cellStyle name="Calc cel 7 2 2 3 7" xfId="11038"/>
    <cellStyle name="Calc cel 7 2 2 3 7 2" xfId="19740"/>
    <cellStyle name="Calc cel 7 2 2 3 7 3" xfId="12703"/>
    <cellStyle name="Calc cel 7 2 2 3 7 4" xfId="31916"/>
    <cellStyle name="Calc cel 7 2 2 3 7 5" xfId="50959"/>
    <cellStyle name="Calc cel 7 2 2 3 8" xfId="13917"/>
    <cellStyle name="Calc cel 7 2 2 3 9" xfId="22213"/>
    <cellStyle name="Calc cel 7 2 2 4" xfId="5458"/>
    <cellStyle name="Calc cel 7 2 2 4 2" xfId="14160"/>
    <cellStyle name="Calc cel 7 2 2 4 2 2" xfId="46285"/>
    <cellStyle name="Calc cel 7 2 2 4 3" xfId="22082"/>
    <cellStyle name="Calc cel 7 2 2 4 4" xfId="26337"/>
    <cellStyle name="Calc cel 7 2 2 4 5" xfId="39850"/>
    <cellStyle name="Calc cel 7 2 2 5" xfId="6703"/>
    <cellStyle name="Calc cel 7 2 2 5 2" xfId="15405"/>
    <cellStyle name="Calc cel 7 2 2 5 2 2" xfId="47408"/>
    <cellStyle name="Calc cel 7 2 2 5 3" xfId="22624"/>
    <cellStyle name="Calc cel 7 2 2 5 4" xfId="27581"/>
    <cellStyle name="Calc cel 7 2 2 5 5" xfId="41094"/>
    <cellStyle name="Calc cel 7 2 2 6" xfId="8339"/>
    <cellStyle name="Calc cel 7 2 2 6 2" xfId="17041"/>
    <cellStyle name="Calc cel 7 2 2 6 3" xfId="20635"/>
    <cellStyle name="Calc cel 7 2 2 6 4" xfId="29217"/>
    <cellStyle name="Calc cel 7 2 2 6 5" xfId="42904"/>
    <cellStyle name="Calc cel 7 2 2 7" xfId="9114"/>
    <cellStyle name="Calc cel 7 2 2 7 2" xfId="17816"/>
    <cellStyle name="Calc cel 7 2 2 7 3" xfId="21335"/>
    <cellStyle name="Calc cel 7 2 2 7 4" xfId="29992"/>
    <cellStyle name="Calc cel 7 2 2 7 5" xfId="49035"/>
    <cellStyle name="Calc cel 7 2 2 8" xfId="9842"/>
    <cellStyle name="Calc cel 7 2 2 8 2" xfId="18544"/>
    <cellStyle name="Calc cel 7 2 2 8 3" xfId="20442"/>
    <cellStyle name="Calc cel 7 2 2 8 4" xfId="30720"/>
    <cellStyle name="Calc cel 7 2 2 8 5" xfId="49763"/>
    <cellStyle name="Calc cel 7 2 2 9" xfId="10501"/>
    <cellStyle name="Calc cel 7 2 2 9 2" xfId="19203"/>
    <cellStyle name="Calc cel 7 2 2 9 3" xfId="11159"/>
    <cellStyle name="Calc cel 7 2 2 9 4" xfId="31379"/>
    <cellStyle name="Calc cel 7 2 2 9 5" xfId="50422"/>
    <cellStyle name="Calc cel 7 2 3" xfId="3587"/>
    <cellStyle name="Calc cel 7 2 3 10" xfId="24689"/>
    <cellStyle name="Calc cel 7 2 3 11" xfId="32302"/>
    <cellStyle name="Calc cel 7 2 3 12" xfId="34205"/>
    <cellStyle name="Calc cel 7 2 3 13" xfId="35349"/>
    <cellStyle name="Calc cel 7 2 3 14" xfId="37885"/>
    <cellStyle name="Calc cel 7 2 3 2" xfId="6284"/>
    <cellStyle name="Calc cel 7 2 3 2 2" xfId="14986"/>
    <cellStyle name="Calc cel 7 2 3 2 2 2" xfId="47045"/>
    <cellStyle name="Calc cel 7 2 3 2 3" xfId="25222"/>
    <cellStyle name="Calc cel 7 2 3 2 4" xfId="27163"/>
    <cellStyle name="Calc cel 7 2 3 2 5" xfId="40676"/>
    <cellStyle name="Calc cel 7 2 3 3" xfId="6267"/>
    <cellStyle name="Calc cel 7 2 3 3 2" xfId="14969"/>
    <cellStyle name="Calc cel 7 2 3 3 2 2" xfId="47031"/>
    <cellStyle name="Calc cel 7 2 3 3 3" xfId="23697"/>
    <cellStyle name="Calc cel 7 2 3 3 4" xfId="27146"/>
    <cellStyle name="Calc cel 7 2 3 3 5" xfId="40659"/>
    <cellStyle name="Calc cel 7 2 3 4" xfId="7674"/>
    <cellStyle name="Calc cel 7 2 3 4 2" xfId="16376"/>
    <cellStyle name="Calc cel 7 2 3 4 3" xfId="21452"/>
    <cellStyle name="Calc cel 7 2 3 4 4" xfId="28552"/>
    <cellStyle name="Calc cel 7 2 3 4 5" xfId="42043"/>
    <cellStyle name="Calc cel 7 2 3 5" xfId="8397"/>
    <cellStyle name="Calc cel 7 2 3 5 2" xfId="17099"/>
    <cellStyle name="Calc cel 7 2 3 5 3" xfId="21555"/>
    <cellStyle name="Calc cel 7 2 3 5 4" xfId="29275"/>
    <cellStyle name="Calc cel 7 2 3 5 5" xfId="48855"/>
    <cellStyle name="Calc cel 7 2 3 6" xfId="9166"/>
    <cellStyle name="Calc cel 7 2 3 6 2" xfId="17868"/>
    <cellStyle name="Calc cel 7 2 3 6 3" xfId="22727"/>
    <cellStyle name="Calc cel 7 2 3 6 4" xfId="30044"/>
    <cellStyle name="Calc cel 7 2 3 6 5" xfId="49087"/>
    <cellStyle name="Calc cel 7 2 3 7" xfId="9881"/>
    <cellStyle name="Calc cel 7 2 3 7 2" xfId="18583"/>
    <cellStyle name="Calc cel 7 2 3 7 3" xfId="13348"/>
    <cellStyle name="Calc cel 7 2 3 7 4" xfId="30759"/>
    <cellStyle name="Calc cel 7 2 3 7 5" xfId="49802"/>
    <cellStyle name="Calc cel 7 2 3 8" xfId="12384"/>
    <cellStyle name="Calc cel 7 2 3 9" xfId="11787"/>
    <cellStyle name="Calc cel 7 2 4" xfId="5098"/>
    <cellStyle name="Calc cel 7 2 4 10" xfId="25977"/>
    <cellStyle name="Calc cel 7 2 4 11" xfId="33916"/>
    <cellStyle name="Calc cel 7 2 4 12" xfId="34852"/>
    <cellStyle name="Calc cel 7 2 4 13" xfId="36963"/>
    <cellStyle name="Calc cel 7 2 4 14" xfId="39490"/>
    <cellStyle name="Calc cel 7 2 4 2" xfId="5285"/>
    <cellStyle name="Calc cel 7 2 4 2 2" xfId="13987"/>
    <cellStyle name="Calc cel 7 2 4 2 2 2" xfId="46128"/>
    <cellStyle name="Calc cel 7 2 4 2 3" xfId="20012"/>
    <cellStyle name="Calc cel 7 2 4 2 4" xfId="26164"/>
    <cellStyle name="Calc cel 7 2 4 2 5" xfId="39677"/>
    <cellStyle name="Calc cel 7 2 4 3" xfId="7189"/>
    <cellStyle name="Calc cel 7 2 4 3 2" xfId="15891"/>
    <cellStyle name="Calc cel 7 2 4 3 2 2" xfId="47867"/>
    <cellStyle name="Calc cel 7 2 4 3 3" xfId="23881"/>
    <cellStyle name="Calc cel 7 2 4 3 4" xfId="28067"/>
    <cellStyle name="Calc cel 7 2 4 3 5" xfId="41580"/>
    <cellStyle name="Calc cel 7 2 4 4" xfId="8854"/>
    <cellStyle name="Calc cel 7 2 4 4 2" xfId="17556"/>
    <cellStyle name="Calc cel 7 2 4 4 3" xfId="21806"/>
    <cellStyle name="Calc cel 7 2 4 4 4" xfId="29732"/>
    <cellStyle name="Calc cel 7 2 4 4 5" xfId="43506"/>
    <cellStyle name="Calc cel 7 2 4 5" xfId="9609"/>
    <cellStyle name="Calc cel 7 2 4 5 2" xfId="18311"/>
    <cellStyle name="Calc cel 7 2 4 5 3" xfId="11967"/>
    <cellStyle name="Calc cel 7 2 4 5 4" xfId="30487"/>
    <cellStyle name="Calc cel 7 2 4 5 5" xfId="49530"/>
    <cellStyle name="Calc cel 7 2 4 6" xfId="10303"/>
    <cellStyle name="Calc cel 7 2 4 6 2" xfId="19005"/>
    <cellStyle name="Calc cel 7 2 4 6 3" xfId="13297"/>
    <cellStyle name="Calc cel 7 2 4 6 4" xfId="31181"/>
    <cellStyle name="Calc cel 7 2 4 6 5" xfId="50224"/>
    <cellStyle name="Calc cel 7 2 4 7" xfId="10921"/>
    <cellStyle name="Calc cel 7 2 4 7 2" xfId="19623"/>
    <cellStyle name="Calc cel 7 2 4 7 3" xfId="13312"/>
    <cellStyle name="Calc cel 7 2 4 7 4" xfId="31799"/>
    <cellStyle name="Calc cel 7 2 4 7 5" xfId="50842"/>
    <cellStyle name="Calc cel 7 2 4 8" xfId="13800"/>
    <cellStyle name="Calc cel 7 2 4 9" xfId="24476"/>
    <cellStyle name="Calc cel 7 2 5" xfId="6369"/>
    <cellStyle name="Calc cel 7 2 5 2" xfId="15071"/>
    <cellStyle name="Calc cel 7 2 5 2 2" xfId="47124"/>
    <cellStyle name="Calc cel 7 2 5 3" xfId="20925"/>
    <cellStyle name="Calc cel 7 2 5 4" xfId="27248"/>
    <cellStyle name="Calc cel 7 2 5 5" xfId="40761"/>
    <cellStyle name="Calc cel 7 2 6" xfId="3384"/>
    <cellStyle name="Calc cel 7 2 6 2" xfId="12191"/>
    <cellStyle name="Calc cel 7 2 6 2 2" xfId="44911"/>
    <cellStyle name="Calc cel 7 2 6 3" xfId="21463"/>
    <cellStyle name="Calc cel 7 2 6 4" xfId="1865"/>
    <cellStyle name="Calc cel 7 2 6 5" xfId="37682"/>
    <cellStyle name="Calc cel 7 2 7" xfId="6555"/>
    <cellStyle name="Calc cel 7 2 7 2" xfId="15257"/>
    <cellStyle name="Calc cel 7 2 7 2 2" xfId="47282"/>
    <cellStyle name="Calc cel 7 2 7 3" xfId="24550"/>
    <cellStyle name="Calc cel 7 2 7 4" xfId="27433"/>
    <cellStyle name="Calc cel 7 2 7 5" xfId="40946"/>
    <cellStyle name="Calc cel 7 2 8" xfId="3174"/>
    <cellStyle name="Calc cel 7 2 8 2" xfId="11989"/>
    <cellStyle name="Calc cel 7 2 8 3" xfId="22969"/>
    <cellStyle name="Calc cel 7 2 8 4" xfId="22602"/>
    <cellStyle name="Calc cel 7 2 8 5" xfId="37472"/>
    <cellStyle name="Calc cel 7 2 9" xfId="7832"/>
    <cellStyle name="Calc cel 7 2 9 2" xfId="16534"/>
    <cellStyle name="Calc cel 7 2 9 3" xfId="25469"/>
    <cellStyle name="Calc cel 7 2 9 4" xfId="28710"/>
    <cellStyle name="Calc cel 7 2 9 5" xfId="48350"/>
    <cellStyle name="Calc cel 7 20" xfId="35199"/>
    <cellStyle name="Calc cel 7 21" xfId="37281"/>
    <cellStyle name="Calc cel 7 3" xfId="908"/>
    <cellStyle name="Calc cel 7 3 10" xfId="2869"/>
    <cellStyle name="Calc cel 7 3 10 2" xfId="11705"/>
    <cellStyle name="Calc cel 7 3 10 3" xfId="25114"/>
    <cellStyle name="Calc cel 7 3 10 4" xfId="25452"/>
    <cellStyle name="Calc cel 7 3 10 5" xfId="44413"/>
    <cellStyle name="Calc cel 7 3 11" xfId="7768"/>
    <cellStyle name="Calc cel 7 3 11 2" xfId="16470"/>
    <cellStyle name="Calc cel 7 3 11 3" xfId="24809"/>
    <cellStyle name="Calc cel 7 3 11 4" xfId="28646"/>
    <cellStyle name="Calc cel 7 3 11 5" xfId="48297"/>
    <cellStyle name="Calc cel 7 3 12" xfId="11440"/>
    <cellStyle name="Calc cel 7 3 13" xfId="22648"/>
    <cellStyle name="Calc cel 7 3 14" xfId="21770"/>
    <cellStyle name="Calc cel 7 3 15" xfId="32701"/>
    <cellStyle name="Calc cel 7 3 16" xfId="34313"/>
    <cellStyle name="Calc cel 7 3 17" xfId="35748"/>
    <cellStyle name="Calc cel 7 3 18" xfId="38275"/>
    <cellStyle name="Calc cel 7 3 2" xfId="5031"/>
    <cellStyle name="Calc cel 7 3 2 10" xfId="25910"/>
    <cellStyle name="Calc cel 7 3 2 11" xfId="33849"/>
    <cellStyle name="Calc cel 7 3 2 12" xfId="34785"/>
    <cellStyle name="Calc cel 7 3 2 13" xfId="36896"/>
    <cellStyle name="Calc cel 7 3 2 14" xfId="39423"/>
    <cellStyle name="Calc cel 7 3 2 2" xfId="6189"/>
    <cellStyle name="Calc cel 7 3 2 2 2" xfId="14891"/>
    <cellStyle name="Calc cel 7 3 2 2 2 2" xfId="46956"/>
    <cellStyle name="Calc cel 7 3 2 2 3" xfId="24163"/>
    <cellStyle name="Calc cel 7 3 2 2 4" xfId="27068"/>
    <cellStyle name="Calc cel 7 3 2 2 5" xfId="40581"/>
    <cellStyle name="Calc cel 7 3 2 3" xfId="7122"/>
    <cellStyle name="Calc cel 7 3 2 3 2" xfId="15824"/>
    <cellStyle name="Calc cel 7 3 2 3 2 2" xfId="47800"/>
    <cellStyle name="Calc cel 7 3 2 3 3" xfId="20748"/>
    <cellStyle name="Calc cel 7 3 2 3 4" xfId="28000"/>
    <cellStyle name="Calc cel 7 3 2 3 5" xfId="41513"/>
    <cellStyle name="Calc cel 7 3 2 4" xfId="8787"/>
    <cellStyle name="Calc cel 7 3 2 4 2" xfId="17489"/>
    <cellStyle name="Calc cel 7 3 2 4 3" xfId="24262"/>
    <cellStyle name="Calc cel 7 3 2 4 4" xfId="29665"/>
    <cellStyle name="Calc cel 7 3 2 4 5" xfId="43439"/>
    <cellStyle name="Calc cel 7 3 2 5" xfId="9542"/>
    <cellStyle name="Calc cel 7 3 2 5 2" xfId="18244"/>
    <cellStyle name="Calc cel 7 3 2 5 3" xfId="15249"/>
    <cellStyle name="Calc cel 7 3 2 5 4" xfId="30420"/>
    <cellStyle name="Calc cel 7 3 2 5 5" xfId="49463"/>
    <cellStyle name="Calc cel 7 3 2 6" xfId="10236"/>
    <cellStyle name="Calc cel 7 3 2 6 2" xfId="18938"/>
    <cellStyle name="Calc cel 7 3 2 6 3" xfId="11789"/>
    <cellStyle name="Calc cel 7 3 2 6 4" xfId="31114"/>
    <cellStyle name="Calc cel 7 3 2 6 5" xfId="50157"/>
    <cellStyle name="Calc cel 7 3 2 7" xfId="10854"/>
    <cellStyle name="Calc cel 7 3 2 7 2" xfId="19556"/>
    <cellStyle name="Calc cel 7 3 2 7 3" xfId="11559"/>
    <cellStyle name="Calc cel 7 3 2 7 4" xfId="31732"/>
    <cellStyle name="Calc cel 7 3 2 7 5" xfId="50775"/>
    <cellStyle name="Calc cel 7 3 2 8" xfId="13733"/>
    <cellStyle name="Calc cel 7 3 2 9" xfId="24674"/>
    <cellStyle name="Calc cel 7 3 3" xfId="3826"/>
    <cellStyle name="Calc cel 7 3 3 10" xfId="21084"/>
    <cellStyle name="Calc cel 7 3 3 11" xfId="32541"/>
    <cellStyle name="Calc cel 7 3 3 12" xfId="34243"/>
    <cellStyle name="Calc cel 7 3 3 13" xfId="35588"/>
    <cellStyle name="Calc cel 7 3 3 14" xfId="38124"/>
    <cellStyle name="Calc cel 7 3 3 2" xfId="5560"/>
    <cellStyle name="Calc cel 7 3 3 2 2" xfId="14262"/>
    <cellStyle name="Calc cel 7 3 3 2 2 2" xfId="46385"/>
    <cellStyle name="Calc cel 7 3 3 2 3" xfId="24109"/>
    <cellStyle name="Calc cel 7 3 3 2 4" xfId="26439"/>
    <cellStyle name="Calc cel 7 3 3 2 5" xfId="39952"/>
    <cellStyle name="Calc cel 7 3 3 3" xfId="6326"/>
    <cellStyle name="Calc cel 7 3 3 3 2" xfId="15028"/>
    <cellStyle name="Calc cel 7 3 3 3 2 2" xfId="47083"/>
    <cellStyle name="Calc cel 7 3 3 3 3" xfId="22377"/>
    <cellStyle name="Calc cel 7 3 3 3 4" xfId="27205"/>
    <cellStyle name="Calc cel 7 3 3 3 5" xfId="40718"/>
    <cellStyle name="Calc cel 7 3 3 4" xfId="7827"/>
    <cellStyle name="Calc cel 7 3 3 4 2" xfId="16529"/>
    <cellStyle name="Calc cel 7 3 3 4 3" xfId="24505"/>
    <cellStyle name="Calc cel 7 3 3 4 4" xfId="28705"/>
    <cellStyle name="Calc cel 7 3 3 4 5" xfId="42282"/>
    <cellStyle name="Calc cel 7 3 3 5" xfId="8286"/>
    <cellStyle name="Calc cel 7 3 3 5 2" xfId="16988"/>
    <cellStyle name="Calc cel 7 3 3 5 3" xfId="24963"/>
    <cellStyle name="Calc cel 7 3 3 5 4" xfId="29164"/>
    <cellStyle name="Calc cel 7 3 3 5 5" xfId="48800"/>
    <cellStyle name="Calc cel 7 3 3 6" xfId="9065"/>
    <cellStyle name="Calc cel 7 3 3 6 2" xfId="17767"/>
    <cellStyle name="Calc cel 7 3 3 6 3" xfId="20626"/>
    <cellStyle name="Calc cel 7 3 3 6 4" xfId="29943"/>
    <cellStyle name="Calc cel 7 3 3 6 5" xfId="48986"/>
    <cellStyle name="Calc cel 7 3 3 7" xfId="9795"/>
    <cellStyle name="Calc cel 7 3 3 7 2" xfId="18497"/>
    <cellStyle name="Calc cel 7 3 3 7 3" xfId="19956"/>
    <cellStyle name="Calc cel 7 3 3 7 4" xfId="30673"/>
    <cellStyle name="Calc cel 7 3 3 7 5" xfId="49716"/>
    <cellStyle name="Calc cel 7 3 3 8" xfId="12605"/>
    <cellStyle name="Calc cel 7 3 3 9" xfId="21523"/>
    <cellStyle name="Calc cel 7 3 4" xfId="3170"/>
    <cellStyle name="Calc cel 7 3 4 2" xfId="11985"/>
    <cellStyle name="Calc cel 7 3 4 2 2" xfId="44710"/>
    <cellStyle name="Calc cel 7 3 4 3" xfId="20181"/>
    <cellStyle name="Calc cel 7 3 4 4" xfId="21038"/>
    <cellStyle name="Calc cel 7 3 4 5" xfId="37468"/>
    <cellStyle name="Calc cel 7 3 5" xfId="5299"/>
    <cellStyle name="Calc cel 7 3 5 2" xfId="14001"/>
    <cellStyle name="Calc cel 7 3 5 2 2" xfId="46140"/>
    <cellStyle name="Calc cel 7 3 5 3" xfId="21568"/>
    <cellStyle name="Calc cel 7 3 5 4" xfId="26178"/>
    <cellStyle name="Calc cel 7 3 5 5" xfId="39691"/>
    <cellStyle name="Calc cel 7 3 6" xfId="6483"/>
    <cellStyle name="Calc cel 7 3 6 2" xfId="15185"/>
    <cellStyle name="Calc cel 7 3 6 2 2" xfId="47223"/>
    <cellStyle name="Calc cel 7 3 6 3" xfId="25198"/>
    <cellStyle name="Calc cel 7 3 6 4" xfId="27362"/>
    <cellStyle name="Calc cel 7 3 6 5" xfId="40875"/>
    <cellStyle name="Calc cel 7 3 7" xfId="6615"/>
    <cellStyle name="Calc cel 7 3 7 2" xfId="15317"/>
    <cellStyle name="Calc cel 7 3 7 3" xfId="20876"/>
    <cellStyle name="Calc cel 7 3 7 4" xfId="27493"/>
    <cellStyle name="Calc cel 7 3 7 5" xfId="41006"/>
    <cellStyle name="Calc cel 7 3 8" xfId="7947"/>
    <cellStyle name="Calc cel 7 3 8 2" xfId="16649"/>
    <cellStyle name="Calc cel 7 3 8 3" xfId="25487"/>
    <cellStyle name="Calc cel 7 3 8 4" xfId="28825"/>
    <cellStyle name="Calc cel 7 3 8 5" xfId="48465"/>
    <cellStyle name="Calc cel 7 3 9" xfId="7818"/>
    <cellStyle name="Calc cel 7 3 9 2" xfId="16520"/>
    <cellStyle name="Calc cel 7 3 9 3" xfId="20515"/>
    <cellStyle name="Calc cel 7 3 9 4" xfId="28696"/>
    <cellStyle name="Calc cel 7 3 9 5" xfId="48340"/>
    <cellStyle name="Calc cel 7 4" xfId="1413"/>
    <cellStyle name="Calc cel 7 4 10" xfId="9774"/>
    <cellStyle name="Calc cel 7 4 10 2" xfId="18476"/>
    <cellStyle name="Calc cel 7 4 10 3" xfId="19851"/>
    <cellStyle name="Calc cel 7 4 10 4" xfId="30652"/>
    <cellStyle name="Calc cel 7 4 10 5" xfId="49695"/>
    <cellStyle name="Calc cel 7 4 11" xfId="10449"/>
    <cellStyle name="Calc cel 7 4 11 2" xfId="19151"/>
    <cellStyle name="Calc cel 7 4 11 3" xfId="20370"/>
    <cellStyle name="Calc cel 7 4 11 4" xfId="31327"/>
    <cellStyle name="Calc cel 7 4 11 5" xfId="50370"/>
    <cellStyle name="Calc cel 7 4 12" xfId="11195"/>
    <cellStyle name="Calc cel 7 4 13" xfId="20742"/>
    <cellStyle name="Calc cel 7 4 14" xfId="23150"/>
    <cellStyle name="Calc cel 7 4 15" xfId="33206"/>
    <cellStyle name="Calc cel 7 4 16" xfId="34380"/>
    <cellStyle name="Calc cel 7 4 17" xfId="36253"/>
    <cellStyle name="Calc cel 7 4 18" xfId="38780"/>
    <cellStyle name="Calc cel 7 4 2" xfId="5104"/>
    <cellStyle name="Calc cel 7 4 2 10" xfId="25983"/>
    <cellStyle name="Calc cel 7 4 2 11" xfId="33922"/>
    <cellStyle name="Calc cel 7 4 2 12" xfId="34858"/>
    <cellStyle name="Calc cel 7 4 2 13" xfId="36969"/>
    <cellStyle name="Calc cel 7 4 2 14" xfId="39496"/>
    <cellStyle name="Calc cel 7 4 2 2" xfId="6004"/>
    <cellStyle name="Calc cel 7 4 2 2 2" xfId="14706"/>
    <cellStyle name="Calc cel 7 4 2 2 2 2" xfId="46791"/>
    <cellStyle name="Calc cel 7 4 2 2 3" xfId="22101"/>
    <cellStyle name="Calc cel 7 4 2 2 4" xfId="26883"/>
    <cellStyle name="Calc cel 7 4 2 2 5" xfId="40396"/>
    <cellStyle name="Calc cel 7 4 2 3" xfId="7195"/>
    <cellStyle name="Calc cel 7 4 2 3 2" xfId="15897"/>
    <cellStyle name="Calc cel 7 4 2 3 2 2" xfId="47873"/>
    <cellStyle name="Calc cel 7 4 2 3 3" xfId="11168"/>
    <cellStyle name="Calc cel 7 4 2 3 4" xfId="28073"/>
    <cellStyle name="Calc cel 7 4 2 3 5" xfId="41586"/>
    <cellStyle name="Calc cel 7 4 2 4" xfId="8860"/>
    <cellStyle name="Calc cel 7 4 2 4 2" xfId="17562"/>
    <cellStyle name="Calc cel 7 4 2 4 3" xfId="20891"/>
    <cellStyle name="Calc cel 7 4 2 4 4" xfId="29738"/>
    <cellStyle name="Calc cel 7 4 2 4 5" xfId="43512"/>
    <cellStyle name="Calc cel 7 4 2 5" xfId="9615"/>
    <cellStyle name="Calc cel 7 4 2 5 2" xfId="18317"/>
    <cellStyle name="Calc cel 7 4 2 5 3" xfId="13366"/>
    <cellStyle name="Calc cel 7 4 2 5 4" xfId="30493"/>
    <cellStyle name="Calc cel 7 4 2 5 5" xfId="49536"/>
    <cellStyle name="Calc cel 7 4 2 6" xfId="10309"/>
    <cellStyle name="Calc cel 7 4 2 6 2" xfId="19011"/>
    <cellStyle name="Calc cel 7 4 2 6 3" xfId="19830"/>
    <cellStyle name="Calc cel 7 4 2 6 4" xfId="31187"/>
    <cellStyle name="Calc cel 7 4 2 6 5" xfId="50230"/>
    <cellStyle name="Calc cel 7 4 2 7" xfId="10927"/>
    <cellStyle name="Calc cel 7 4 2 7 2" xfId="19629"/>
    <cellStyle name="Calc cel 7 4 2 7 3" xfId="12790"/>
    <cellStyle name="Calc cel 7 4 2 7 4" xfId="31805"/>
    <cellStyle name="Calc cel 7 4 2 7 5" xfId="50848"/>
    <cellStyle name="Calc cel 7 4 2 8" xfId="13806"/>
    <cellStyle name="Calc cel 7 4 2 9" xfId="12283"/>
    <cellStyle name="Calc cel 7 4 3" xfId="5163"/>
    <cellStyle name="Calc cel 7 4 3 10" xfId="26042"/>
    <cellStyle name="Calc cel 7 4 3 11" xfId="33981"/>
    <cellStyle name="Calc cel 7 4 3 12" xfId="34917"/>
    <cellStyle name="Calc cel 7 4 3 13" xfId="37028"/>
    <cellStyle name="Calc cel 7 4 3 14" xfId="39555"/>
    <cellStyle name="Calc cel 7 4 3 2" xfId="5284"/>
    <cellStyle name="Calc cel 7 4 3 2 2" xfId="13986"/>
    <cellStyle name="Calc cel 7 4 3 2 2 2" xfId="46127"/>
    <cellStyle name="Calc cel 7 4 3 2 3" xfId="23015"/>
    <cellStyle name="Calc cel 7 4 3 2 4" xfId="26163"/>
    <cellStyle name="Calc cel 7 4 3 2 5" xfId="39676"/>
    <cellStyle name="Calc cel 7 4 3 3" xfId="7254"/>
    <cellStyle name="Calc cel 7 4 3 3 2" xfId="15956"/>
    <cellStyle name="Calc cel 7 4 3 3 2 2" xfId="47932"/>
    <cellStyle name="Calc cel 7 4 3 3 3" xfId="25184"/>
    <cellStyle name="Calc cel 7 4 3 3 4" xfId="28132"/>
    <cellStyle name="Calc cel 7 4 3 3 5" xfId="41645"/>
    <cellStyle name="Calc cel 7 4 3 4" xfId="8919"/>
    <cellStyle name="Calc cel 7 4 3 4 2" xfId="17621"/>
    <cellStyle name="Calc cel 7 4 3 4 3" xfId="11356"/>
    <cellStyle name="Calc cel 7 4 3 4 4" xfId="29797"/>
    <cellStyle name="Calc cel 7 4 3 4 5" xfId="43571"/>
    <cellStyle name="Calc cel 7 4 3 5" xfId="9674"/>
    <cellStyle name="Calc cel 7 4 3 5 2" xfId="18376"/>
    <cellStyle name="Calc cel 7 4 3 5 3" xfId="11962"/>
    <cellStyle name="Calc cel 7 4 3 5 4" xfId="30552"/>
    <cellStyle name="Calc cel 7 4 3 5 5" xfId="49595"/>
    <cellStyle name="Calc cel 7 4 3 6" xfId="10368"/>
    <cellStyle name="Calc cel 7 4 3 6 2" xfId="19070"/>
    <cellStyle name="Calc cel 7 4 3 6 3" xfId="11407"/>
    <cellStyle name="Calc cel 7 4 3 6 4" xfId="31246"/>
    <cellStyle name="Calc cel 7 4 3 6 5" xfId="50289"/>
    <cellStyle name="Calc cel 7 4 3 7" xfId="10986"/>
    <cellStyle name="Calc cel 7 4 3 7 2" xfId="19688"/>
    <cellStyle name="Calc cel 7 4 3 7 3" xfId="11796"/>
    <cellStyle name="Calc cel 7 4 3 7 4" xfId="31864"/>
    <cellStyle name="Calc cel 7 4 3 7 5" xfId="50907"/>
    <cellStyle name="Calc cel 7 4 3 8" xfId="13865"/>
    <cellStyle name="Calc cel 7 4 3 9" xfId="25462"/>
    <cellStyle name="Calc cel 7 4 4" xfId="6212"/>
    <cellStyle name="Calc cel 7 4 4 2" xfId="14914"/>
    <cellStyle name="Calc cel 7 4 4 2 2" xfId="46977"/>
    <cellStyle name="Calc cel 7 4 4 3" xfId="23575"/>
    <cellStyle name="Calc cel 7 4 4 4" xfId="27091"/>
    <cellStyle name="Calc cel 7 4 4 5" xfId="40604"/>
    <cellStyle name="Calc cel 7 4 5" xfId="6633"/>
    <cellStyle name="Calc cel 7 4 5 2" xfId="15335"/>
    <cellStyle name="Calc cel 7 4 5 2 2" xfId="47347"/>
    <cellStyle name="Calc cel 7 4 5 3" xfId="23225"/>
    <cellStyle name="Calc cel 7 4 5 4" xfId="27511"/>
    <cellStyle name="Calc cel 7 4 5 5" xfId="41024"/>
    <cellStyle name="Calc cel 7 4 6" xfId="3206"/>
    <cellStyle name="Calc cel 7 4 6 2" xfId="12021"/>
    <cellStyle name="Calc cel 7 4 6 2 2" xfId="44741"/>
    <cellStyle name="Calc cel 7 4 6 3" xfId="21219"/>
    <cellStyle name="Calc cel 7 4 6 4" xfId="23663"/>
    <cellStyle name="Calc cel 7 4 6 5" xfId="37504"/>
    <cellStyle name="Calc cel 7 4 7" xfId="6121"/>
    <cellStyle name="Calc cel 7 4 7 2" xfId="14823"/>
    <cellStyle name="Calc cel 7 4 7 3" xfId="21945"/>
    <cellStyle name="Calc cel 7 4 7 4" xfId="27000"/>
    <cellStyle name="Calc cel 7 4 7 5" xfId="40513"/>
    <cellStyle name="Calc cel 7 4 8" xfId="8259"/>
    <cellStyle name="Calc cel 7 4 8 2" xfId="16961"/>
    <cellStyle name="Calc cel 7 4 8 3" xfId="13400"/>
    <cellStyle name="Calc cel 7 4 8 4" xfId="29137"/>
    <cellStyle name="Calc cel 7 4 8 5" xfId="48773"/>
    <cellStyle name="Calc cel 7 4 9" xfId="9040"/>
    <cellStyle name="Calc cel 7 4 9 2" xfId="17742"/>
    <cellStyle name="Calc cel 7 4 9 3" xfId="24672"/>
    <cellStyle name="Calc cel 7 4 9 4" xfId="29918"/>
    <cellStyle name="Calc cel 7 4 9 5" xfId="48961"/>
    <cellStyle name="Calc cel 7 5" xfId="3744"/>
    <cellStyle name="Calc cel 7 5 10" xfId="24564"/>
    <cellStyle name="Calc cel 7 5 11" xfId="32459"/>
    <cellStyle name="Calc cel 7 5 12" xfId="34233"/>
    <cellStyle name="Calc cel 7 5 13" xfId="35506"/>
    <cellStyle name="Calc cel 7 5 14" xfId="38042"/>
    <cellStyle name="Calc cel 7 5 2" xfId="6330"/>
    <cellStyle name="Calc cel 7 5 2 2" xfId="15032"/>
    <cellStyle name="Calc cel 7 5 2 2 2" xfId="47087"/>
    <cellStyle name="Calc cel 7 5 2 3" xfId="24642"/>
    <cellStyle name="Calc cel 7 5 2 4" xfId="27209"/>
    <cellStyle name="Calc cel 7 5 2 5" xfId="40722"/>
    <cellStyle name="Calc cel 7 5 3" xfId="6300"/>
    <cellStyle name="Calc cel 7 5 3 2" xfId="15002"/>
    <cellStyle name="Calc cel 7 5 3 2 2" xfId="47059"/>
    <cellStyle name="Calc cel 7 5 3 3" xfId="25101"/>
    <cellStyle name="Calc cel 7 5 3 4" xfId="27179"/>
    <cellStyle name="Calc cel 7 5 3 5" xfId="40692"/>
    <cellStyle name="Calc cel 7 5 4" xfId="7777"/>
    <cellStyle name="Calc cel 7 5 4 2" xfId="16479"/>
    <cellStyle name="Calc cel 7 5 4 3" xfId="23450"/>
    <cellStyle name="Calc cel 7 5 4 4" xfId="28655"/>
    <cellStyle name="Calc cel 7 5 4 5" xfId="42200"/>
    <cellStyle name="Calc cel 7 5 5" xfId="7773"/>
    <cellStyle name="Calc cel 7 5 5 2" xfId="16475"/>
    <cellStyle name="Calc cel 7 5 5 3" xfId="20691"/>
    <cellStyle name="Calc cel 7 5 5 4" xfId="28651"/>
    <cellStyle name="Calc cel 7 5 5 5" xfId="48302"/>
    <cellStyle name="Calc cel 7 5 6" xfId="8194"/>
    <cellStyle name="Calc cel 7 5 6 2" xfId="16896"/>
    <cellStyle name="Calc cel 7 5 6 3" xfId="22627"/>
    <cellStyle name="Calc cel 7 5 6 4" xfId="29072"/>
    <cellStyle name="Calc cel 7 5 6 5" xfId="48712"/>
    <cellStyle name="Calc cel 7 5 7" xfId="8061"/>
    <cellStyle name="Calc cel 7 5 7 2" xfId="16763"/>
    <cellStyle name="Calc cel 7 5 7 3" xfId="24422"/>
    <cellStyle name="Calc cel 7 5 7 4" xfId="28939"/>
    <cellStyle name="Calc cel 7 5 7 5" xfId="48579"/>
    <cellStyle name="Calc cel 7 5 8" xfId="12529"/>
    <cellStyle name="Calc cel 7 5 9" xfId="21280"/>
    <cellStyle name="Calc cel 7 6" xfId="4872"/>
    <cellStyle name="Calc cel 7 6 10" xfId="25751"/>
    <cellStyle name="Calc cel 7 6 11" xfId="33690"/>
    <cellStyle name="Calc cel 7 6 12" xfId="34626"/>
    <cellStyle name="Calc cel 7 6 13" xfId="36737"/>
    <cellStyle name="Calc cel 7 6 14" xfId="39264"/>
    <cellStyle name="Calc cel 7 6 2" xfId="5806"/>
    <cellStyle name="Calc cel 7 6 2 2" xfId="14508"/>
    <cellStyle name="Calc cel 7 6 2 2 2" xfId="46608"/>
    <cellStyle name="Calc cel 7 6 2 3" xfId="23907"/>
    <cellStyle name="Calc cel 7 6 2 4" xfId="26685"/>
    <cellStyle name="Calc cel 7 6 2 5" xfId="40198"/>
    <cellStyle name="Calc cel 7 6 3" xfId="6963"/>
    <cellStyle name="Calc cel 7 6 3 2" xfId="15665"/>
    <cellStyle name="Calc cel 7 6 3 2 2" xfId="47641"/>
    <cellStyle name="Calc cel 7 6 3 3" xfId="11398"/>
    <cellStyle name="Calc cel 7 6 3 4" xfId="27841"/>
    <cellStyle name="Calc cel 7 6 3 5" xfId="41354"/>
    <cellStyle name="Calc cel 7 6 4" xfId="8628"/>
    <cellStyle name="Calc cel 7 6 4 2" xfId="17330"/>
    <cellStyle name="Calc cel 7 6 4 3" xfId="21716"/>
    <cellStyle name="Calc cel 7 6 4 4" xfId="29506"/>
    <cellStyle name="Calc cel 7 6 4 5" xfId="43280"/>
    <cellStyle name="Calc cel 7 6 5" xfId="9383"/>
    <cellStyle name="Calc cel 7 6 5 2" xfId="18085"/>
    <cellStyle name="Calc cel 7 6 5 3" xfId="20636"/>
    <cellStyle name="Calc cel 7 6 5 4" xfId="30261"/>
    <cellStyle name="Calc cel 7 6 5 5" xfId="49304"/>
    <cellStyle name="Calc cel 7 6 6" xfId="10077"/>
    <cellStyle name="Calc cel 7 6 6 2" xfId="18779"/>
    <cellStyle name="Calc cel 7 6 6 3" xfId="11562"/>
    <cellStyle name="Calc cel 7 6 6 4" xfId="30955"/>
    <cellStyle name="Calc cel 7 6 6 5" xfId="49998"/>
    <cellStyle name="Calc cel 7 6 7" xfId="10695"/>
    <cellStyle name="Calc cel 7 6 7 2" xfId="19397"/>
    <cellStyle name="Calc cel 7 6 7 3" xfId="2511"/>
    <cellStyle name="Calc cel 7 6 7 4" xfId="31573"/>
    <cellStyle name="Calc cel 7 6 7 5" xfId="50616"/>
    <cellStyle name="Calc cel 7 6 8" xfId="13574"/>
    <cellStyle name="Calc cel 7 6 9" xfId="21353"/>
    <cellStyle name="Calc cel 7 7" xfId="3225"/>
    <cellStyle name="Calc cel 7 7 2" xfId="12040"/>
    <cellStyle name="Calc cel 7 7 2 2" xfId="44757"/>
    <cellStyle name="Calc cel 7 7 3" xfId="22489"/>
    <cellStyle name="Calc cel 7 7 4" xfId="11350"/>
    <cellStyle name="Calc cel 7 7 5" xfId="37523"/>
    <cellStyle name="Calc cel 7 8" xfId="6223"/>
    <cellStyle name="Calc cel 7 8 2" xfId="14925"/>
    <cellStyle name="Calc cel 7 8 2 2" xfId="46988"/>
    <cellStyle name="Calc cel 7 8 3" xfId="25052"/>
    <cellStyle name="Calc cel 7 8 4" xfId="27102"/>
    <cellStyle name="Calc cel 7 8 5" xfId="40615"/>
    <cellStyle name="Calc cel 7 9" xfId="6781"/>
    <cellStyle name="Calc cel 7 9 2" xfId="15483"/>
    <cellStyle name="Calc cel 7 9 2 2" xfId="47462"/>
    <cellStyle name="Calc cel 7 9 3" xfId="11503"/>
    <cellStyle name="Calc cel 7 9 4" xfId="27659"/>
    <cellStyle name="Calc cel 7 9 5" xfId="41172"/>
    <cellStyle name="Calc cel 8" xfId="651"/>
    <cellStyle name="Calc cel 8 10" xfId="7569"/>
    <cellStyle name="Calc cel 8 10 2" xfId="16271"/>
    <cellStyle name="Calc cel 8 10 3" xfId="13122"/>
    <cellStyle name="Calc cel 8 10 4" xfId="28447"/>
    <cellStyle name="Calc cel 8 10 5" xfId="48178"/>
    <cellStyle name="Calc cel 8 11" xfId="7435"/>
    <cellStyle name="Calc cel 8 11 2" xfId="16137"/>
    <cellStyle name="Calc cel 8 11 3" xfId="25322"/>
    <cellStyle name="Calc cel 8 11 4" xfId="28313"/>
    <cellStyle name="Calc cel 8 11 5" xfId="48044"/>
    <cellStyle name="Calc cel 8 12" xfId="7965"/>
    <cellStyle name="Calc cel 8 12 2" xfId="16667"/>
    <cellStyle name="Calc cel 8 12 3" xfId="12817"/>
    <cellStyle name="Calc cel 8 12 4" xfId="28843"/>
    <cellStyle name="Calc cel 8 12 5" xfId="48483"/>
    <cellStyle name="Calc cel 8 13" xfId="7430"/>
    <cellStyle name="Calc cel 8 13 2" xfId="16132"/>
    <cellStyle name="Calc cel 8 13 3" xfId="24385"/>
    <cellStyle name="Calc cel 8 13 4" xfId="28308"/>
    <cellStyle name="Calc cel 8 13 5" xfId="48039"/>
    <cellStyle name="Calc cel 8 14" xfId="1813"/>
    <cellStyle name="Calc cel 8 15" xfId="23602"/>
    <cellStyle name="Calc cel 8 16" xfId="20913"/>
    <cellStyle name="Calc cel 8 17" xfId="32163"/>
    <cellStyle name="Calc cel 8 18" xfId="34139"/>
    <cellStyle name="Calc cel 8 19" xfId="35210"/>
    <cellStyle name="Calc cel 8 2" xfId="761"/>
    <cellStyle name="Calc cel 8 2 10" xfId="8388"/>
    <cellStyle name="Calc cel 8 2 10 2" xfId="17090"/>
    <cellStyle name="Calc cel 8 2 10 3" xfId="23559"/>
    <cellStyle name="Calc cel 8 2 10 4" xfId="29266"/>
    <cellStyle name="Calc cel 8 2 10 5" xfId="48846"/>
    <cellStyle name="Calc cel 8 2 11" xfId="9159"/>
    <cellStyle name="Calc cel 8 2 11 2" xfId="17861"/>
    <cellStyle name="Calc cel 8 2 11 3" xfId="23131"/>
    <cellStyle name="Calc cel 8 2 11 4" xfId="30037"/>
    <cellStyle name="Calc cel 8 2 11 5" xfId="49080"/>
    <cellStyle name="Calc cel 8 2 12" xfId="9878"/>
    <cellStyle name="Calc cel 8 2 12 2" xfId="18580"/>
    <cellStyle name="Calc cel 8 2 12 3" xfId="20157"/>
    <cellStyle name="Calc cel 8 2 12 4" xfId="30756"/>
    <cellStyle name="Calc cel 8 2 12 5" xfId="49799"/>
    <cellStyle name="Calc cel 8 2 13" xfId="11309"/>
    <cellStyle name="Calc cel 8 2 14" xfId="11731"/>
    <cellStyle name="Calc cel 8 2 15" xfId="2589"/>
    <cellStyle name="Calc cel 8 2 16" xfId="32555"/>
    <cellStyle name="Calc cel 8 2 17" xfId="34257"/>
    <cellStyle name="Calc cel 8 2 18" xfId="35602"/>
    <cellStyle name="Calc cel 8 2 19" xfId="37402"/>
    <cellStyle name="Calc cel 8 2 2" xfId="1530"/>
    <cellStyle name="Calc cel 8 2 2 10" xfId="13227"/>
    <cellStyle name="Calc cel 8 2 2 11" xfId="23330"/>
    <cellStyle name="Calc cel 8 2 2 12" xfId="25566"/>
    <cellStyle name="Calc cel 8 2 2 13" xfId="33323"/>
    <cellStyle name="Calc cel 8 2 2 14" xfId="34441"/>
    <cellStyle name="Calc cel 8 2 2 15" xfId="36370"/>
    <cellStyle name="Calc cel 8 2 2 16" xfId="38897"/>
    <cellStyle name="Calc cel 8 2 2 2" xfId="5090"/>
    <cellStyle name="Calc cel 8 2 2 2 10" xfId="25969"/>
    <cellStyle name="Calc cel 8 2 2 2 11" xfId="33908"/>
    <cellStyle name="Calc cel 8 2 2 2 12" xfId="34844"/>
    <cellStyle name="Calc cel 8 2 2 2 13" xfId="36955"/>
    <cellStyle name="Calc cel 8 2 2 2 14" xfId="39482"/>
    <cellStyle name="Calc cel 8 2 2 2 2" xfId="6215"/>
    <cellStyle name="Calc cel 8 2 2 2 2 2" xfId="14917"/>
    <cellStyle name="Calc cel 8 2 2 2 2 2 2" xfId="46980"/>
    <cellStyle name="Calc cel 8 2 2 2 2 3" xfId="20613"/>
    <cellStyle name="Calc cel 8 2 2 2 2 4" xfId="27094"/>
    <cellStyle name="Calc cel 8 2 2 2 2 5" xfId="40607"/>
    <cellStyle name="Calc cel 8 2 2 2 3" xfId="7181"/>
    <cellStyle name="Calc cel 8 2 2 2 3 2" xfId="15883"/>
    <cellStyle name="Calc cel 8 2 2 2 3 2 2" xfId="47859"/>
    <cellStyle name="Calc cel 8 2 2 2 3 3" xfId="12223"/>
    <cellStyle name="Calc cel 8 2 2 2 3 4" xfId="28059"/>
    <cellStyle name="Calc cel 8 2 2 2 3 5" xfId="41572"/>
    <cellStyle name="Calc cel 8 2 2 2 4" xfId="8846"/>
    <cellStyle name="Calc cel 8 2 2 2 4 2" xfId="17548"/>
    <cellStyle name="Calc cel 8 2 2 2 4 3" xfId="23095"/>
    <cellStyle name="Calc cel 8 2 2 2 4 4" xfId="29724"/>
    <cellStyle name="Calc cel 8 2 2 2 4 5" xfId="43498"/>
    <cellStyle name="Calc cel 8 2 2 2 5" xfId="9601"/>
    <cellStyle name="Calc cel 8 2 2 2 5 2" xfId="18303"/>
    <cellStyle name="Calc cel 8 2 2 2 5 3" xfId="20198"/>
    <cellStyle name="Calc cel 8 2 2 2 5 4" xfId="30479"/>
    <cellStyle name="Calc cel 8 2 2 2 5 5" xfId="49522"/>
    <cellStyle name="Calc cel 8 2 2 2 6" xfId="10295"/>
    <cellStyle name="Calc cel 8 2 2 2 6 2" xfId="18997"/>
    <cellStyle name="Calc cel 8 2 2 2 6 3" xfId="20039"/>
    <cellStyle name="Calc cel 8 2 2 2 6 4" xfId="31173"/>
    <cellStyle name="Calc cel 8 2 2 2 6 5" xfId="50216"/>
    <cellStyle name="Calc cel 8 2 2 2 7" xfId="10913"/>
    <cellStyle name="Calc cel 8 2 2 2 7 2" xfId="19615"/>
    <cellStyle name="Calc cel 8 2 2 2 7 3" xfId="11094"/>
    <cellStyle name="Calc cel 8 2 2 2 7 4" xfId="31791"/>
    <cellStyle name="Calc cel 8 2 2 2 7 5" xfId="50834"/>
    <cellStyle name="Calc cel 8 2 2 2 8" xfId="13792"/>
    <cellStyle name="Calc cel 8 2 2 2 9" xfId="21599"/>
    <cellStyle name="Calc cel 8 2 2 3" xfId="5224"/>
    <cellStyle name="Calc cel 8 2 2 3 10" xfId="26103"/>
    <cellStyle name="Calc cel 8 2 2 3 11" xfId="34042"/>
    <cellStyle name="Calc cel 8 2 2 3 12" xfId="34978"/>
    <cellStyle name="Calc cel 8 2 2 3 13" xfId="37089"/>
    <cellStyle name="Calc cel 8 2 2 3 14" xfId="39616"/>
    <cellStyle name="Calc cel 8 2 2 3 2" xfId="6579"/>
    <cellStyle name="Calc cel 8 2 2 3 2 2" xfId="15281"/>
    <cellStyle name="Calc cel 8 2 2 3 2 2 2" xfId="47306"/>
    <cellStyle name="Calc cel 8 2 2 3 2 3" xfId="21328"/>
    <cellStyle name="Calc cel 8 2 2 3 2 4" xfId="27457"/>
    <cellStyle name="Calc cel 8 2 2 3 2 5" xfId="40970"/>
    <cellStyle name="Calc cel 8 2 2 3 3" xfId="7315"/>
    <cellStyle name="Calc cel 8 2 2 3 3 2" xfId="16017"/>
    <cellStyle name="Calc cel 8 2 2 3 3 2 2" xfId="47993"/>
    <cellStyle name="Calc cel 8 2 2 3 3 3" xfId="25438"/>
    <cellStyle name="Calc cel 8 2 2 3 3 4" xfId="28193"/>
    <cellStyle name="Calc cel 8 2 2 3 3 5" xfId="41706"/>
    <cellStyle name="Calc cel 8 2 2 3 4" xfId="8980"/>
    <cellStyle name="Calc cel 8 2 2 3 4 2" xfId="17682"/>
    <cellStyle name="Calc cel 8 2 2 3 4 3" xfId="23516"/>
    <cellStyle name="Calc cel 8 2 2 3 4 4" xfId="29858"/>
    <cellStyle name="Calc cel 8 2 2 3 4 5" xfId="43632"/>
    <cellStyle name="Calc cel 8 2 2 3 5" xfId="9735"/>
    <cellStyle name="Calc cel 8 2 2 3 5 2" xfId="18437"/>
    <cellStyle name="Calc cel 8 2 2 3 5 3" xfId="19801"/>
    <cellStyle name="Calc cel 8 2 2 3 5 4" xfId="30613"/>
    <cellStyle name="Calc cel 8 2 2 3 5 5" xfId="49656"/>
    <cellStyle name="Calc cel 8 2 2 3 6" xfId="10429"/>
    <cellStyle name="Calc cel 8 2 2 3 6 2" xfId="19131"/>
    <cellStyle name="Calc cel 8 2 2 3 6 3" xfId="12720"/>
    <cellStyle name="Calc cel 8 2 2 3 6 4" xfId="31307"/>
    <cellStyle name="Calc cel 8 2 2 3 6 5" xfId="50350"/>
    <cellStyle name="Calc cel 8 2 2 3 7" xfId="11047"/>
    <cellStyle name="Calc cel 8 2 2 3 7 2" xfId="19749"/>
    <cellStyle name="Calc cel 8 2 2 3 7 3" xfId="12968"/>
    <cellStyle name="Calc cel 8 2 2 3 7 4" xfId="31925"/>
    <cellStyle name="Calc cel 8 2 2 3 7 5" xfId="50968"/>
    <cellStyle name="Calc cel 8 2 2 3 8" xfId="13926"/>
    <cellStyle name="Calc cel 8 2 2 3 9" xfId="20641"/>
    <cellStyle name="Calc cel 8 2 2 4" xfId="6222"/>
    <cellStyle name="Calc cel 8 2 2 4 2" xfId="14924"/>
    <cellStyle name="Calc cel 8 2 2 4 2 2" xfId="46987"/>
    <cellStyle name="Calc cel 8 2 2 4 3" xfId="20760"/>
    <cellStyle name="Calc cel 8 2 2 4 4" xfId="27101"/>
    <cellStyle name="Calc cel 8 2 2 4 5" xfId="40614"/>
    <cellStyle name="Calc cel 8 2 2 5" xfId="6712"/>
    <cellStyle name="Calc cel 8 2 2 5 2" xfId="15414"/>
    <cellStyle name="Calc cel 8 2 2 5 2 2" xfId="47417"/>
    <cellStyle name="Calc cel 8 2 2 5 3" xfId="21868"/>
    <cellStyle name="Calc cel 8 2 2 5 4" xfId="27590"/>
    <cellStyle name="Calc cel 8 2 2 5 5" xfId="41103"/>
    <cellStyle name="Calc cel 8 2 2 6" xfId="8348"/>
    <cellStyle name="Calc cel 8 2 2 6 2" xfId="17050"/>
    <cellStyle name="Calc cel 8 2 2 6 3" xfId="22994"/>
    <cellStyle name="Calc cel 8 2 2 6 4" xfId="29226"/>
    <cellStyle name="Calc cel 8 2 2 6 5" xfId="42913"/>
    <cellStyle name="Calc cel 8 2 2 7" xfId="9123"/>
    <cellStyle name="Calc cel 8 2 2 7 2" xfId="17825"/>
    <cellStyle name="Calc cel 8 2 2 7 3" xfId="21723"/>
    <cellStyle name="Calc cel 8 2 2 7 4" xfId="30001"/>
    <cellStyle name="Calc cel 8 2 2 7 5" xfId="49044"/>
    <cellStyle name="Calc cel 8 2 2 8" xfId="9851"/>
    <cellStyle name="Calc cel 8 2 2 8 2" xfId="18553"/>
    <cellStyle name="Calc cel 8 2 2 8 3" xfId="12876"/>
    <cellStyle name="Calc cel 8 2 2 8 4" xfId="30729"/>
    <cellStyle name="Calc cel 8 2 2 8 5" xfId="49772"/>
    <cellStyle name="Calc cel 8 2 2 9" xfId="10510"/>
    <cellStyle name="Calc cel 8 2 2 9 2" xfId="19212"/>
    <cellStyle name="Calc cel 8 2 2 9 3" xfId="11629"/>
    <cellStyle name="Calc cel 8 2 2 9 4" xfId="31388"/>
    <cellStyle name="Calc cel 8 2 2 9 5" xfId="50431"/>
    <cellStyle name="Calc cel 8 2 3" xfId="4708"/>
    <cellStyle name="Calc cel 8 2 3 10" xfId="25587"/>
    <cellStyle name="Calc cel 8 2 3 11" xfId="33526"/>
    <cellStyle name="Calc cel 8 2 3 12" xfId="34462"/>
    <cellStyle name="Calc cel 8 2 3 13" xfId="36573"/>
    <cellStyle name="Calc cel 8 2 3 14" xfId="39100"/>
    <cellStyle name="Calc cel 8 2 3 2" xfId="5291"/>
    <cellStyle name="Calc cel 8 2 3 2 2" xfId="13993"/>
    <cellStyle name="Calc cel 8 2 3 2 2 2" xfId="46134"/>
    <cellStyle name="Calc cel 8 2 3 2 3" xfId="22589"/>
    <cellStyle name="Calc cel 8 2 3 2 4" xfId="26170"/>
    <cellStyle name="Calc cel 8 2 3 2 5" xfId="39683"/>
    <cellStyle name="Calc cel 8 2 3 3" xfId="6799"/>
    <cellStyle name="Calc cel 8 2 3 3 2" xfId="15501"/>
    <cellStyle name="Calc cel 8 2 3 3 2 2" xfId="47477"/>
    <cellStyle name="Calc cel 8 2 3 3 3" xfId="20328"/>
    <cellStyle name="Calc cel 8 2 3 3 4" xfId="27677"/>
    <cellStyle name="Calc cel 8 2 3 3 5" xfId="41190"/>
    <cellStyle name="Calc cel 8 2 3 4" xfId="8464"/>
    <cellStyle name="Calc cel 8 2 3 4 2" xfId="17166"/>
    <cellStyle name="Calc cel 8 2 3 4 3" xfId="22934"/>
    <cellStyle name="Calc cel 8 2 3 4 4" xfId="29342"/>
    <cellStyle name="Calc cel 8 2 3 4 5" xfId="43116"/>
    <cellStyle name="Calc cel 8 2 3 5" xfId="9219"/>
    <cellStyle name="Calc cel 8 2 3 5 2" xfId="17921"/>
    <cellStyle name="Calc cel 8 2 3 5 3" xfId="22455"/>
    <cellStyle name="Calc cel 8 2 3 5 4" xfId="30097"/>
    <cellStyle name="Calc cel 8 2 3 5 5" xfId="49140"/>
    <cellStyle name="Calc cel 8 2 3 6" xfId="9913"/>
    <cellStyle name="Calc cel 8 2 3 6 2" xfId="18615"/>
    <cellStyle name="Calc cel 8 2 3 6 3" xfId="13380"/>
    <cellStyle name="Calc cel 8 2 3 6 4" xfId="30791"/>
    <cellStyle name="Calc cel 8 2 3 6 5" xfId="49834"/>
    <cellStyle name="Calc cel 8 2 3 7" xfId="10531"/>
    <cellStyle name="Calc cel 8 2 3 7 2" xfId="19233"/>
    <cellStyle name="Calc cel 8 2 3 7 3" xfId="19862"/>
    <cellStyle name="Calc cel 8 2 3 7 4" xfId="31409"/>
    <cellStyle name="Calc cel 8 2 3 7 5" xfId="50452"/>
    <cellStyle name="Calc cel 8 2 3 8" xfId="13410"/>
    <cellStyle name="Calc cel 8 2 3 9" xfId="13151"/>
    <cellStyle name="Calc cel 8 2 4" xfId="5060"/>
    <cellStyle name="Calc cel 8 2 4 10" xfId="25939"/>
    <cellStyle name="Calc cel 8 2 4 11" xfId="33878"/>
    <cellStyle name="Calc cel 8 2 4 12" xfId="34814"/>
    <cellStyle name="Calc cel 8 2 4 13" xfId="36925"/>
    <cellStyle name="Calc cel 8 2 4 14" xfId="39452"/>
    <cellStyle name="Calc cel 8 2 4 2" xfId="6056"/>
    <cellStyle name="Calc cel 8 2 4 2 2" xfId="14758"/>
    <cellStyle name="Calc cel 8 2 4 2 2 2" xfId="46836"/>
    <cellStyle name="Calc cel 8 2 4 2 3" xfId="21468"/>
    <cellStyle name="Calc cel 8 2 4 2 4" xfId="26935"/>
    <cellStyle name="Calc cel 8 2 4 2 5" xfId="40448"/>
    <cellStyle name="Calc cel 8 2 4 3" xfId="7151"/>
    <cellStyle name="Calc cel 8 2 4 3 2" xfId="15853"/>
    <cellStyle name="Calc cel 8 2 4 3 2 2" xfId="47829"/>
    <cellStyle name="Calc cel 8 2 4 3 3" xfId="12266"/>
    <cellStyle name="Calc cel 8 2 4 3 4" xfId="28029"/>
    <cellStyle name="Calc cel 8 2 4 3 5" xfId="41542"/>
    <cellStyle name="Calc cel 8 2 4 4" xfId="8816"/>
    <cellStyle name="Calc cel 8 2 4 4 2" xfId="17518"/>
    <cellStyle name="Calc cel 8 2 4 4 3" xfId="24256"/>
    <cellStyle name="Calc cel 8 2 4 4 4" xfId="29694"/>
    <cellStyle name="Calc cel 8 2 4 4 5" xfId="43468"/>
    <cellStyle name="Calc cel 8 2 4 5" xfId="9571"/>
    <cellStyle name="Calc cel 8 2 4 5 2" xfId="18273"/>
    <cellStyle name="Calc cel 8 2 4 5 3" xfId="19870"/>
    <cellStyle name="Calc cel 8 2 4 5 4" xfId="30449"/>
    <cellStyle name="Calc cel 8 2 4 5 5" xfId="49492"/>
    <cellStyle name="Calc cel 8 2 4 6" xfId="10265"/>
    <cellStyle name="Calc cel 8 2 4 6 2" xfId="18967"/>
    <cellStyle name="Calc cel 8 2 4 6 3" xfId="19779"/>
    <cellStyle name="Calc cel 8 2 4 6 4" xfId="31143"/>
    <cellStyle name="Calc cel 8 2 4 6 5" xfId="50186"/>
    <cellStyle name="Calc cel 8 2 4 7" xfId="10883"/>
    <cellStyle name="Calc cel 8 2 4 7 2" xfId="19585"/>
    <cellStyle name="Calc cel 8 2 4 7 3" xfId="11192"/>
    <cellStyle name="Calc cel 8 2 4 7 4" xfId="31761"/>
    <cellStyle name="Calc cel 8 2 4 7 5" xfId="50804"/>
    <cellStyle name="Calc cel 8 2 4 8" xfId="13762"/>
    <cellStyle name="Calc cel 8 2 4 9" xfId="23426"/>
    <cellStyle name="Calc cel 8 2 5" xfId="6119"/>
    <cellStyle name="Calc cel 8 2 5 2" xfId="14821"/>
    <cellStyle name="Calc cel 8 2 5 2 2" xfId="46892"/>
    <cellStyle name="Calc cel 8 2 5 3" xfId="23844"/>
    <cellStyle name="Calc cel 8 2 5 4" xfId="26998"/>
    <cellStyle name="Calc cel 8 2 5 5" xfId="40511"/>
    <cellStyle name="Calc cel 8 2 6" xfId="6542"/>
    <cellStyle name="Calc cel 8 2 6 2" xfId="15244"/>
    <cellStyle name="Calc cel 8 2 6 2 2" xfId="47271"/>
    <cellStyle name="Calc cel 8 2 6 3" xfId="12581"/>
    <cellStyle name="Calc cel 8 2 6 4" xfId="27421"/>
    <cellStyle name="Calc cel 8 2 6 5" xfId="40934"/>
    <cellStyle name="Calc cel 8 2 7" xfId="6508"/>
    <cellStyle name="Calc cel 8 2 7 2" xfId="15210"/>
    <cellStyle name="Calc cel 8 2 7 2 2" xfId="47242"/>
    <cellStyle name="Calc cel 8 2 7 3" xfId="20890"/>
    <cellStyle name="Calc cel 8 2 7 4" xfId="27387"/>
    <cellStyle name="Calc cel 8 2 7 5" xfId="40900"/>
    <cellStyle name="Calc cel 8 2 8" xfId="5418"/>
    <cellStyle name="Calc cel 8 2 8 2" xfId="14120"/>
    <cellStyle name="Calc cel 8 2 8 3" xfId="12889"/>
    <cellStyle name="Calc cel 8 2 8 4" xfId="26297"/>
    <cellStyle name="Calc cel 8 2 8 5" xfId="39810"/>
    <cellStyle name="Calc cel 8 2 9" xfId="7841"/>
    <cellStyle name="Calc cel 8 2 9 2" xfId="16543"/>
    <cellStyle name="Calc cel 8 2 9 3" xfId="24371"/>
    <cellStyle name="Calc cel 8 2 9 4" xfId="28719"/>
    <cellStyle name="Calc cel 8 2 9 5" xfId="48359"/>
    <cellStyle name="Calc cel 8 20" xfId="37292"/>
    <cellStyle name="Calc cel 8 3" xfId="919"/>
    <cellStyle name="Calc cel 8 3 10" xfId="8262"/>
    <cellStyle name="Calc cel 8 3 10 2" xfId="16964"/>
    <cellStyle name="Calc cel 8 3 10 3" xfId="21399"/>
    <cellStyle name="Calc cel 8 3 10 4" xfId="29140"/>
    <cellStyle name="Calc cel 8 3 10 5" xfId="48776"/>
    <cellStyle name="Calc cel 8 3 11" xfId="9043"/>
    <cellStyle name="Calc cel 8 3 11 2" xfId="17745"/>
    <cellStyle name="Calc cel 8 3 11 3" xfId="22217"/>
    <cellStyle name="Calc cel 8 3 11 4" xfId="29921"/>
    <cellStyle name="Calc cel 8 3 11 5" xfId="48964"/>
    <cellStyle name="Calc cel 8 3 12" xfId="11450"/>
    <cellStyle name="Calc cel 8 3 13" xfId="20809"/>
    <cellStyle name="Calc cel 8 3 14" xfId="21465"/>
    <cellStyle name="Calc cel 8 3 15" xfId="32712"/>
    <cellStyle name="Calc cel 8 3 16" xfId="34322"/>
    <cellStyle name="Calc cel 8 3 17" xfId="35759"/>
    <cellStyle name="Calc cel 8 3 18" xfId="38286"/>
    <cellStyle name="Calc cel 8 3 2" xfId="4809"/>
    <cellStyle name="Calc cel 8 3 2 10" xfId="25688"/>
    <cellStyle name="Calc cel 8 3 2 11" xfId="33627"/>
    <cellStyle name="Calc cel 8 3 2 12" xfId="34563"/>
    <cellStyle name="Calc cel 8 3 2 13" xfId="36674"/>
    <cellStyle name="Calc cel 8 3 2 14" xfId="39201"/>
    <cellStyle name="Calc cel 8 3 2 2" xfId="5641"/>
    <cellStyle name="Calc cel 8 3 2 2 2" xfId="14343"/>
    <cellStyle name="Calc cel 8 3 2 2 2 2" xfId="46460"/>
    <cellStyle name="Calc cel 8 3 2 2 3" xfId="25162"/>
    <cellStyle name="Calc cel 8 3 2 2 4" xfId="26520"/>
    <cellStyle name="Calc cel 8 3 2 2 5" xfId="40033"/>
    <cellStyle name="Calc cel 8 3 2 3" xfId="6900"/>
    <cellStyle name="Calc cel 8 3 2 3 2" xfId="15602"/>
    <cellStyle name="Calc cel 8 3 2 3 2 2" xfId="47578"/>
    <cellStyle name="Calc cel 8 3 2 3 3" xfId="11492"/>
    <cellStyle name="Calc cel 8 3 2 3 4" xfId="27778"/>
    <cellStyle name="Calc cel 8 3 2 3 5" xfId="41291"/>
    <cellStyle name="Calc cel 8 3 2 4" xfId="8565"/>
    <cellStyle name="Calc cel 8 3 2 4 2" xfId="17267"/>
    <cellStyle name="Calc cel 8 3 2 4 3" xfId="20660"/>
    <cellStyle name="Calc cel 8 3 2 4 4" xfId="29443"/>
    <cellStyle name="Calc cel 8 3 2 4 5" xfId="43217"/>
    <cellStyle name="Calc cel 8 3 2 5" xfId="9320"/>
    <cellStyle name="Calc cel 8 3 2 5 2" xfId="18022"/>
    <cellStyle name="Calc cel 8 3 2 5 3" xfId="23133"/>
    <cellStyle name="Calc cel 8 3 2 5 4" xfId="30198"/>
    <cellStyle name="Calc cel 8 3 2 5 5" xfId="49241"/>
    <cellStyle name="Calc cel 8 3 2 6" xfId="10014"/>
    <cellStyle name="Calc cel 8 3 2 6 2" xfId="18716"/>
    <cellStyle name="Calc cel 8 3 2 6 3" xfId="11881"/>
    <cellStyle name="Calc cel 8 3 2 6 4" xfId="30892"/>
    <cellStyle name="Calc cel 8 3 2 6 5" xfId="49935"/>
    <cellStyle name="Calc cel 8 3 2 7" xfId="10632"/>
    <cellStyle name="Calc cel 8 3 2 7 2" xfId="19334"/>
    <cellStyle name="Calc cel 8 3 2 7 3" xfId="13160"/>
    <cellStyle name="Calc cel 8 3 2 7 4" xfId="31510"/>
    <cellStyle name="Calc cel 8 3 2 7 5" xfId="50553"/>
    <cellStyle name="Calc cel 8 3 2 8" xfId="13511"/>
    <cellStyle name="Calc cel 8 3 2 9" xfId="22355"/>
    <cellStyle name="Calc cel 8 3 3" xfId="5134"/>
    <cellStyle name="Calc cel 8 3 3 10" xfId="26013"/>
    <cellStyle name="Calc cel 8 3 3 11" xfId="33952"/>
    <cellStyle name="Calc cel 8 3 3 12" xfId="34888"/>
    <cellStyle name="Calc cel 8 3 3 13" xfId="36999"/>
    <cellStyle name="Calc cel 8 3 3 14" xfId="39526"/>
    <cellStyle name="Calc cel 8 3 3 2" xfId="5636"/>
    <cellStyle name="Calc cel 8 3 3 2 2" xfId="14338"/>
    <cellStyle name="Calc cel 8 3 3 2 2 2" xfId="46455"/>
    <cellStyle name="Calc cel 8 3 3 2 3" xfId="23180"/>
    <cellStyle name="Calc cel 8 3 3 2 4" xfId="26515"/>
    <cellStyle name="Calc cel 8 3 3 2 5" xfId="40028"/>
    <cellStyle name="Calc cel 8 3 3 3" xfId="7225"/>
    <cellStyle name="Calc cel 8 3 3 3 2" xfId="15927"/>
    <cellStyle name="Calc cel 8 3 3 3 2 2" xfId="47903"/>
    <cellStyle name="Calc cel 8 3 3 3 3" xfId="23995"/>
    <cellStyle name="Calc cel 8 3 3 3 4" xfId="28103"/>
    <cellStyle name="Calc cel 8 3 3 3 5" xfId="41616"/>
    <cellStyle name="Calc cel 8 3 3 4" xfId="8890"/>
    <cellStyle name="Calc cel 8 3 3 4 2" xfId="17592"/>
    <cellStyle name="Calc cel 8 3 3 4 3" xfId="22858"/>
    <cellStyle name="Calc cel 8 3 3 4 4" xfId="29768"/>
    <cellStyle name="Calc cel 8 3 3 4 5" xfId="43542"/>
    <cellStyle name="Calc cel 8 3 3 5" xfId="9645"/>
    <cellStyle name="Calc cel 8 3 3 5 2" xfId="18347"/>
    <cellStyle name="Calc cel 8 3 3 5 3" xfId="13292"/>
    <cellStyle name="Calc cel 8 3 3 5 4" xfId="30523"/>
    <cellStyle name="Calc cel 8 3 3 5 5" xfId="49566"/>
    <cellStyle name="Calc cel 8 3 3 6" xfId="10339"/>
    <cellStyle name="Calc cel 8 3 3 6 2" xfId="19041"/>
    <cellStyle name="Calc cel 8 3 3 6 3" xfId="12545"/>
    <cellStyle name="Calc cel 8 3 3 6 4" xfId="31217"/>
    <cellStyle name="Calc cel 8 3 3 6 5" xfId="50260"/>
    <cellStyle name="Calc cel 8 3 3 7" xfId="10957"/>
    <cellStyle name="Calc cel 8 3 3 7 2" xfId="19659"/>
    <cellStyle name="Calc cel 8 3 3 7 3" xfId="20415"/>
    <cellStyle name="Calc cel 8 3 3 7 4" xfId="31835"/>
    <cellStyle name="Calc cel 8 3 3 7 5" xfId="50878"/>
    <cellStyle name="Calc cel 8 3 3 8" xfId="13836"/>
    <cellStyle name="Calc cel 8 3 3 9" xfId="20652"/>
    <cellStyle name="Calc cel 8 3 4" xfId="5666"/>
    <cellStyle name="Calc cel 8 3 4 2" xfId="14368"/>
    <cellStyle name="Calc cel 8 3 4 2 2" xfId="46483"/>
    <cellStyle name="Calc cel 8 3 4 3" xfId="13013"/>
    <cellStyle name="Calc cel 8 3 4 4" xfId="26545"/>
    <cellStyle name="Calc cel 8 3 4 5" xfId="40058"/>
    <cellStyle name="Calc cel 8 3 5" xfId="5587"/>
    <cellStyle name="Calc cel 8 3 5 2" xfId="14289"/>
    <cellStyle name="Calc cel 8 3 5 2 2" xfId="46410"/>
    <cellStyle name="Calc cel 8 3 5 3" xfId="25046"/>
    <cellStyle name="Calc cel 8 3 5 4" xfId="26466"/>
    <cellStyle name="Calc cel 8 3 5 5" xfId="39979"/>
    <cellStyle name="Calc cel 8 3 6" xfId="6272"/>
    <cellStyle name="Calc cel 8 3 6 2" xfId="14974"/>
    <cellStyle name="Calc cel 8 3 6 2 2" xfId="47035"/>
    <cellStyle name="Calc cel 8 3 6 3" xfId="23260"/>
    <cellStyle name="Calc cel 8 3 6 4" xfId="27151"/>
    <cellStyle name="Calc cel 8 3 6 5" xfId="40664"/>
    <cellStyle name="Calc cel 8 3 7" xfId="6763"/>
    <cellStyle name="Calc cel 8 3 7 2" xfId="15465"/>
    <cellStyle name="Calc cel 8 3 7 3" xfId="19994"/>
    <cellStyle name="Calc cel 8 3 7 4" xfId="27641"/>
    <cellStyle name="Calc cel 8 3 7 5" xfId="41154"/>
    <cellStyle name="Calc cel 8 3 8" xfId="7956"/>
    <cellStyle name="Calc cel 8 3 8 2" xfId="16658"/>
    <cellStyle name="Calc cel 8 3 8 3" xfId="24331"/>
    <cellStyle name="Calc cel 8 3 8 4" xfId="28834"/>
    <cellStyle name="Calc cel 8 3 8 5" xfId="48474"/>
    <cellStyle name="Calc cel 8 3 9" xfId="7581"/>
    <cellStyle name="Calc cel 8 3 9 2" xfId="16283"/>
    <cellStyle name="Calc cel 8 3 9 3" xfId="22673"/>
    <cellStyle name="Calc cel 8 3 9 4" xfId="28459"/>
    <cellStyle name="Calc cel 8 3 9 5" xfId="48190"/>
    <cellStyle name="Calc cel 8 4" xfId="5034"/>
    <cellStyle name="Calc cel 8 4 10" xfId="25913"/>
    <cellStyle name="Calc cel 8 4 11" xfId="33852"/>
    <cellStyle name="Calc cel 8 4 12" xfId="34788"/>
    <cellStyle name="Calc cel 8 4 13" xfId="36899"/>
    <cellStyle name="Calc cel 8 4 14" xfId="39426"/>
    <cellStyle name="Calc cel 8 4 2" xfId="5425"/>
    <cellStyle name="Calc cel 8 4 2 2" xfId="14127"/>
    <cellStyle name="Calc cel 8 4 2 2 2" xfId="46254"/>
    <cellStyle name="Calc cel 8 4 2 3" xfId="11602"/>
    <cellStyle name="Calc cel 8 4 2 4" xfId="26304"/>
    <cellStyle name="Calc cel 8 4 2 5" xfId="39817"/>
    <cellStyle name="Calc cel 8 4 3" xfId="7125"/>
    <cellStyle name="Calc cel 8 4 3 2" xfId="15827"/>
    <cellStyle name="Calc cel 8 4 3 2 2" xfId="47803"/>
    <cellStyle name="Calc cel 8 4 3 3" xfId="24190"/>
    <cellStyle name="Calc cel 8 4 3 4" xfId="28003"/>
    <cellStyle name="Calc cel 8 4 3 5" xfId="41516"/>
    <cellStyle name="Calc cel 8 4 4" xfId="8790"/>
    <cellStyle name="Calc cel 8 4 4 2" xfId="17492"/>
    <cellStyle name="Calc cel 8 4 4 3" xfId="21493"/>
    <cellStyle name="Calc cel 8 4 4 4" xfId="29668"/>
    <cellStyle name="Calc cel 8 4 4 5" xfId="43442"/>
    <cellStyle name="Calc cel 8 4 5" xfId="9545"/>
    <cellStyle name="Calc cel 8 4 5 2" xfId="18247"/>
    <cellStyle name="Calc cel 8 4 5 3" xfId="12534"/>
    <cellStyle name="Calc cel 8 4 5 4" xfId="30423"/>
    <cellStyle name="Calc cel 8 4 5 5" xfId="49466"/>
    <cellStyle name="Calc cel 8 4 6" xfId="10239"/>
    <cellStyle name="Calc cel 8 4 6 2" xfId="18941"/>
    <cellStyle name="Calc cel 8 4 6 3" xfId="11875"/>
    <cellStyle name="Calc cel 8 4 6 4" xfId="31117"/>
    <cellStyle name="Calc cel 8 4 6 5" xfId="50160"/>
    <cellStyle name="Calc cel 8 4 7" xfId="10857"/>
    <cellStyle name="Calc cel 8 4 7 2" xfId="19559"/>
    <cellStyle name="Calc cel 8 4 7 3" xfId="20164"/>
    <cellStyle name="Calc cel 8 4 7 4" xfId="31735"/>
    <cellStyle name="Calc cel 8 4 7 5" xfId="50778"/>
    <cellStyle name="Calc cel 8 4 8" xfId="13736"/>
    <cellStyle name="Calc cel 8 4 9" xfId="22219"/>
    <cellStyle name="Calc cel 8 5" xfId="4996"/>
    <cellStyle name="Calc cel 8 5 10" xfId="25875"/>
    <cellStyle name="Calc cel 8 5 11" xfId="33814"/>
    <cellStyle name="Calc cel 8 5 12" xfId="34750"/>
    <cellStyle name="Calc cel 8 5 13" xfId="36861"/>
    <cellStyle name="Calc cel 8 5 14" xfId="39388"/>
    <cellStyle name="Calc cel 8 5 2" xfId="5832"/>
    <cellStyle name="Calc cel 8 5 2 2" xfId="14534"/>
    <cellStyle name="Calc cel 8 5 2 2 2" xfId="46632"/>
    <cellStyle name="Calc cel 8 5 2 3" xfId="20757"/>
    <cellStyle name="Calc cel 8 5 2 4" xfId="26711"/>
    <cellStyle name="Calc cel 8 5 2 5" xfId="40224"/>
    <cellStyle name="Calc cel 8 5 3" xfId="7087"/>
    <cellStyle name="Calc cel 8 5 3 2" xfId="15789"/>
    <cellStyle name="Calc cel 8 5 3 2 2" xfId="47765"/>
    <cellStyle name="Calc cel 8 5 3 3" xfId="12982"/>
    <cellStyle name="Calc cel 8 5 3 4" xfId="27965"/>
    <cellStyle name="Calc cel 8 5 3 5" xfId="41478"/>
    <cellStyle name="Calc cel 8 5 4" xfId="8752"/>
    <cellStyle name="Calc cel 8 5 4 2" xfId="17454"/>
    <cellStyle name="Calc cel 8 5 4 3" xfId="23572"/>
    <cellStyle name="Calc cel 8 5 4 4" xfId="29630"/>
    <cellStyle name="Calc cel 8 5 4 5" xfId="43404"/>
    <cellStyle name="Calc cel 8 5 5" xfId="9507"/>
    <cellStyle name="Calc cel 8 5 5 2" xfId="18209"/>
    <cellStyle name="Calc cel 8 5 5 3" xfId="12166"/>
    <cellStyle name="Calc cel 8 5 5 4" xfId="30385"/>
    <cellStyle name="Calc cel 8 5 5 5" xfId="49428"/>
    <cellStyle name="Calc cel 8 5 6" xfId="10201"/>
    <cellStyle name="Calc cel 8 5 6 2" xfId="18903"/>
    <cellStyle name="Calc cel 8 5 6 3" xfId="19970"/>
    <cellStyle name="Calc cel 8 5 6 4" xfId="31079"/>
    <cellStyle name="Calc cel 8 5 6 5" xfId="50122"/>
    <cellStyle name="Calc cel 8 5 7" xfId="10819"/>
    <cellStyle name="Calc cel 8 5 7 2" xfId="19521"/>
    <cellStyle name="Calc cel 8 5 7 3" xfId="11613"/>
    <cellStyle name="Calc cel 8 5 7 4" xfId="31697"/>
    <cellStyle name="Calc cel 8 5 7 5" xfId="50740"/>
    <cellStyle name="Calc cel 8 5 8" xfId="13698"/>
    <cellStyle name="Calc cel 8 5 9" xfId="22422"/>
    <cellStyle name="Calc cel 8 6" xfId="3235"/>
    <cellStyle name="Calc cel 8 6 2" xfId="12050"/>
    <cellStyle name="Calc cel 8 6 2 2" xfId="44767"/>
    <cellStyle name="Calc cel 8 6 3" xfId="20236"/>
    <cellStyle name="Calc cel 8 6 4" xfId="23976"/>
    <cellStyle name="Calc cel 8 6 5" xfId="37533"/>
    <cellStyle name="Calc cel 8 7" xfId="5375"/>
    <cellStyle name="Calc cel 8 7 2" xfId="14077"/>
    <cellStyle name="Calc cel 8 7 2 2" xfId="46214"/>
    <cellStyle name="Calc cel 8 7 3" xfId="20489"/>
    <cellStyle name="Calc cel 8 7 4" xfId="26254"/>
    <cellStyle name="Calc cel 8 7 5" xfId="39767"/>
    <cellStyle name="Calc cel 8 8" xfId="6368"/>
    <cellStyle name="Calc cel 8 8 2" xfId="15070"/>
    <cellStyle name="Calc cel 8 8 2 2" xfId="47123"/>
    <cellStyle name="Calc cel 8 8 3" xfId="20957"/>
    <cellStyle name="Calc cel 8 8 4" xfId="27247"/>
    <cellStyle name="Calc cel 8 8 5" xfId="40760"/>
    <cellStyle name="Calc cel 8 9" xfId="3118"/>
    <cellStyle name="Calc cel 8 9 2" xfId="11937"/>
    <cellStyle name="Calc cel 8 9 3" xfId="23678"/>
    <cellStyle name="Calc cel 8 9 4" xfId="23347"/>
    <cellStyle name="Calc cel 8 9 5" xfId="37416"/>
    <cellStyle name="Calculation 2" xfId="249"/>
    <cellStyle name="Calculation 3" xfId="250"/>
    <cellStyle name="Calculation 3 10" xfId="4704"/>
    <cellStyle name="Calculation 3 10 10" xfId="25583"/>
    <cellStyle name="Calculation 3 10 11" xfId="33522"/>
    <cellStyle name="Calculation 3 10 12" xfId="34458"/>
    <cellStyle name="Calculation 3 10 13" xfId="36569"/>
    <cellStyle name="Calculation 3 10 14" xfId="39096"/>
    <cellStyle name="Calculation 3 10 2" xfId="6038"/>
    <cellStyle name="Calculation 3 10 2 2" xfId="14740"/>
    <cellStyle name="Calculation 3 10 2 2 2" xfId="46820"/>
    <cellStyle name="Calculation 3 10 2 3" xfId="25278"/>
    <cellStyle name="Calculation 3 10 2 4" xfId="26917"/>
    <cellStyle name="Calculation 3 10 2 5" xfId="40430"/>
    <cellStyle name="Calculation 3 10 3" xfId="6795"/>
    <cellStyle name="Calculation 3 10 3 2" xfId="15497"/>
    <cellStyle name="Calculation 3 10 3 2 2" xfId="47473"/>
    <cellStyle name="Calculation 3 10 3 3" xfId="12911"/>
    <cellStyle name="Calculation 3 10 3 4" xfId="27673"/>
    <cellStyle name="Calculation 3 10 3 5" xfId="41186"/>
    <cellStyle name="Calculation 3 10 4" xfId="8460"/>
    <cellStyle name="Calculation 3 10 4 2" xfId="17162"/>
    <cellStyle name="Calculation 3 10 4 3" xfId="20669"/>
    <cellStyle name="Calculation 3 10 4 4" xfId="29338"/>
    <cellStyle name="Calculation 3 10 4 5" xfId="43112"/>
    <cellStyle name="Calculation 3 10 5" xfId="9215"/>
    <cellStyle name="Calculation 3 10 5 2" xfId="17917"/>
    <cellStyle name="Calculation 3 10 5 3" xfId="25414"/>
    <cellStyle name="Calculation 3 10 5 4" xfId="30093"/>
    <cellStyle name="Calculation 3 10 5 5" xfId="49136"/>
    <cellStyle name="Calculation 3 10 6" xfId="9909"/>
    <cellStyle name="Calculation 3 10 6 2" xfId="18611"/>
    <cellStyle name="Calculation 3 10 6 3" xfId="11691"/>
    <cellStyle name="Calculation 3 10 6 4" xfId="30787"/>
    <cellStyle name="Calculation 3 10 6 5" xfId="49830"/>
    <cellStyle name="Calculation 3 10 7" xfId="10527"/>
    <cellStyle name="Calculation 3 10 7 2" xfId="19229"/>
    <cellStyle name="Calculation 3 10 7 3" xfId="11076"/>
    <cellStyle name="Calculation 3 10 7 4" xfId="31405"/>
    <cellStyle name="Calculation 3 10 7 5" xfId="50448"/>
    <cellStyle name="Calculation 3 10 8" xfId="13406"/>
    <cellStyle name="Calculation 3 10 9" xfId="21473"/>
    <cellStyle name="Calculation 3 11" xfId="3557"/>
    <cellStyle name="Calculation 3 11 10" xfId="25315"/>
    <cellStyle name="Calculation 3 11 11" xfId="32272"/>
    <cellStyle name="Calculation 3 11 12" xfId="34175"/>
    <cellStyle name="Calculation 3 11 13" xfId="35319"/>
    <cellStyle name="Calculation 3 11 14" xfId="37855"/>
    <cellStyle name="Calculation 3 11 2" xfId="3251"/>
    <cellStyle name="Calculation 3 11 2 2" xfId="12066"/>
    <cellStyle name="Calculation 3 11 2 2 2" xfId="44782"/>
    <cellStyle name="Calculation 3 11 2 3" xfId="21590"/>
    <cellStyle name="Calculation 3 11 2 4" xfId="21388"/>
    <cellStyle name="Calculation 3 11 2 5" xfId="37549"/>
    <cellStyle name="Calculation 3 11 3" xfId="5457"/>
    <cellStyle name="Calculation 3 11 3 2" xfId="14159"/>
    <cellStyle name="Calculation 3 11 3 2 2" xfId="46284"/>
    <cellStyle name="Calculation 3 11 3 3" xfId="22579"/>
    <cellStyle name="Calculation 3 11 3 4" xfId="26336"/>
    <cellStyle name="Calculation 3 11 3 5" xfId="39849"/>
    <cellStyle name="Calculation 3 11 4" xfId="7644"/>
    <cellStyle name="Calculation 3 11 4 2" xfId="16346"/>
    <cellStyle name="Calculation 3 11 4 3" xfId="22789"/>
    <cellStyle name="Calculation 3 11 4 4" xfId="28522"/>
    <cellStyle name="Calculation 3 11 4 5" xfId="42013"/>
    <cellStyle name="Calculation 3 11 5" xfId="7921"/>
    <cellStyle name="Calculation 3 11 5 2" xfId="16623"/>
    <cellStyle name="Calculation 3 11 5 3" xfId="11902"/>
    <cellStyle name="Calculation 3 11 5 4" xfId="28799"/>
    <cellStyle name="Calculation 3 11 5 5" xfId="48439"/>
    <cellStyle name="Calculation 3 11 6" xfId="8132"/>
    <cellStyle name="Calculation 3 11 6 2" xfId="16834"/>
    <cellStyle name="Calculation 3 11 6 3" xfId="24297"/>
    <cellStyle name="Calculation 3 11 6 4" xfId="29010"/>
    <cellStyle name="Calculation 3 11 6 5" xfId="48650"/>
    <cellStyle name="Calculation 3 11 7" xfId="8040"/>
    <cellStyle name="Calculation 3 11 7 2" xfId="16742"/>
    <cellStyle name="Calculation 3 11 7 3" xfId="24894"/>
    <cellStyle name="Calculation 3 11 7 4" xfId="28918"/>
    <cellStyle name="Calculation 3 11 7 5" xfId="48558"/>
    <cellStyle name="Calculation 3 11 8" xfId="12354"/>
    <cellStyle name="Calculation 3 11 9" xfId="22997"/>
    <cellStyle name="Calculation 3 12" xfId="3193"/>
    <cellStyle name="Calculation 3 12 2" xfId="12008"/>
    <cellStyle name="Calculation 3 12 2 2" xfId="44731"/>
    <cellStyle name="Calculation 3 12 3" xfId="23211"/>
    <cellStyle name="Calculation 3 12 4" xfId="1852"/>
    <cellStyle name="Calculation 3 12 5" xfId="37491"/>
    <cellStyle name="Calculation 3 13" xfId="5922"/>
    <cellStyle name="Calculation 3 13 2" xfId="14624"/>
    <cellStyle name="Calculation 3 13 2 2" xfId="46717"/>
    <cellStyle name="Calculation 3 13 3" xfId="23608"/>
    <cellStyle name="Calculation 3 13 4" xfId="26801"/>
    <cellStyle name="Calculation 3 13 5" xfId="40314"/>
    <cellStyle name="Calculation 3 14" xfId="6366"/>
    <cellStyle name="Calculation 3 14 2" xfId="15068"/>
    <cellStyle name="Calculation 3 14 2 2" xfId="47121"/>
    <cellStyle name="Calculation 3 14 3" xfId="11497"/>
    <cellStyle name="Calculation 3 14 4" xfId="27245"/>
    <cellStyle name="Calculation 3 14 5" xfId="40758"/>
    <cellStyle name="Calculation 3 15" xfId="6759"/>
    <cellStyle name="Calculation 3 15 2" xfId="15461"/>
    <cellStyle name="Calculation 3 15 3" xfId="11843"/>
    <cellStyle name="Calculation 3 15 4" xfId="27637"/>
    <cellStyle name="Calculation 3 15 5" xfId="41150"/>
    <cellStyle name="Calculation 3 16" xfId="2918"/>
    <cellStyle name="Calculation 3 16 2" xfId="11751"/>
    <cellStyle name="Calculation 3 16 3" xfId="22867"/>
    <cellStyle name="Calculation 3 16 4" xfId="23143"/>
    <cellStyle name="Calculation 3 16 5" xfId="44462"/>
    <cellStyle name="Calculation 3 17" xfId="4269"/>
    <cellStyle name="Calculation 3 17 2" xfId="13001"/>
    <cellStyle name="Calculation 3 17 3" xfId="12771"/>
    <cellStyle name="Calculation 3 17 4" xfId="25505"/>
    <cellStyle name="Calculation 3 17 5" xfId="45702"/>
    <cellStyle name="Calculation 3 18" xfId="7485"/>
    <cellStyle name="Calculation 3 18 2" xfId="16187"/>
    <cellStyle name="Calculation 3 18 3" xfId="21678"/>
    <cellStyle name="Calculation 3 18 4" xfId="28363"/>
    <cellStyle name="Calculation 3 18 5" xfId="48094"/>
    <cellStyle name="Calculation 3 19" xfId="8429"/>
    <cellStyle name="Calculation 3 19 2" xfId="17131"/>
    <cellStyle name="Calculation 3 19 3" xfId="24094"/>
    <cellStyle name="Calculation 3 19 4" xfId="29307"/>
    <cellStyle name="Calculation 3 19 5" xfId="48887"/>
    <cellStyle name="Calculation 3 2" xfId="491"/>
    <cellStyle name="Calculation 3 2 10" xfId="5527"/>
    <cellStyle name="Calculation 3 2 10 2" xfId="14229"/>
    <cellStyle name="Calculation 3 2 10 3" xfId="21295"/>
    <cellStyle name="Calculation 3 2 10 4" xfId="26406"/>
    <cellStyle name="Calculation 3 2 10 5" xfId="39919"/>
    <cellStyle name="Calculation 3 2 11" xfId="7457"/>
    <cellStyle name="Calculation 3 2 11 2" xfId="16159"/>
    <cellStyle name="Calculation 3 2 11 3" xfId="20627"/>
    <cellStyle name="Calculation 3 2 11 4" xfId="28335"/>
    <cellStyle name="Calculation 3 2 11 5" xfId="48066"/>
    <cellStyle name="Calculation 3 2 12" xfId="3083"/>
    <cellStyle name="Calculation 3 2 12 2" xfId="11904"/>
    <cellStyle name="Calculation 3 2 12 3" xfId="22681"/>
    <cellStyle name="Calculation 3 2 12 4" xfId="25092"/>
    <cellStyle name="Calculation 3 2 12 5" xfId="44627"/>
    <cellStyle name="Calculation 3 2 13" xfId="2877"/>
    <cellStyle name="Calculation 3 2 13 2" xfId="11711"/>
    <cellStyle name="Calculation 3 2 13 3" xfId="24526"/>
    <cellStyle name="Calculation 3 2 13 4" xfId="23649"/>
    <cellStyle name="Calculation 3 2 13 5" xfId="44421"/>
    <cellStyle name="Calculation 3 2 14" xfId="3110"/>
    <cellStyle name="Calculation 3 2 14 2" xfId="11929"/>
    <cellStyle name="Calculation 3 2 14 3" xfId="24418"/>
    <cellStyle name="Calculation 3 2 14 4" xfId="25209"/>
    <cellStyle name="Calculation 3 2 14 5" xfId="44654"/>
    <cellStyle name="Calculation 3 2 15" xfId="1931"/>
    <cellStyle name="Calculation 3 2 16" xfId="21990"/>
    <cellStyle name="Calculation 3 2 17" xfId="21662"/>
    <cellStyle name="Calculation 3 2 18" xfId="32011"/>
    <cellStyle name="Calculation 3 2 19" xfId="34079"/>
    <cellStyle name="Calculation 3 2 2" xfId="739"/>
    <cellStyle name="Calculation 3 2 2 10" xfId="8250"/>
    <cellStyle name="Calculation 3 2 2 10 2" xfId="16952"/>
    <cellStyle name="Calculation 3 2 2 10 3" xfId="25286"/>
    <cellStyle name="Calculation 3 2 2 10 4" xfId="29128"/>
    <cellStyle name="Calculation 3 2 2 10 5" xfId="48764"/>
    <cellStyle name="Calculation 3 2 2 11" xfId="9032"/>
    <cellStyle name="Calculation 3 2 2 11 2" xfId="17734"/>
    <cellStyle name="Calculation 3 2 2 11 3" xfId="25477"/>
    <cellStyle name="Calculation 3 2 2 11 4" xfId="29910"/>
    <cellStyle name="Calculation 3 2 2 11 5" xfId="48953"/>
    <cellStyle name="Calculation 3 2 2 12" xfId="9770"/>
    <cellStyle name="Calculation 3 2 2 12 2" xfId="18472"/>
    <cellStyle name="Calculation 3 2 2 12 3" xfId="11461"/>
    <cellStyle name="Calculation 3 2 2 12 4" xfId="30648"/>
    <cellStyle name="Calculation 3 2 2 12 5" xfId="49691"/>
    <cellStyle name="Calculation 3 2 2 13" xfId="11287"/>
    <cellStyle name="Calculation 3 2 2 14" xfId="13399"/>
    <cellStyle name="Calculation 3 2 2 15" xfId="23915"/>
    <cellStyle name="Calculation 3 2 2 16" xfId="32086"/>
    <cellStyle name="Calculation 3 2 2 17" xfId="34117"/>
    <cellStyle name="Calculation 3 2 2 18" xfId="35133"/>
    <cellStyle name="Calculation 3 2 2 19" xfId="37380"/>
    <cellStyle name="Calculation 3 2 2 2" xfId="1508"/>
    <cellStyle name="Calculation 3 2 2 2 10" xfId="13205"/>
    <cellStyle name="Calculation 3 2 2 2 11" xfId="22939"/>
    <cellStyle name="Calculation 3 2 2 2 12" xfId="25544"/>
    <cellStyle name="Calculation 3 2 2 2 13" xfId="33301"/>
    <cellStyle name="Calculation 3 2 2 2 14" xfId="34419"/>
    <cellStyle name="Calculation 3 2 2 2 15" xfId="36348"/>
    <cellStyle name="Calculation 3 2 2 2 16" xfId="38875"/>
    <cellStyle name="Calculation 3 2 2 2 2" xfId="5148"/>
    <cellStyle name="Calculation 3 2 2 2 2 10" xfId="26027"/>
    <cellStyle name="Calculation 3 2 2 2 2 11" xfId="33966"/>
    <cellStyle name="Calculation 3 2 2 2 2 12" xfId="34902"/>
    <cellStyle name="Calculation 3 2 2 2 2 13" xfId="37013"/>
    <cellStyle name="Calculation 3 2 2 2 2 14" xfId="39540"/>
    <cellStyle name="Calculation 3 2 2 2 2 2" xfId="5868"/>
    <cellStyle name="Calculation 3 2 2 2 2 2 2" xfId="14570"/>
    <cellStyle name="Calculation 3 2 2 2 2 2 2 2" xfId="46665"/>
    <cellStyle name="Calculation 3 2 2 2 2 2 3" xfId="24565"/>
    <cellStyle name="Calculation 3 2 2 2 2 2 4" xfId="26747"/>
    <cellStyle name="Calculation 3 2 2 2 2 2 5" xfId="40260"/>
    <cellStyle name="Calculation 3 2 2 2 2 3" xfId="7239"/>
    <cellStyle name="Calculation 3 2 2 2 2 3 2" xfId="15941"/>
    <cellStyle name="Calculation 3 2 2 2 2 3 2 2" xfId="47917"/>
    <cellStyle name="Calculation 3 2 2 2 2 3 3" xfId="23141"/>
    <cellStyle name="Calculation 3 2 2 2 2 3 4" xfId="28117"/>
    <cellStyle name="Calculation 3 2 2 2 2 3 5" xfId="41630"/>
    <cellStyle name="Calculation 3 2 2 2 2 4" xfId="8904"/>
    <cellStyle name="Calculation 3 2 2 2 2 4 2" xfId="17606"/>
    <cellStyle name="Calculation 3 2 2 2 2 4 3" xfId="11912"/>
    <cellStyle name="Calculation 3 2 2 2 2 4 4" xfId="29782"/>
    <cellStyle name="Calculation 3 2 2 2 2 4 5" xfId="43556"/>
    <cellStyle name="Calculation 3 2 2 2 2 5" xfId="9659"/>
    <cellStyle name="Calculation 3 2 2 2 2 5 2" xfId="18361"/>
    <cellStyle name="Calculation 3 2 2 2 2 5 3" xfId="11515"/>
    <cellStyle name="Calculation 3 2 2 2 2 5 4" xfId="30537"/>
    <cellStyle name="Calculation 3 2 2 2 2 5 5" xfId="49580"/>
    <cellStyle name="Calculation 3 2 2 2 2 6" xfId="10353"/>
    <cellStyle name="Calculation 3 2 2 2 2 6 2" xfId="19055"/>
    <cellStyle name="Calculation 3 2 2 2 2 6 3" xfId="13249"/>
    <cellStyle name="Calculation 3 2 2 2 2 6 4" xfId="31231"/>
    <cellStyle name="Calculation 3 2 2 2 2 6 5" xfId="50274"/>
    <cellStyle name="Calculation 3 2 2 2 2 7" xfId="10971"/>
    <cellStyle name="Calculation 3 2 2 2 2 7 2" xfId="19673"/>
    <cellStyle name="Calculation 3 2 2 2 2 7 3" xfId="12812"/>
    <cellStyle name="Calculation 3 2 2 2 2 7 4" xfId="31849"/>
    <cellStyle name="Calculation 3 2 2 2 2 7 5" xfId="50892"/>
    <cellStyle name="Calculation 3 2 2 2 2 8" xfId="13850"/>
    <cellStyle name="Calculation 3 2 2 2 2 9" xfId="21549"/>
    <cellStyle name="Calculation 3 2 2 2 3" xfId="5202"/>
    <cellStyle name="Calculation 3 2 2 2 3 10" xfId="26081"/>
    <cellStyle name="Calculation 3 2 2 2 3 11" xfId="34020"/>
    <cellStyle name="Calculation 3 2 2 2 3 12" xfId="34956"/>
    <cellStyle name="Calculation 3 2 2 2 3 13" xfId="37067"/>
    <cellStyle name="Calculation 3 2 2 2 3 14" xfId="39594"/>
    <cellStyle name="Calculation 3 2 2 2 3 2" xfId="5267"/>
    <cellStyle name="Calculation 3 2 2 2 3 2 2" xfId="13969"/>
    <cellStyle name="Calculation 3 2 2 2 3 2 2 2" xfId="46111"/>
    <cellStyle name="Calculation 3 2 2 2 3 2 3" xfId="22244"/>
    <cellStyle name="Calculation 3 2 2 2 3 2 4" xfId="26146"/>
    <cellStyle name="Calculation 3 2 2 2 3 2 5" xfId="39659"/>
    <cellStyle name="Calculation 3 2 2 2 3 3" xfId="7293"/>
    <cellStyle name="Calculation 3 2 2 2 3 3 2" xfId="15995"/>
    <cellStyle name="Calculation 3 2 2 2 3 3 2 2" xfId="47971"/>
    <cellStyle name="Calculation 3 2 2 2 3 3 3" xfId="21865"/>
    <cellStyle name="Calculation 3 2 2 2 3 3 4" xfId="28171"/>
    <cellStyle name="Calculation 3 2 2 2 3 3 5" xfId="41684"/>
    <cellStyle name="Calculation 3 2 2 2 3 4" xfId="8958"/>
    <cellStyle name="Calculation 3 2 2 2 3 4 2" xfId="17660"/>
    <cellStyle name="Calculation 3 2 2 2 3 4 3" xfId="13113"/>
    <cellStyle name="Calculation 3 2 2 2 3 4 4" xfId="29836"/>
    <cellStyle name="Calculation 3 2 2 2 3 4 5" xfId="43610"/>
    <cellStyle name="Calculation 3 2 2 2 3 5" xfId="9713"/>
    <cellStyle name="Calculation 3 2 2 2 3 5 2" xfId="18415"/>
    <cellStyle name="Calculation 3 2 2 2 3 5 3" xfId="13022"/>
    <cellStyle name="Calculation 3 2 2 2 3 5 4" xfId="30591"/>
    <cellStyle name="Calculation 3 2 2 2 3 5 5" xfId="49634"/>
    <cellStyle name="Calculation 3 2 2 2 3 6" xfId="10407"/>
    <cellStyle name="Calculation 3 2 2 2 3 6 2" xfId="19109"/>
    <cellStyle name="Calculation 3 2 2 2 3 6 3" xfId="11413"/>
    <cellStyle name="Calculation 3 2 2 2 3 6 4" xfId="31285"/>
    <cellStyle name="Calculation 3 2 2 2 3 6 5" xfId="50328"/>
    <cellStyle name="Calculation 3 2 2 2 3 7" xfId="11025"/>
    <cellStyle name="Calculation 3 2 2 2 3 7 2" xfId="19727"/>
    <cellStyle name="Calculation 3 2 2 2 3 7 3" xfId="2330"/>
    <cellStyle name="Calculation 3 2 2 2 3 7 4" xfId="31903"/>
    <cellStyle name="Calculation 3 2 2 2 3 7 5" xfId="50946"/>
    <cellStyle name="Calculation 3 2 2 2 3 8" xfId="13904"/>
    <cellStyle name="Calculation 3 2 2 2 3 9" xfId="22359"/>
    <cellStyle name="Calculation 3 2 2 2 4" xfId="6183"/>
    <cellStyle name="Calculation 3 2 2 2 4 2" xfId="14885"/>
    <cellStyle name="Calculation 3 2 2 2 4 2 2" xfId="46950"/>
    <cellStyle name="Calculation 3 2 2 2 4 3" xfId="22538"/>
    <cellStyle name="Calculation 3 2 2 2 4 4" xfId="27062"/>
    <cellStyle name="Calculation 3 2 2 2 4 5" xfId="40575"/>
    <cellStyle name="Calculation 3 2 2 2 5" xfId="6690"/>
    <cellStyle name="Calculation 3 2 2 2 5 2" xfId="15392"/>
    <cellStyle name="Calculation 3 2 2 2 5 2 2" xfId="47395"/>
    <cellStyle name="Calculation 3 2 2 2 5 3" xfId="24324"/>
    <cellStyle name="Calculation 3 2 2 2 5 4" xfId="27568"/>
    <cellStyle name="Calculation 3 2 2 2 5 5" xfId="41081"/>
    <cellStyle name="Calculation 3 2 2 2 6" xfId="8326"/>
    <cellStyle name="Calculation 3 2 2 2 6 2" xfId="17028"/>
    <cellStyle name="Calculation 3 2 2 2 6 3" xfId="20556"/>
    <cellStyle name="Calculation 3 2 2 2 6 4" xfId="29204"/>
    <cellStyle name="Calculation 3 2 2 2 6 5" xfId="42891"/>
    <cellStyle name="Calculation 3 2 2 2 7" xfId="9101"/>
    <cellStyle name="Calculation 3 2 2 2 7 2" xfId="17803"/>
    <cellStyle name="Calculation 3 2 2 2 7 3" xfId="21180"/>
    <cellStyle name="Calculation 3 2 2 2 7 4" xfId="29979"/>
    <cellStyle name="Calculation 3 2 2 2 7 5" xfId="49022"/>
    <cellStyle name="Calculation 3 2 2 2 8" xfId="9829"/>
    <cellStyle name="Calculation 3 2 2 2 8 2" xfId="18531"/>
    <cellStyle name="Calculation 3 2 2 2 8 3" xfId="19868"/>
    <cellStyle name="Calculation 3 2 2 2 8 4" xfId="30707"/>
    <cellStyle name="Calculation 3 2 2 2 8 5" xfId="49750"/>
    <cellStyle name="Calculation 3 2 2 2 9" xfId="10488"/>
    <cellStyle name="Calculation 3 2 2 2 9 2" xfId="19190"/>
    <cellStyle name="Calculation 3 2 2 2 9 3" xfId="19810"/>
    <cellStyle name="Calculation 3 2 2 2 9 4" xfId="31366"/>
    <cellStyle name="Calculation 3 2 2 2 9 5" xfId="50409"/>
    <cellStyle name="Calculation 3 2 2 3" xfId="4916"/>
    <cellStyle name="Calculation 3 2 2 3 10" xfId="25795"/>
    <cellStyle name="Calculation 3 2 2 3 11" xfId="33734"/>
    <cellStyle name="Calculation 3 2 2 3 12" xfId="34670"/>
    <cellStyle name="Calculation 3 2 2 3 13" xfId="36781"/>
    <cellStyle name="Calculation 3 2 2 3 14" xfId="39308"/>
    <cellStyle name="Calculation 3 2 2 3 2" xfId="5599"/>
    <cellStyle name="Calculation 3 2 2 3 2 2" xfId="14301"/>
    <cellStyle name="Calculation 3 2 2 3 2 2 2" xfId="46420"/>
    <cellStyle name="Calculation 3 2 2 3 2 3" xfId="20852"/>
    <cellStyle name="Calculation 3 2 2 3 2 4" xfId="26478"/>
    <cellStyle name="Calculation 3 2 2 3 2 5" xfId="39991"/>
    <cellStyle name="Calculation 3 2 2 3 3" xfId="7007"/>
    <cellStyle name="Calculation 3 2 2 3 3 2" xfId="15709"/>
    <cellStyle name="Calculation 3 2 2 3 3 2 2" xfId="47685"/>
    <cellStyle name="Calculation 3 2 2 3 3 3" xfId="4475"/>
    <cellStyle name="Calculation 3 2 2 3 3 4" xfId="27885"/>
    <cellStyle name="Calculation 3 2 2 3 3 5" xfId="41398"/>
    <cellStyle name="Calculation 3 2 2 3 4" xfId="8672"/>
    <cellStyle name="Calculation 3 2 2 3 4 2" xfId="17374"/>
    <cellStyle name="Calculation 3 2 2 3 4 3" xfId="25333"/>
    <cellStyle name="Calculation 3 2 2 3 4 4" xfId="29550"/>
    <cellStyle name="Calculation 3 2 2 3 4 5" xfId="43324"/>
    <cellStyle name="Calculation 3 2 2 3 5" xfId="9427"/>
    <cellStyle name="Calculation 3 2 2 3 5 2" xfId="18129"/>
    <cellStyle name="Calculation 3 2 2 3 5 3" xfId="24290"/>
    <cellStyle name="Calculation 3 2 2 3 5 4" xfId="30305"/>
    <cellStyle name="Calculation 3 2 2 3 5 5" xfId="49348"/>
    <cellStyle name="Calculation 3 2 2 3 6" xfId="10121"/>
    <cellStyle name="Calculation 3 2 2 3 6 2" xfId="18823"/>
    <cellStyle name="Calculation 3 2 2 3 6 3" xfId="13138"/>
    <cellStyle name="Calculation 3 2 2 3 6 4" xfId="30999"/>
    <cellStyle name="Calculation 3 2 2 3 6 5" xfId="50042"/>
    <cellStyle name="Calculation 3 2 2 3 7" xfId="10739"/>
    <cellStyle name="Calculation 3 2 2 3 7 2" xfId="19441"/>
    <cellStyle name="Calculation 3 2 2 3 7 3" xfId="13158"/>
    <cellStyle name="Calculation 3 2 2 3 7 4" xfId="31617"/>
    <cellStyle name="Calculation 3 2 2 3 7 5" xfId="50660"/>
    <cellStyle name="Calculation 3 2 2 3 8" xfId="13618"/>
    <cellStyle name="Calculation 3 2 2 3 9" xfId="20966"/>
    <cellStyle name="Calculation 3 2 2 4" xfId="4786"/>
    <cellStyle name="Calculation 3 2 2 4 10" xfId="25665"/>
    <cellStyle name="Calculation 3 2 2 4 11" xfId="33604"/>
    <cellStyle name="Calculation 3 2 2 4 12" xfId="34540"/>
    <cellStyle name="Calculation 3 2 2 4 13" xfId="36651"/>
    <cellStyle name="Calculation 3 2 2 4 14" xfId="39178"/>
    <cellStyle name="Calculation 3 2 2 4 2" xfId="5601"/>
    <cellStyle name="Calculation 3 2 2 4 2 2" xfId="14303"/>
    <cellStyle name="Calculation 3 2 2 4 2 2 2" xfId="46422"/>
    <cellStyle name="Calculation 3 2 2 4 2 3" xfId="24740"/>
    <cellStyle name="Calculation 3 2 2 4 2 4" xfId="26480"/>
    <cellStyle name="Calculation 3 2 2 4 2 5" xfId="39993"/>
    <cellStyle name="Calculation 3 2 2 4 3" xfId="6877"/>
    <cellStyle name="Calculation 3 2 2 4 3 2" xfId="15579"/>
    <cellStyle name="Calculation 3 2 2 4 3 2 2" xfId="47555"/>
    <cellStyle name="Calculation 3 2 2 4 3 3" xfId="20105"/>
    <cellStyle name="Calculation 3 2 2 4 3 4" xfId="27755"/>
    <cellStyle name="Calculation 3 2 2 4 3 5" xfId="41268"/>
    <cellStyle name="Calculation 3 2 2 4 4" xfId="8542"/>
    <cellStyle name="Calculation 3 2 2 4 4 2" xfId="17244"/>
    <cellStyle name="Calculation 3 2 2 4 4 3" xfId="20817"/>
    <cellStyle name="Calculation 3 2 2 4 4 4" xfId="29420"/>
    <cellStyle name="Calculation 3 2 2 4 4 5" xfId="43194"/>
    <cellStyle name="Calculation 3 2 2 4 5" xfId="9297"/>
    <cellStyle name="Calculation 3 2 2 4 5 2" xfId="17999"/>
    <cellStyle name="Calculation 3 2 2 4 5 3" xfId="21851"/>
    <cellStyle name="Calculation 3 2 2 4 5 4" xfId="30175"/>
    <cellStyle name="Calculation 3 2 2 4 5 5" xfId="49218"/>
    <cellStyle name="Calculation 3 2 2 4 6" xfId="9991"/>
    <cellStyle name="Calculation 3 2 2 4 6 2" xfId="18693"/>
    <cellStyle name="Calculation 3 2 2 4 6 3" xfId="11253"/>
    <cellStyle name="Calculation 3 2 2 4 6 4" xfId="30869"/>
    <cellStyle name="Calculation 3 2 2 4 6 5" xfId="49912"/>
    <cellStyle name="Calculation 3 2 2 4 7" xfId="10609"/>
    <cellStyle name="Calculation 3 2 2 4 7 2" xfId="19311"/>
    <cellStyle name="Calculation 3 2 2 4 7 3" xfId="11590"/>
    <cellStyle name="Calculation 3 2 2 4 7 4" xfId="31487"/>
    <cellStyle name="Calculation 3 2 2 4 7 5" xfId="50530"/>
    <cellStyle name="Calculation 3 2 2 4 8" xfId="13488"/>
    <cellStyle name="Calculation 3 2 2 4 9" xfId="22154"/>
    <cellStyle name="Calculation 3 2 2 5" xfId="3324"/>
    <cellStyle name="Calculation 3 2 2 5 2" xfId="12136"/>
    <cellStyle name="Calculation 3 2 2 5 2 2" xfId="44851"/>
    <cellStyle name="Calculation 3 2 2 5 3" xfId="20793"/>
    <cellStyle name="Calculation 3 2 2 5 4" xfId="23937"/>
    <cellStyle name="Calculation 3 2 2 5 5" xfId="37622"/>
    <cellStyle name="Calculation 3 2 2 6" xfId="5496"/>
    <cellStyle name="Calculation 3 2 2 6 2" xfId="14198"/>
    <cellStyle name="Calculation 3 2 2 6 2 2" xfId="46323"/>
    <cellStyle name="Calculation 3 2 2 6 3" xfId="23397"/>
    <cellStyle name="Calculation 3 2 2 6 4" xfId="26375"/>
    <cellStyle name="Calculation 3 2 2 6 5" xfId="39888"/>
    <cellStyle name="Calculation 3 2 2 7" xfId="3223"/>
    <cellStyle name="Calculation 3 2 2 7 2" xfId="12038"/>
    <cellStyle name="Calculation 3 2 2 7 2 2" xfId="44755"/>
    <cellStyle name="Calculation 3 2 2 7 3" xfId="24397"/>
    <cellStyle name="Calculation 3 2 2 7 4" xfId="23983"/>
    <cellStyle name="Calculation 3 2 2 7 5" xfId="37521"/>
    <cellStyle name="Calculation 3 2 2 8" xfId="7388"/>
    <cellStyle name="Calculation 3 2 2 8 2" xfId="16090"/>
    <cellStyle name="Calculation 3 2 2 8 3" xfId="24729"/>
    <cellStyle name="Calculation 3 2 2 8 4" xfId="28266"/>
    <cellStyle name="Calculation 3 2 2 8 5" xfId="41779"/>
    <cellStyle name="Calculation 3 2 2 9" xfId="7514"/>
    <cellStyle name="Calculation 3 2 2 9 2" xfId="16216"/>
    <cellStyle name="Calculation 3 2 2 9 3" xfId="22734"/>
    <cellStyle name="Calculation 3 2 2 9 4" xfId="28392"/>
    <cellStyle name="Calculation 3 2 2 9 5" xfId="48123"/>
    <cellStyle name="Calculation 3 2 20" xfId="35058"/>
    <cellStyle name="Calculation 3 2 21" xfId="37169"/>
    <cellStyle name="Calculation 3 2 3" xfId="842"/>
    <cellStyle name="Calculation 3 2 3 10" xfId="7578"/>
    <cellStyle name="Calculation 3 2 3 10 2" xfId="16280"/>
    <cellStyle name="Calculation 3 2 3 10 3" xfId="23078"/>
    <cellStyle name="Calculation 3 2 3 10 4" xfId="28456"/>
    <cellStyle name="Calculation 3 2 3 10 5" xfId="48187"/>
    <cellStyle name="Calculation 3 2 3 11" xfId="7478"/>
    <cellStyle name="Calculation 3 2 3 11 2" xfId="16180"/>
    <cellStyle name="Calculation 3 2 3 11 3" xfId="21873"/>
    <cellStyle name="Calculation 3 2 3 11 4" xfId="28356"/>
    <cellStyle name="Calculation 3 2 3 11 5" xfId="48087"/>
    <cellStyle name="Calculation 3 2 3 12" xfId="11385"/>
    <cellStyle name="Calculation 3 2 3 13" xfId="22958"/>
    <cellStyle name="Calculation 3 2 3 14" xfId="12161"/>
    <cellStyle name="Calculation 3 2 3 15" xfId="32635"/>
    <cellStyle name="Calculation 3 2 3 16" xfId="34300"/>
    <cellStyle name="Calculation 3 2 3 17" xfId="35682"/>
    <cellStyle name="Calculation 3 2 3 18" xfId="38209"/>
    <cellStyle name="Calculation 3 2 3 2" xfId="4869"/>
    <cellStyle name="Calculation 3 2 3 2 10" xfId="25748"/>
    <cellStyle name="Calculation 3 2 3 2 11" xfId="33687"/>
    <cellStyle name="Calculation 3 2 3 2 12" xfId="34623"/>
    <cellStyle name="Calculation 3 2 3 2 13" xfId="36734"/>
    <cellStyle name="Calculation 3 2 3 2 14" xfId="39261"/>
    <cellStyle name="Calculation 3 2 3 2 2" xfId="5313"/>
    <cellStyle name="Calculation 3 2 3 2 2 2" xfId="14015"/>
    <cellStyle name="Calculation 3 2 3 2 2 2 2" xfId="46153"/>
    <cellStyle name="Calculation 3 2 3 2 2 3" xfId="24111"/>
    <cellStyle name="Calculation 3 2 3 2 2 4" xfId="26192"/>
    <cellStyle name="Calculation 3 2 3 2 2 5" xfId="39705"/>
    <cellStyle name="Calculation 3 2 3 2 3" xfId="6960"/>
    <cellStyle name="Calculation 3 2 3 2 3 2" xfId="15662"/>
    <cellStyle name="Calculation 3 2 3 2 3 2 2" xfId="47638"/>
    <cellStyle name="Calculation 3 2 3 2 3 3" xfId="13023"/>
    <cellStyle name="Calculation 3 2 3 2 3 4" xfId="27838"/>
    <cellStyle name="Calculation 3 2 3 2 3 5" xfId="41351"/>
    <cellStyle name="Calculation 3 2 3 2 4" xfId="8625"/>
    <cellStyle name="Calculation 3 2 3 2 4 2" xfId="17327"/>
    <cellStyle name="Calculation 3 2 3 2 4 3" xfId="12820"/>
    <cellStyle name="Calculation 3 2 3 2 4 4" xfId="29503"/>
    <cellStyle name="Calculation 3 2 3 2 4 5" xfId="43277"/>
    <cellStyle name="Calculation 3 2 3 2 5" xfId="9380"/>
    <cellStyle name="Calculation 3 2 3 2 5 2" xfId="18082"/>
    <cellStyle name="Calculation 3 2 3 2 5 3" xfId="23598"/>
    <cellStyle name="Calculation 3 2 3 2 5 4" xfId="30258"/>
    <cellStyle name="Calculation 3 2 3 2 5 5" xfId="49301"/>
    <cellStyle name="Calculation 3 2 3 2 6" xfId="10074"/>
    <cellStyle name="Calculation 3 2 3 2 6 2" xfId="18776"/>
    <cellStyle name="Calculation 3 2 3 2 6 3" xfId="11699"/>
    <cellStyle name="Calculation 3 2 3 2 6 4" xfId="30952"/>
    <cellStyle name="Calculation 3 2 3 2 6 5" xfId="49995"/>
    <cellStyle name="Calculation 3 2 3 2 7" xfId="10692"/>
    <cellStyle name="Calculation 3 2 3 2 7 2" xfId="19394"/>
    <cellStyle name="Calculation 3 2 3 2 7 3" xfId="1985"/>
    <cellStyle name="Calculation 3 2 3 2 7 4" xfId="31570"/>
    <cellStyle name="Calculation 3 2 3 2 7 5" xfId="50613"/>
    <cellStyle name="Calculation 3 2 3 2 8" xfId="13571"/>
    <cellStyle name="Calculation 3 2 3 2 9" xfId="11190"/>
    <cellStyle name="Calculation 3 2 3 3" xfId="5120"/>
    <cellStyle name="Calculation 3 2 3 3 10" xfId="25999"/>
    <cellStyle name="Calculation 3 2 3 3 11" xfId="33938"/>
    <cellStyle name="Calculation 3 2 3 3 12" xfId="34874"/>
    <cellStyle name="Calculation 3 2 3 3 13" xfId="36985"/>
    <cellStyle name="Calculation 3 2 3 3 14" xfId="39512"/>
    <cellStyle name="Calculation 3 2 3 3 2" xfId="5858"/>
    <cellStyle name="Calculation 3 2 3 3 2 2" xfId="14560"/>
    <cellStyle name="Calculation 3 2 3 3 2 2 2" xfId="46655"/>
    <cellStyle name="Calculation 3 2 3 3 2 3" xfId="22428"/>
    <cellStyle name="Calculation 3 2 3 3 2 4" xfId="26737"/>
    <cellStyle name="Calculation 3 2 3 3 2 5" xfId="40250"/>
    <cellStyle name="Calculation 3 2 3 3 3" xfId="7211"/>
    <cellStyle name="Calculation 3 2 3 3 3 2" xfId="15913"/>
    <cellStyle name="Calculation 3 2 3 3 3 2 2" xfId="47889"/>
    <cellStyle name="Calculation 3 2 3 3 3 3" xfId="24347"/>
    <cellStyle name="Calculation 3 2 3 3 3 4" xfId="28089"/>
    <cellStyle name="Calculation 3 2 3 3 3 5" xfId="41602"/>
    <cellStyle name="Calculation 3 2 3 3 4" xfId="8876"/>
    <cellStyle name="Calculation 3 2 3 3 4 2" xfId="17578"/>
    <cellStyle name="Calculation 3 2 3 3 4 3" xfId="24815"/>
    <cellStyle name="Calculation 3 2 3 3 4 4" xfId="29754"/>
    <cellStyle name="Calculation 3 2 3 3 4 5" xfId="43528"/>
    <cellStyle name="Calculation 3 2 3 3 5" xfId="9631"/>
    <cellStyle name="Calculation 3 2 3 3 5 2" xfId="18333"/>
    <cellStyle name="Calculation 3 2 3 3 5 3" xfId="12806"/>
    <cellStyle name="Calculation 3 2 3 3 5 4" xfId="30509"/>
    <cellStyle name="Calculation 3 2 3 3 5 5" xfId="49552"/>
    <cellStyle name="Calculation 3 2 3 3 6" xfId="10325"/>
    <cellStyle name="Calculation 3 2 3 3 6 2" xfId="19027"/>
    <cellStyle name="Calculation 3 2 3 3 6 3" xfId="11632"/>
    <cellStyle name="Calculation 3 2 3 3 6 4" xfId="31203"/>
    <cellStyle name="Calculation 3 2 3 3 6 5" xfId="50246"/>
    <cellStyle name="Calculation 3 2 3 3 7" xfId="10943"/>
    <cellStyle name="Calculation 3 2 3 3 7 2" xfId="19645"/>
    <cellStyle name="Calculation 3 2 3 3 7 3" xfId="12324"/>
    <cellStyle name="Calculation 3 2 3 3 7 4" xfId="31821"/>
    <cellStyle name="Calculation 3 2 3 3 7 5" xfId="50864"/>
    <cellStyle name="Calculation 3 2 3 3 8" xfId="13822"/>
    <cellStyle name="Calculation 3 2 3 3 9" xfId="21286"/>
    <cellStyle name="Calculation 3 2 3 4" xfId="5738"/>
    <cellStyle name="Calculation 3 2 3 4 2" xfId="14440"/>
    <cellStyle name="Calculation 3 2 3 4 2 2" xfId="46547"/>
    <cellStyle name="Calculation 3 2 3 4 3" xfId="22211"/>
    <cellStyle name="Calculation 3 2 3 4 4" xfId="26617"/>
    <cellStyle name="Calculation 3 2 3 4 5" xfId="40130"/>
    <cellStyle name="Calculation 3 2 3 5" xfId="6506"/>
    <cellStyle name="Calculation 3 2 3 5 2" xfId="15208"/>
    <cellStyle name="Calculation 3 2 3 5 2 2" xfId="47240"/>
    <cellStyle name="Calculation 3 2 3 5 3" xfId="23581"/>
    <cellStyle name="Calculation 3 2 3 5 4" xfId="27385"/>
    <cellStyle name="Calculation 3 2 3 5 5" xfId="40898"/>
    <cellStyle name="Calculation 3 2 3 6" xfId="6729"/>
    <cellStyle name="Calculation 3 2 3 6 2" xfId="15431"/>
    <cellStyle name="Calculation 3 2 3 6 2 2" xfId="47431"/>
    <cellStyle name="Calculation 3 2 3 6 3" xfId="12202"/>
    <cellStyle name="Calculation 3 2 3 6 4" xfId="27607"/>
    <cellStyle name="Calculation 3 2 3 6 5" xfId="41120"/>
    <cellStyle name="Calculation 3 2 3 7" xfId="6599"/>
    <cellStyle name="Calculation 3 2 3 7 2" xfId="15301"/>
    <cellStyle name="Calculation 3 2 3 7 3" xfId="23447"/>
    <cellStyle name="Calculation 3 2 3 7 4" xfId="27477"/>
    <cellStyle name="Calculation 3 2 3 7 5" xfId="40990"/>
    <cellStyle name="Calculation 3 2 3 8" xfId="7903"/>
    <cellStyle name="Calculation 3 2 3 8 2" xfId="16605"/>
    <cellStyle name="Calculation 3 2 3 8 3" xfId="21144"/>
    <cellStyle name="Calculation 3 2 3 8 4" xfId="28781"/>
    <cellStyle name="Calculation 3 2 3 8 5" xfId="48421"/>
    <cellStyle name="Calculation 3 2 3 9" xfId="7490"/>
    <cellStyle name="Calculation 3 2 3 9 2" xfId="16192"/>
    <cellStyle name="Calculation 3 2 3 9 3" xfId="23319"/>
    <cellStyle name="Calculation 3 2 3 9 4" xfId="28368"/>
    <cellStyle name="Calculation 3 2 3 9 5" xfId="48099"/>
    <cellStyle name="Calculation 3 2 4" xfId="1271"/>
    <cellStyle name="Calculation 3 2 4 10" xfId="8254"/>
    <cellStyle name="Calculation 3 2 4 10 2" xfId="16956"/>
    <cellStyle name="Calculation 3 2 4 10 3" xfId="22326"/>
    <cellStyle name="Calculation 3 2 4 10 4" xfId="29132"/>
    <cellStyle name="Calculation 3 2 4 10 5" xfId="48768"/>
    <cellStyle name="Calculation 3 2 4 11" xfId="9035"/>
    <cellStyle name="Calculation 3 2 4 11 2" xfId="17737"/>
    <cellStyle name="Calculation 3 2 4 11 3" xfId="23829"/>
    <cellStyle name="Calculation 3 2 4 11 4" xfId="29913"/>
    <cellStyle name="Calculation 3 2 4 11 5" xfId="48956"/>
    <cellStyle name="Calculation 3 2 4 12" xfId="11067"/>
    <cellStyle name="Calculation 3 2 4 13" xfId="21113"/>
    <cellStyle name="Calculation 3 2 4 14" xfId="24187"/>
    <cellStyle name="Calculation 3 2 4 15" xfId="33064"/>
    <cellStyle name="Calculation 3 2 4 16" xfId="34365"/>
    <cellStyle name="Calculation 3 2 4 17" xfId="36111"/>
    <cellStyle name="Calculation 3 2 4 18" xfId="38638"/>
    <cellStyle name="Calculation 3 2 4 2" xfId="4753"/>
    <cellStyle name="Calculation 3 2 4 2 10" xfId="25632"/>
    <cellStyle name="Calculation 3 2 4 2 11" xfId="33571"/>
    <cellStyle name="Calculation 3 2 4 2 12" xfId="34507"/>
    <cellStyle name="Calculation 3 2 4 2 13" xfId="36618"/>
    <cellStyle name="Calculation 3 2 4 2 14" xfId="39145"/>
    <cellStyle name="Calculation 3 2 4 2 2" xfId="5761"/>
    <cellStyle name="Calculation 3 2 4 2 2 2" xfId="14463"/>
    <cellStyle name="Calculation 3 2 4 2 2 2 2" xfId="46570"/>
    <cellStyle name="Calculation 3 2 4 2 2 3" xfId="25120"/>
    <cellStyle name="Calculation 3 2 4 2 2 4" xfId="26640"/>
    <cellStyle name="Calculation 3 2 4 2 2 5" xfId="40153"/>
    <cellStyle name="Calculation 3 2 4 2 3" xfId="6844"/>
    <cellStyle name="Calculation 3 2 4 2 3 2" xfId="15546"/>
    <cellStyle name="Calculation 3 2 4 2 3 2 2" xfId="47522"/>
    <cellStyle name="Calculation 3 2 4 2 3 3" xfId="12273"/>
    <cellStyle name="Calculation 3 2 4 2 3 4" xfId="27722"/>
    <cellStyle name="Calculation 3 2 4 2 3 5" xfId="41235"/>
    <cellStyle name="Calculation 3 2 4 2 4" xfId="8509"/>
    <cellStyle name="Calculation 3 2 4 2 4 2" xfId="17211"/>
    <cellStyle name="Calculation 3 2 4 2 4 3" xfId="22874"/>
    <cellStyle name="Calculation 3 2 4 2 4 4" xfId="29387"/>
    <cellStyle name="Calculation 3 2 4 2 4 5" xfId="43161"/>
    <cellStyle name="Calculation 3 2 4 2 5" xfId="9264"/>
    <cellStyle name="Calculation 3 2 4 2 5 2" xfId="17966"/>
    <cellStyle name="Calculation 3 2 4 2 5 3" xfId="25246"/>
    <cellStyle name="Calculation 3 2 4 2 5 4" xfId="30142"/>
    <cellStyle name="Calculation 3 2 4 2 5 5" xfId="49185"/>
    <cellStyle name="Calculation 3 2 4 2 6" xfId="9958"/>
    <cellStyle name="Calculation 3 2 4 2 6 2" xfId="18660"/>
    <cellStyle name="Calculation 3 2 4 2 6 3" xfId="19833"/>
    <cellStyle name="Calculation 3 2 4 2 6 4" xfId="30836"/>
    <cellStyle name="Calculation 3 2 4 2 6 5" xfId="49879"/>
    <cellStyle name="Calculation 3 2 4 2 7" xfId="10576"/>
    <cellStyle name="Calculation 3 2 4 2 7 2" xfId="19278"/>
    <cellStyle name="Calculation 3 2 4 2 7 3" xfId="1929"/>
    <cellStyle name="Calculation 3 2 4 2 7 4" xfId="31454"/>
    <cellStyle name="Calculation 3 2 4 2 7 5" xfId="50497"/>
    <cellStyle name="Calculation 3 2 4 2 8" xfId="13455"/>
    <cellStyle name="Calculation 3 2 4 2 9" xfId="11098"/>
    <cellStyle name="Calculation 3 2 4 3" xfId="4998"/>
    <cellStyle name="Calculation 3 2 4 3 10" xfId="25877"/>
    <cellStyle name="Calculation 3 2 4 3 11" xfId="33816"/>
    <cellStyle name="Calculation 3 2 4 3 12" xfId="34752"/>
    <cellStyle name="Calculation 3 2 4 3 13" xfId="36863"/>
    <cellStyle name="Calculation 3 2 4 3 14" xfId="39390"/>
    <cellStyle name="Calculation 3 2 4 3 2" xfId="5683"/>
    <cellStyle name="Calculation 3 2 4 3 2 2" xfId="14385"/>
    <cellStyle name="Calculation 3 2 4 3 2 2 2" xfId="46499"/>
    <cellStyle name="Calculation 3 2 4 3 2 3" xfId="2123"/>
    <cellStyle name="Calculation 3 2 4 3 2 4" xfId="26562"/>
    <cellStyle name="Calculation 3 2 4 3 2 5" xfId="40075"/>
    <cellStyle name="Calculation 3 2 4 3 3" xfId="7089"/>
    <cellStyle name="Calculation 3 2 4 3 3 2" xfId="15791"/>
    <cellStyle name="Calculation 3 2 4 3 3 2 2" xfId="47767"/>
    <cellStyle name="Calculation 3 2 4 3 3 3" xfId="1784"/>
    <cellStyle name="Calculation 3 2 4 3 3 4" xfId="27967"/>
    <cellStyle name="Calculation 3 2 4 3 3 5" xfId="41480"/>
    <cellStyle name="Calculation 3 2 4 3 4" xfId="8754"/>
    <cellStyle name="Calculation 3 2 4 3 4 2" xfId="17456"/>
    <cellStyle name="Calculation 3 2 4 3 4 3" xfId="21081"/>
    <cellStyle name="Calculation 3 2 4 3 4 4" xfId="29632"/>
    <cellStyle name="Calculation 3 2 4 3 4 5" xfId="43406"/>
    <cellStyle name="Calculation 3 2 4 3 5" xfId="9509"/>
    <cellStyle name="Calculation 3 2 4 3 5 2" xfId="18211"/>
    <cellStyle name="Calculation 3 2 4 3 5 3" xfId="12147"/>
    <cellStyle name="Calculation 3 2 4 3 5 4" xfId="30387"/>
    <cellStyle name="Calculation 3 2 4 3 5 5" xfId="49430"/>
    <cellStyle name="Calculation 3 2 4 3 6" xfId="10203"/>
    <cellStyle name="Calculation 3 2 4 3 6 2" xfId="18905"/>
    <cellStyle name="Calculation 3 2 4 3 6 3" xfId="19797"/>
    <cellStyle name="Calculation 3 2 4 3 6 4" xfId="31081"/>
    <cellStyle name="Calculation 3 2 4 3 6 5" xfId="50124"/>
    <cellStyle name="Calculation 3 2 4 3 7" xfId="10821"/>
    <cellStyle name="Calculation 3 2 4 3 7 2" xfId="19523"/>
    <cellStyle name="Calculation 3 2 4 3 7 3" xfId="1901"/>
    <cellStyle name="Calculation 3 2 4 3 7 4" xfId="31699"/>
    <cellStyle name="Calculation 3 2 4 3 7 5" xfId="50742"/>
    <cellStyle name="Calculation 3 2 4 3 8" xfId="13700"/>
    <cellStyle name="Calculation 3 2 4 3 9" xfId="20764"/>
    <cellStyle name="Calculation 3 2 4 4" xfId="6433"/>
    <cellStyle name="Calculation 3 2 4 4 2" xfId="15135"/>
    <cellStyle name="Calculation 3 2 4 4 2 2" xfId="47180"/>
    <cellStyle name="Calculation 3 2 4 4 3" xfId="21670"/>
    <cellStyle name="Calculation 3 2 4 4 4" xfId="27312"/>
    <cellStyle name="Calculation 3 2 4 4 5" xfId="40825"/>
    <cellStyle name="Calculation 3 2 4 5" xfId="3457"/>
    <cellStyle name="Calculation 3 2 4 5 2" xfId="12259"/>
    <cellStyle name="Calculation 3 2 4 5 2 2" xfId="44983"/>
    <cellStyle name="Calculation 3 2 4 5 3" xfId="11506"/>
    <cellStyle name="Calculation 3 2 4 5 4" xfId="20943"/>
    <cellStyle name="Calculation 3 2 4 5 5" xfId="37755"/>
    <cellStyle name="Calculation 3 2 4 6" xfId="5497"/>
    <cellStyle name="Calculation 3 2 4 6 2" xfId="14199"/>
    <cellStyle name="Calculation 3 2 4 6 2 2" xfId="46324"/>
    <cellStyle name="Calculation 3 2 4 6 3" xfId="22856"/>
    <cellStyle name="Calculation 3 2 4 6 4" xfId="26376"/>
    <cellStyle name="Calculation 3 2 4 6 5" xfId="39889"/>
    <cellStyle name="Calculation 3 2 4 7" xfId="6454"/>
    <cellStyle name="Calculation 3 2 4 7 2" xfId="15156"/>
    <cellStyle name="Calculation 3 2 4 7 3" xfId="21224"/>
    <cellStyle name="Calculation 3 2 4 7 4" xfId="27333"/>
    <cellStyle name="Calculation 3 2 4 7 5" xfId="40846"/>
    <cellStyle name="Calculation 3 2 4 8" xfId="8166"/>
    <cellStyle name="Calculation 3 2 4 8 2" xfId="16868"/>
    <cellStyle name="Calculation 3 2 4 8 3" xfId="25038"/>
    <cellStyle name="Calculation 3 2 4 8 4" xfId="29044"/>
    <cellStyle name="Calculation 3 2 4 8 5" xfId="48684"/>
    <cellStyle name="Calculation 3 2 4 9" xfId="7976"/>
    <cellStyle name="Calculation 3 2 4 9 2" xfId="16678"/>
    <cellStyle name="Calculation 3 2 4 9 3" xfId="24157"/>
    <cellStyle name="Calculation 3 2 4 9 4" xfId="28854"/>
    <cellStyle name="Calculation 3 2 4 9 5" xfId="48494"/>
    <cellStyle name="Calculation 3 2 5" xfId="3567"/>
    <cellStyle name="Calculation 3 2 5 10" xfId="12909"/>
    <cellStyle name="Calculation 3 2 5 11" xfId="32282"/>
    <cellStyle name="Calculation 3 2 5 12" xfId="34185"/>
    <cellStyle name="Calculation 3 2 5 13" xfId="35329"/>
    <cellStyle name="Calculation 3 2 5 14" xfId="37865"/>
    <cellStyle name="Calculation 3 2 5 2" xfId="3259"/>
    <cellStyle name="Calculation 3 2 5 2 2" xfId="12074"/>
    <cellStyle name="Calculation 3 2 5 2 2 2" xfId="44790"/>
    <cellStyle name="Calculation 3 2 5 2 3" xfId="20903"/>
    <cellStyle name="Calculation 3 2 5 2 4" xfId="22870"/>
    <cellStyle name="Calculation 3 2 5 2 5" xfId="37557"/>
    <cellStyle name="Calculation 3 2 5 3" xfId="3212"/>
    <cellStyle name="Calculation 3 2 5 3 2" xfId="12027"/>
    <cellStyle name="Calculation 3 2 5 3 2 2" xfId="44745"/>
    <cellStyle name="Calculation 3 2 5 3 3" xfId="21734"/>
    <cellStyle name="Calculation 3 2 5 3 4" xfId="20978"/>
    <cellStyle name="Calculation 3 2 5 3 5" xfId="37510"/>
    <cellStyle name="Calculation 3 2 5 4" xfId="7654"/>
    <cellStyle name="Calculation 3 2 5 4 2" xfId="16356"/>
    <cellStyle name="Calculation 3 2 5 4 3" xfId="25081"/>
    <cellStyle name="Calculation 3 2 5 4 4" xfId="28532"/>
    <cellStyle name="Calculation 3 2 5 4 5" xfId="42023"/>
    <cellStyle name="Calculation 3 2 5 5" xfId="8222"/>
    <cellStyle name="Calculation 3 2 5 5 2" xfId="16924"/>
    <cellStyle name="Calculation 3 2 5 5 3" xfId="24296"/>
    <cellStyle name="Calculation 3 2 5 5 4" xfId="29100"/>
    <cellStyle name="Calculation 3 2 5 5 5" xfId="48736"/>
    <cellStyle name="Calculation 3 2 5 6" xfId="9014"/>
    <cellStyle name="Calculation 3 2 5 6 2" xfId="17716"/>
    <cellStyle name="Calculation 3 2 5 6 3" xfId="24209"/>
    <cellStyle name="Calculation 3 2 5 6 4" xfId="29892"/>
    <cellStyle name="Calculation 3 2 5 6 5" xfId="48935"/>
    <cellStyle name="Calculation 3 2 5 7" xfId="9760"/>
    <cellStyle name="Calculation 3 2 5 7 2" xfId="18462"/>
    <cellStyle name="Calculation 3 2 5 7 3" xfId="11118"/>
    <cellStyle name="Calculation 3 2 5 7 4" xfId="30638"/>
    <cellStyle name="Calculation 3 2 5 7 5" xfId="49681"/>
    <cellStyle name="Calculation 3 2 5 8" xfId="12364"/>
    <cellStyle name="Calculation 3 2 5 9" xfId="2667"/>
    <cellStyle name="Calculation 3 2 6" xfId="4955"/>
    <cellStyle name="Calculation 3 2 6 10" xfId="25834"/>
    <cellStyle name="Calculation 3 2 6 11" xfId="33773"/>
    <cellStyle name="Calculation 3 2 6 12" xfId="34709"/>
    <cellStyle name="Calculation 3 2 6 13" xfId="36820"/>
    <cellStyle name="Calculation 3 2 6 14" xfId="39347"/>
    <cellStyle name="Calculation 3 2 6 2" xfId="5727"/>
    <cellStyle name="Calculation 3 2 6 2 2" xfId="14429"/>
    <cellStyle name="Calculation 3 2 6 2 2 2" xfId="46538"/>
    <cellStyle name="Calculation 3 2 6 2 3" xfId="11521"/>
    <cellStyle name="Calculation 3 2 6 2 4" xfId="26606"/>
    <cellStyle name="Calculation 3 2 6 2 5" xfId="40119"/>
    <cellStyle name="Calculation 3 2 6 3" xfId="7046"/>
    <cellStyle name="Calculation 3 2 6 3 2" xfId="15748"/>
    <cellStyle name="Calculation 3 2 6 3 2 2" xfId="47724"/>
    <cellStyle name="Calculation 3 2 6 3 3" xfId="20010"/>
    <cellStyle name="Calculation 3 2 6 3 4" xfId="27924"/>
    <cellStyle name="Calculation 3 2 6 3 5" xfId="41437"/>
    <cellStyle name="Calculation 3 2 6 4" xfId="8711"/>
    <cellStyle name="Calculation 3 2 6 4 2" xfId="17413"/>
    <cellStyle name="Calculation 3 2 6 4 3" xfId="23304"/>
    <cellStyle name="Calculation 3 2 6 4 4" xfId="29589"/>
    <cellStyle name="Calculation 3 2 6 4 5" xfId="43363"/>
    <cellStyle name="Calculation 3 2 6 5" xfId="9466"/>
    <cellStyle name="Calculation 3 2 6 5 2" xfId="18168"/>
    <cellStyle name="Calculation 3 2 6 5 3" xfId="23643"/>
    <cellStyle name="Calculation 3 2 6 5 4" xfId="30344"/>
    <cellStyle name="Calculation 3 2 6 5 5" xfId="49387"/>
    <cellStyle name="Calculation 3 2 6 6" xfId="10160"/>
    <cellStyle name="Calculation 3 2 6 6 2" xfId="18862"/>
    <cellStyle name="Calculation 3 2 6 6 3" xfId="20354"/>
    <cellStyle name="Calculation 3 2 6 6 4" xfId="31038"/>
    <cellStyle name="Calculation 3 2 6 6 5" xfId="50081"/>
    <cellStyle name="Calculation 3 2 6 7" xfId="10778"/>
    <cellStyle name="Calculation 3 2 6 7 2" xfId="19480"/>
    <cellStyle name="Calculation 3 2 6 7 3" xfId="20434"/>
    <cellStyle name="Calculation 3 2 6 7 4" xfId="31656"/>
    <cellStyle name="Calculation 3 2 6 7 5" xfId="50699"/>
    <cellStyle name="Calculation 3 2 6 8" xfId="13657"/>
    <cellStyle name="Calculation 3 2 6 9" xfId="22832"/>
    <cellStyle name="Calculation 3 2 7" xfId="5924"/>
    <cellStyle name="Calculation 3 2 7 2" xfId="14626"/>
    <cellStyle name="Calculation 3 2 7 2 2" xfId="46719"/>
    <cellStyle name="Calculation 3 2 7 3" xfId="20901"/>
    <cellStyle name="Calculation 3 2 7 4" xfId="26803"/>
    <cellStyle name="Calculation 3 2 7 5" xfId="40316"/>
    <cellStyle name="Calculation 3 2 8" xfId="6085"/>
    <cellStyle name="Calculation 3 2 8 2" xfId="14787"/>
    <cellStyle name="Calculation 3 2 8 2 2" xfId="46861"/>
    <cellStyle name="Calculation 3 2 8 3" xfId="22163"/>
    <cellStyle name="Calculation 3 2 8 4" xfId="26964"/>
    <cellStyle name="Calculation 3 2 8 5" xfId="40477"/>
    <cellStyle name="Calculation 3 2 9" xfId="5567"/>
    <cellStyle name="Calculation 3 2 9 2" xfId="14269"/>
    <cellStyle name="Calculation 3 2 9 2 2" xfId="46392"/>
    <cellStyle name="Calculation 3 2 9 3" xfId="2059"/>
    <cellStyle name="Calculation 3 2 9 4" xfId="26446"/>
    <cellStyle name="Calculation 3 2 9 5" xfId="39959"/>
    <cellStyle name="Calculation 3 20" xfId="1946"/>
    <cellStyle name="Calculation 3 21" xfId="23407"/>
    <cellStyle name="Calculation 3 22" xfId="21386"/>
    <cellStyle name="Calculation 3 23" xfId="31960"/>
    <cellStyle name="Calculation 3 24" xfId="31965"/>
    <cellStyle name="Calculation 3 25" xfId="35013"/>
    <cellStyle name="Calculation 3 26" xfId="37124"/>
    <cellStyle name="Calculation 3 3" xfId="498"/>
    <cellStyle name="Calculation 3 3 10" xfId="6291"/>
    <cellStyle name="Calculation 3 3 10 2" xfId="14993"/>
    <cellStyle name="Calculation 3 3 10 3" xfId="25012"/>
    <cellStyle name="Calculation 3 3 10 4" xfId="27170"/>
    <cellStyle name="Calculation 3 3 10 5" xfId="40683"/>
    <cellStyle name="Calculation 3 3 11" xfId="7464"/>
    <cellStyle name="Calculation 3 3 11 2" xfId="16166"/>
    <cellStyle name="Calculation 3 3 11 3" xfId="20746"/>
    <cellStyle name="Calculation 3 3 11 4" xfId="28342"/>
    <cellStyle name="Calculation 3 3 11 5" xfId="48073"/>
    <cellStyle name="Calculation 3 3 12" xfId="3864"/>
    <cellStyle name="Calculation 3 3 12 2" xfId="12642"/>
    <cellStyle name="Calculation 3 3 12 3" xfId="21516"/>
    <cellStyle name="Calculation 3 3 12 4" xfId="22838"/>
    <cellStyle name="Calculation 3 3 12 5" xfId="45297"/>
    <cellStyle name="Calculation 3 3 13" xfId="7402"/>
    <cellStyle name="Calculation 3 3 13 2" xfId="16104"/>
    <cellStyle name="Calculation 3 3 13 3" xfId="22714"/>
    <cellStyle name="Calculation 3 3 13 4" xfId="28280"/>
    <cellStyle name="Calculation 3 3 13 5" xfId="48011"/>
    <cellStyle name="Calculation 3 3 14" xfId="4407"/>
    <cellStyle name="Calculation 3 3 14 2" xfId="13129"/>
    <cellStyle name="Calculation 3 3 14 3" xfId="22514"/>
    <cellStyle name="Calculation 3 3 14 4" xfId="25517"/>
    <cellStyle name="Calculation 3 3 14 5" xfId="45837"/>
    <cellStyle name="Calculation 3 3 15" xfId="2554"/>
    <cellStyle name="Calculation 3 3 16" xfId="21150"/>
    <cellStyle name="Calculation 3 3 17" xfId="20539"/>
    <cellStyle name="Calculation 3 3 18" xfId="32018"/>
    <cellStyle name="Calculation 3 3 19" xfId="34086"/>
    <cellStyle name="Calculation 3 3 2" xfId="746"/>
    <cellStyle name="Calculation 3 3 2 10" xfId="8050"/>
    <cellStyle name="Calculation 3 3 2 10 2" xfId="16752"/>
    <cellStyle name="Calculation 3 3 2 10 3" xfId="21693"/>
    <cellStyle name="Calculation 3 3 2 10 4" xfId="28928"/>
    <cellStyle name="Calculation 3 3 2 10 5" xfId="48568"/>
    <cellStyle name="Calculation 3 3 2 11" xfId="8199"/>
    <cellStyle name="Calculation 3 3 2 11 2" xfId="16901"/>
    <cellStyle name="Calculation 3 3 2 11 3" xfId="21209"/>
    <cellStyle name="Calculation 3 3 2 11 4" xfId="29077"/>
    <cellStyle name="Calculation 3 3 2 11 5" xfId="48717"/>
    <cellStyle name="Calculation 3 3 2 12" xfId="8995"/>
    <cellStyle name="Calculation 3 3 2 12 2" xfId="17697"/>
    <cellStyle name="Calculation 3 3 2 12 3" xfId="21785"/>
    <cellStyle name="Calculation 3 3 2 12 4" xfId="29873"/>
    <cellStyle name="Calculation 3 3 2 12 5" xfId="48916"/>
    <cellStyle name="Calculation 3 3 2 13" xfId="11294"/>
    <cellStyle name="Calculation 3 3 2 14" xfId="19928"/>
    <cellStyle name="Calculation 3 3 2 15" xfId="21526"/>
    <cellStyle name="Calculation 3 3 2 16" xfId="32093"/>
    <cellStyle name="Calculation 3 3 2 17" xfId="34124"/>
    <cellStyle name="Calculation 3 3 2 18" xfId="35140"/>
    <cellStyle name="Calculation 3 3 2 19" xfId="37387"/>
    <cellStyle name="Calculation 3 3 2 2" xfId="1515"/>
    <cellStyle name="Calculation 3 3 2 2 10" xfId="13212"/>
    <cellStyle name="Calculation 3 3 2 2 11" xfId="24134"/>
    <cellStyle name="Calculation 3 3 2 2 12" xfId="25551"/>
    <cellStyle name="Calculation 3 3 2 2 13" xfId="33308"/>
    <cellStyle name="Calculation 3 3 2 2 14" xfId="34426"/>
    <cellStyle name="Calculation 3 3 2 2 15" xfId="36355"/>
    <cellStyle name="Calculation 3 3 2 2 16" xfId="38882"/>
    <cellStyle name="Calculation 3 3 2 2 2" xfId="4760"/>
    <cellStyle name="Calculation 3 3 2 2 2 10" xfId="25639"/>
    <cellStyle name="Calculation 3 3 2 2 2 11" xfId="33578"/>
    <cellStyle name="Calculation 3 3 2 2 2 12" xfId="34514"/>
    <cellStyle name="Calculation 3 3 2 2 2 13" xfId="36625"/>
    <cellStyle name="Calculation 3 3 2 2 2 14" xfId="39152"/>
    <cellStyle name="Calculation 3 3 2 2 2 2" xfId="5730"/>
    <cellStyle name="Calculation 3 3 2 2 2 2 2" xfId="14432"/>
    <cellStyle name="Calculation 3 3 2 2 2 2 2 2" xfId="46541"/>
    <cellStyle name="Calculation 3 3 2 2 2 2 3" xfId="1873"/>
    <cellStyle name="Calculation 3 3 2 2 2 2 4" xfId="26609"/>
    <cellStyle name="Calculation 3 3 2 2 2 2 5" xfId="40122"/>
    <cellStyle name="Calculation 3 3 2 2 2 3" xfId="6851"/>
    <cellStyle name="Calculation 3 3 2 2 2 3 2" xfId="15553"/>
    <cellStyle name="Calculation 3 3 2 2 2 3 2 2" xfId="47529"/>
    <cellStyle name="Calculation 3 3 2 2 2 3 3" xfId="11234"/>
    <cellStyle name="Calculation 3 3 2 2 2 3 4" xfId="27729"/>
    <cellStyle name="Calculation 3 3 2 2 2 3 5" xfId="41242"/>
    <cellStyle name="Calculation 3 3 2 2 2 4" xfId="8516"/>
    <cellStyle name="Calculation 3 3 2 2 2 4 2" xfId="17218"/>
    <cellStyle name="Calculation 3 3 2 2 2 4 3" xfId="25121"/>
    <cellStyle name="Calculation 3 3 2 2 2 4 4" xfId="29394"/>
    <cellStyle name="Calculation 3 3 2 2 2 4 5" xfId="43168"/>
    <cellStyle name="Calculation 3 3 2 2 2 5" xfId="9271"/>
    <cellStyle name="Calculation 3 3 2 2 2 5 2" xfId="17973"/>
    <cellStyle name="Calculation 3 3 2 2 2 5 3" xfId="20235"/>
    <cellStyle name="Calculation 3 3 2 2 2 5 4" xfId="30149"/>
    <cellStyle name="Calculation 3 3 2 2 2 5 5" xfId="49192"/>
    <cellStyle name="Calculation 3 3 2 2 2 6" xfId="9965"/>
    <cellStyle name="Calculation 3 3 2 2 2 6 2" xfId="18667"/>
    <cellStyle name="Calculation 3 3 2 2 2 6 3" xfId="20229"/>
    <cellStyle name="Calculation 3 3 2 2 2 6 4" xfId="30843"/>
    <cellStyle name="Calculation 3 3 2 2 2 6 5" xfId="49886"/>
    <cellStyle name="Calculation 3 3 2 2 2 7" xfId="10583"/>
    <cellStyle name="Calculation 3 3 2 2 2 7 2" xfId="19285"/>
    <cellStyle name="Calculation 3 3 2 2 2 7 3" xfId="12577"/>
    <cellStyle name="Calculation 3 3 2 2 2 7 4" xfId="31461"/>
    <cellStyle name="Calculation 3 3 2 2 2 7 5" xfId="50504"/>
    <cellStyle name="Calculation 3 3 2 2 2 8" xfId="13462"/>
    <cellStyle name="Calculation 3 3 2 2 2 9" xfId="21710"/>
    <cellStyle name="Calculation 3 3 2 2 3" xfId="5209"/>
    <cellStyle name="Calculation 3 3 2 2 3 10" xfId="26088"/>
    <cellStyle name="Calculation 3 3 2 2 3 11" xfId="34027"/>
    <cellStyle name="Calculation 3 3 2 2 3 12" xfId="34963"/>
    <cellStyle name="Calculation 3 3 2 2 3 13" xfId="37074"/>
    <cellStyle name="Calculation 3 3 2 2 3 14" xfId="39601"/>
    <cellStyle name="Calculation 3 3 2 2 3 2" xfId="6564"/>
    <cellStyle name="Calculation 3 3 2 2 3 2 2" xfId="15266"/>
    <cellStyle name="Calculation 3 3 2 2 3 2 2 2" xfId="47291"/>
    <cellStyle name="Calculation 3 3 2 2 3 2 3" xfId="23854"/>
    <cellStyle name="Calculation 3 3 2 2 3 2 4" xfId="27442"/>
    <cellStyle name="Calculation 3 3 2 2 3 2 5" xfId="40955"/>
    <cellStyle name="Calculation 3 3 2 2 3 3" xfId="7300"/>
    <cellStyle name="Calculation 3 3 2 2 3 3 2" xfId="16002"/>
    <cellStyle name="Calculation 3 3 2 2 3 3 2 2" xfId="47978"/>
    <cellStyle name="Calculation 3 3 2 2 3 3 3" xfId="21040"/>
    <cellStyle name="Calculation 3 3 2 2 3 3 4" xfId="28178"/>
    <cellStyle name="Calculation 3 3 2 2 3 3 5" xfId="41691"/>
    <cellStyle name="Calculation 3 3 2 2 3 4" xfId="8965"/>
    <cellStyle name="Calculation 3 3 2 2 3 4 2" xfId="17667"/>
    <cellStyle name="Calculation 3 3 2 2 3 4 3" xfId="12464"/>
    <cellStyle name="Calculation 3 3 2 2 3 4 4" xfId="29843"/>
    <cellStyle name="Calculation 3 3 2 2 3 4 5" xfId="43617"/>
    <cellStyle name="Calculation 3 3 2 2 3 5" xfId="9720"/>
    <cellStyle name="Calculation 3 3 2 2 3 5 2" xfId="18422"/>
    <cellStyle name="Calculation 3 3 2 2 3 5 3" xfId="20124"/>
    <cellStyle name="Calculation 3 3 2 2 3 5 4" xfId="30598"/>
    <cellStyle name="Calculation 3 3 2 2 3 5 5" xfId="49641"/>
    <cellStyle name="Calculation 3 3 2 2 3 6" xfId="10414"/>
    <cellStyle name="Calculation 3 3 2 2 3 6 2" xfId="19116"/>
    <cellStyle name="Calculation 3 3 2 2 3 6 3" xfId="19863"/>
    <cellStyle name="Calculation 3 3 2 2 3 6 4" xfId="31292"/>
    <cellStyle name="Calculation 3 3 2 2 3 6 5" xfId="50335"/>
    <cellStyle name="Calculation 3 3 2 2 3 7" xfId="11032"/>
    <cellStyle name="Calculation 3 3 2 2 3 7 2" xfId="19734"/>
    <cellStyle name="Calculation 3 3 2 2 3 7 3" xfId="12524"/>
    <cellStyle name="Calculation 3 3 2 2 3 7 4" xfId="31910"/>
    <cellStyle name="Calculation 3 3 2 2 3 7 5" xfId="50953"/>
    <cellStyle name="Calculation 3 3 2 2 3 8" xfId="13911"/>
    <cellStyle name="Calculation 3 3 2 2 3 9" xfId="21874"/>
    <cellStyle name="Calculation 3 3 2 2 4" xfId="3286"/>
    <cellStyle name="Calculation 3 3 2 2 4 2" xfId="12101"/>
    <cellStyle name="Calculation 3 3 2 2 4 2 2" xfId="44815"/>
    <cellStyle name="Calculation 3 3 2 2 4 3" xfId="23434"/>
    <cellStyle name="Calculation 3 3 2 2 4 4" xfId="23716"/>
    <cellStyle name="Calculation 3 3 2 2 4 5" xfId="37584"/>
    <cellStyle name="Calculation 3 3 2 2 5" xfId="6697"/>
    <cellStyle name="Calculation 3 3 2 2 5 2" xfId="15399"/>
    <cellStyle name="Calculation 3 3 2 2 5 2 2" xfId="47402"/>
    <cellStyle name="Calculation 3 3 2 2 5 3" xfId="24001"/>
    <cellStyle name="Calculation 3 3 2 2 5 4" xfId="27575"/>
    <cellStyle name="Calculation 3 3 2 2 5 5" xfId="41088"/>
    <cellStyle name="Calculation 3 3 2 2 6" xfId="8333"/>
    <cellStyle name="Calculation 3 3 2 2 6 2" xfId="17035"/>
    <cellStyle name="Calculation 3 3 2 2 6 3" xfId="25253"/>
    <cellStyle name="Calculation 3 3 2 2 6 4" xfId="29211"/>
    <cellStyle name="Calculation 3 3 2 2 6 5" xfId="42898"/>
    <cellStyle name="Calculation 3 3 2 2 7" xfId="9108"/>
    <cellStyle name="Calculation 3 3 2 2 7 2" xfId="17810"/>
    <cellStyle name="Calculation 3 3 2 2 7 3" xfId="20457"/>
    <cellStyle name="Calculation 3 3 2 2 7 4" xfId="29986"/>
    <cellStyle name="Calculation 3 3 2 2 7 5" xfId="49029"/>
    <cellStyle name="Calculation 3 3 2 2 8" xfId="9836"/>
    <cellStyle name="Calculation 3 3 2 2 8 2" xfId="18538"/>
    <cellStyle name="Calculation 3 3 2 2 8 3" xfId="11631"/>
    <cellStyle name="Calculation 3 3 2 2 8 4" xfId="30714"/>
    <cellStyle name="Calculation 3 3 2 2 8 5" xfId="49757"/>
    <cellStyle name="Calculation 3 3 2 2 9" xfId="10495"/>
    <cellStyle name="Calculation 3 3 2 2 9 2" xfId="19197"/>
    <cellStyle name="Calculation 3 3 2 2 9 3" xfId="20206"/>
    <cellStyle name="Calculation 3 3 2 2 9 4" xfId="31373"/>
    <cellStyle name="Calculation 3 3 2 2 9 5" xfId="50416"/>
    <cellStyle name="Calculation 3 3 2 3" xfId="4815"/>
    <cellStyle name="Calculation 3 3 2 3 10" xfId="25694"/>
    <cellStyle name="Calculation 3 3 2 3 11" xfId="33633"/>
    <cellStyle name="Calculation 3 3 2 3 12" xfId="34569"/>
    <cellStyle name="Calculation 3 3 2 3 13" xfId="36680"/>
    <cellStyle name="Calculation 3 3 2 3 14" xfId="39207"/>
    <cellStyle name="Calculation 3 3 2 3 2" xfId="3838"/>
    <cellStyle name="Calculation 3 3 2 3 2 2" xfId="12617"/>
    <cellStyle name="Calculation 3 3 2 3 2 2 2" xfId="45272"/>
    <cellStyle name="Calculation 3 3 2 3 2 3" xfId="24661"/>
    <cellStyle name="Calculation 3 3 2 3 2 4" xfId="20598"/>
    <cellStyle name="Calculation 3 3 2 3 2 5" xfId="38136"/>
    <cellStyle name="Calculation 3 3 2 3 3" xfId="6906"/>
    <cellStyle name="Calculation 3 3 2 3 3 2" xfId="15608"/>
    <cellStyle name="Calculation 3 3 2 3 3 2 2" xfId="47584"/>
    <cellStyle name="Calculation 3 3 2 3 3 3" xfId="11659"/>
    <cellStyle name="Calculation 3 3 2 3 3 4" xfId="27784"/>
    <cellStyle name="Calculation 3 3 2 3 3 5" xfId="41297"/>
    <cellStyle name="Calculation 3 3 2 3 4" xfId="8571"/>
    <cellStyle name="Calculation 3 3 2 3 4 2" xfId="17273"/>
    <cellStyle name="Calculation 3 3 2 3 4 3" xfId="21443"/>
    <cellStyle name="Calculation 3 3 2 3 4 4" xfId="29449"/>
    <cellStyle name="Calculation 3 3 2 3 4 5" xfId="43223"/>
    <cellStyle name="Calculation 3 3 2 3 5" xfId="9326"/>
    <cellStyle name="Calculation 3 3 2 3 5 2" xfId="18028"/>
    <cellStyle name="Calculation 3 3 2 3 5 3" xfId="21799"/>
    <cellStyle name="Calculation 3 3 2 3 5 4" xfId="30204"/>
    <cellStyle name="Calculation 3 3 2 3 5 5" xfId="49247"/>
    <cellStyle name="Calculation 3 3 2 3 6" xfId="10020"/>
    <cellStyle name="Calculation 3 3 2 3 6 2" xfId="18722"/>
    <cellStyle name="Calculation 3 3 2 3 6 3" xfId="19814"/>
    <cellStyle name="Calculation 3 3 2 3 6 4" xfId="30898"/>
    <cellStyle name="Calculation 3 3 2 3 6 5" xfId="49941"/>
    <cellStyle name="Calculation 3 3 2 3 7" xfId="10638"/>
    <cellStyle name="Calculation 3 3 2 3 7 2" xfId="19340"/>
    <cellStyle name="Calculation 3 3 2 3 7 3" xfId="4483"/>
    <cellStyle name="Calculation 3 3 2 3 7 4" xfId="31516"/>
    <cellStyle name="Calculation 3 3 2 3 7 5" xfId="50559"/>
    <cellStyle name="Calculation 3 3 2 3 8" xfId="13517"/>
    <cellStyle name="Calculation 3 3 2 3 9" xfId="23738"/>
    <cellStyle name="Calculation 3 3 2 4" xfId="4761"/>
    <cellStyle name="Calculation 3 3 2 4 10" xfId="25640"/>
    <cellStyle name="Calculation 3 3 2 4 11" xfId="33579"/>
    <cellStyle name="Calculation 3 3 2 4 12" xfId="34515"/>
    <cellStyle name="Calculation 3 3 2 4 13" xfId="36626"/>
    <cellStyle name="Calculation 3 3 2 4 14" xfId="39153"/>
    <cellStyle name="Calculation 3 3 2 4 2" xfId="3175"/>
    <cellStyle name="Calculation 3 3 2 4 2 2" xfId="11990"/>
    <cellStyle name="Calculation 3 3 2 4 2 2 2" xfId="44714"/>
    <cellStyle name="Calculation 3 3 2 4 2 3" xfId="21765"/>
    <cellStyle name="Calculation 3 3 2 4 2 4" xfId="21379"/>
    <cellStyle name="Calculation 3 3 2 4 2 5" xfId="37473"/>
    <cellStyle name="Calculation 3 3 2 4 3" xfId="6852"/>
    <cellStyle name="Calculation 3 3 2 4 3 2" xfId="15554"/>
    <cellStyle name="Calculation 3 3 2 4 3 2 2" xfId="47530"/>
    <cellStyle name="Calculation 3 3 2 4 3 3" xfId="20058"/>
    <cellStyle name="Calculation 3 3 2 4 3 4" xfId="27730"/>
    <cellStyle name="Calculation 3 3 2 4 3 5" xfId="41243"/>
    <cellStyle name="Calculation 3 3 2 4 4" xfId="8517"/>
    <cellStyle name="Calculation 3 3 2 4 4 2" xfId="17219"/>
    <cellStyle name="Calculation 3 3 2 4 4 3" xfId="24619"/>
    <cellStyle name="Calculation 3 3 2 4 4 4" xfId="29395"/>
    <cellStyle name="Calculation 3 3 2 4 4 5" xfId="43169"/>
    <cellStyle name="Calculation 3 3 2 4 5" xfId="9272"/>
    <cellStyle name="Calculation 3 3 2 4 5 2" xfId="17974"/>
    <cellStyle name="Calculation 3 3 2 4 5 3" xfId="24005"/>
    <cellStyle name="Calculation 3 3 2 4 5 4" xfId="30150"/>
    <cellStyle name="Calculation 3 3 2 4 5 5" xfId="49193"/>
    <cellStyle name="Calculation 3 3 2 4 6" xfId="9966"/>
    <cellStyle name="Calculation 3 3 2 4 6 2" xfId="18668"/>
    <cellStyle name="Calculation 3 3 2 4 6 3" xfId="11475"/>
    <cellStyle name="Calculation 3 3 2 4 6 4" xfId="30844"/>
    <cellStyle name="Calculation 3 3 2 4 6 5" xfId="49887"/>
    <cellStyle name="Calculation 3 3 2 4 7" xfId="10584"/>
    <cellStyle name="Calculation 3 3 2 4 7 2" xfId="19286"/>
    <cellStyle name="Calculation 3 3 2 4 7 3" xfId="11588"/>
    <cellStyle name="Calculation 3 3 2 4 7 4" xfId="31462"/>
    <cellStyle name="Calculation 3 3 2 4 7 5" xfId="50505"/>
    <cellStyle name="Calculation 3 3 2 4 8" xfId="13463"/>
    <cellStyle name="Calculation 3 3 2 4 9" xfId="21787"/>
    <cellStyle name="Calculation 3 3 2 5" xfId="3834"/>
    <cellStyle name="Calculation 3 3 2 5 2" xfId="12613"/>
    <cellStyle name="Calculation 3 3 2 5 2 2" xfId="45268"/>
    <cellStyle name="Calculation 3 3 2 5 3" xfId="21510"/>
    <cellStyle name="Calculation 3 3 2 5 4" xfId="21951"/>
    <cellStyle name="Calculation 3 3 2 5 5" xfId="38132"/>
    <cellStyle name="Calculation 3 3 2 6" xfId="6142"/>
    <cellStyle name="Calculation 3 3 2 6 2" xfId="14844"/>
    <cellStyle name="Calculation 3 3 2 6 2 2" xfId="46912"/>
    <cellStyle name="Calculation 3 3 2 6 3" xfId="21804"/>
    <cellStyle name="Calculation 3 3 2 6 4" xfId="27021"/>
    <cellStyle name="Calculation 3 3 2 6 5" xfId="40534"/>
    <cellStyle name="Calculation 3 3 2 7" xfId="6444"/>
    <cellStyle name="Calculation 3 3 2 7 2" xfId="15146"/>
    <cellStyle name="Calculation 3 3 2 7 2 2" xfId="47190"/>
    <cellStyle name="Calculation 3 3 2 7 3" xfId="24202"/>
    <cellStyle name="Calculation 3 3 2 7 4" xfId="27323"/>
    <cellStyle name="Calculation 3 3 2 7 5" xfId="40836"/>
    <cellStyle name="Calculation 3 3 2 8" xfId="5810"/>
    <cellStyle name="Calculation 3 3 2 8 2" xfId="14512"/>
    <cellStyle name="Calculation 3 3 2 8 3" xfId="20992"/>
    <cellStyle name="Calculation 3 3 2 8 4" xfId="26689"/>
    <cellStyle name="Calculation 3 3 2 8 5" xfId="40202"/>
    <cellStyle name="Calculation 3 3 2 9" xfId="7521"/>
    <cellStyle name="Calculation 3 3 2 9 2" xfId="16223"/>
    <cellStyle name="Calculation 3 3 2 9 3" xfId="25073"/>
    <cellStyle name="Calculation 3 3 2 9 4" xfId="28399"/>
    <cellStyle name="Calculation 3 3 2 9 5" xfId="48130"/>
    <cellStyle name="Calculation 3 3 20" xfId="35065"/>
    <cellStyle name="Calculation 3 3 21" xfId="37176"/>
    <cellStyle name="Calculation 3 3 3" xfId="849"/>
    <cellStyle name="Calculation 3 3 3 10" xfId="8233"/>
    <cellStyle name="Calculation 3 3 3 10 2" xfId="16935"/>
    <cellStyle name="Calculation 3 3 3 10 3" xfId="20812"/>
    <cellStyle name="Calculation 3 3 3 10 4" xfId="29111"/>
    <cellStyle name="Calculation 3 3 3 10 5" xfId="48747"/>
    <cellStyle name="Calculation 3 3 3 11" xfId="9018"/>
    <cellStyle name="Calculation 3 3 3 11 2" xfId="17720"/>
    <cellStyle name="Calculation 3 3 3 11 3" xfId="20640"/>
    <cellStyle name="Calculation 3 3 3 11 4" xfId="29896"/>
    <cellStyle name="Calculation 3 3 3 11 5" xfId="48939"/>
    <cellStyle name="Calculation 3 3 3 12" xfId="11392"/>
    <cellStyle name="Calculation 3 3 3 13" xfId="22882"/>
    <cellStyle name="Calculation 3 3 3 14" xfId="21499"/>
    <cellStyle name="Calculation 3 3 3 15" xfId="32642"/>
    <cellStyle name="Calculation 3 3 3 16" xfId="34307"/>
    <cellStyle name="Calculation 3 3 3 17" xfId="35689"/>
    <cellStyle name="Calculation 3 3 3 18" xfId="38216"/>
    <cellStyle name="Calculation 3 3 3 2" xfId="4997"/>
    <cellStyle name="Calculation 3 3 3 2 10" xfId="25876"/>
    <cellStyle name="Calculation 3 3 3 2 11" xfId="33815"/>
    <cellStyle name="Calculation 3 3 3 2 12" xfId="34751"/>
    <cellStyle name="Calculation 3 3 3 2 13" xfId="36862"/>
    <cellStyle name="Calculation 3 3 3 2 14" xfId="39389"/>
    <cellStyle name="Calculation 3 3 3 2 2" xfId="6205"/>
    <cellStyle name="Calculation 3 3 3 2 2 2" xfId="14907"/>
    <cellStyle name="Calculation 3 3 3 2 2 2 2" xfId="46971"/>
    <cellStyle name="Calculation 3 3 3 2 2 3" xfId="22094"/>
    <cellStyle name="Calculation 3 3 3 2 2 4" xfId="27084"/>
    <cellStyle name="Calculation 3 3 3 2 2 5" xfId="40597"/>
    <cellStyle name="Calculation 3 3 3 2 3" xfId="7088"/>
    <cellStyle name="Calculation 3 3 3 2 3 2" xfId="15790"/>
    <cellStyle name="Calculation 3 3 3 2 3 2 2" xfId="47766"/>
    <cellStyle name="Calculation 3 3 3 2 3 3" xfId="12245"/>
    <cellStyle name="Calculation 3 3 3 2 3 4" xfId="27966"/>
    <cellStyle name="Calculation 3 3 3 2 3 5" xfId="41479"/>
    <cellStyle name="Calculation 3 3 3 2 4" xfId="8753"/>
    <cellStyle name="Calculation 3 3 3 2 4 2" xfId="17455"/>
    <cellStyle name="Calculation 3 3 3 2 4 3" xfId="22269"/>
    <cellStyle name="Calculation 3 3 3 2 4 4" xfId="29631"/>
    <cellStyle name="Calculation 3 3 3 2 4 5" xfId="43405"/>
    <cellStyle name="Calculation 3 3 3 2 5" xfId="9508"/>
    <cellStyle name="Calculation 3 3 3 2 5 2" xfId="18210"/>
    <cellStyle name="Calculation 3 3 3 2 5 3" xfId="2373"/>
    <cellStyle name="Calculation 3 3 3 2 5 4" xfId="30386"/>
    <cellStyle name="Calculation 3 3 3 2 5 5" xfId="49429"/>
    <cellStyle name="Calculation 3 3 3 2 6" xfId="10202"/>
    <cellStyle name="Calculation 3 3 3 2 6 2" xfId="18904"/>
    <cellStyle name="Calculation 3 3 3 2 6 3" xfId="12541"/>
    <cellStyle name="Calculation 3 3 3 2 6 4" xfId="31080"/>
    <cellStyle name="Calculation 3 3 3 2 6 5" xfId="50123"/>
    <cellStyle name="Calculation 3 3 3 2 7" xfId="10820"/>
    <cellStyle name="Calculation 3 3 3 2 7 2" xfId="19522"/>
    <cellStyle name="Calculation 3 3 3 2 7 3" xfId="12272"/>
    <cellStyle name="Calculation 3 3 3 2 7 4" xfId="31698"/>
    <cellStyle name="Calculation 3 3 3 2 7 5" xfId="50741"/>
    <cellStyle name="Calculation 3 3 3 2 8" xfId="13699"/>
    <cellStyle name="Calculation 3 3 3 2 9" xfId="20946"/>
    <cellStyle name="Calculation 3 3 3 3" xfId="4835"/>
    <cellStyle name="Calculation 3 3 3 3 10" xfId="25714"/>
    <cellStyle name="Calculation 3 3 3 3 11" xfId="33653"/>
    <cellStyle name="Calculation 3 3 3 3 12" xfId="34589"/>
    <cellStyle name="Calculation 3 3 3 3 13" xfId="36700"/>
    <cellStyle name="Calculation 3 3 3 3 14" xfId="39227"/>
    <cellStyle name="Calculation 3 3 3 3 2" xfId="5819"/>
    <cellStyle name="Calculation 3 3 3 3 2 2" xfId="14521"/>
    <cellStyle name="Calculation 3 3 3 3 2 2 2" xfId="46619"/>
    <cellStyle name="Calculation 3 3 3 3 2 3" xfId="25141"/>
    <cellStyle name="Calculation 3 3 3 3 2 4" xfId="26698"/>
    <cellStyle name="Calculation 3 3 3 3 2 5" xfId="40211"/>
    <cellStyle name="Calculation 3 3 3 3 3" xfId="6926"/>
    <cellStyle name="Calculation 3 3 3 3 3 2" xfId="15628"/>
    <cellStyle name="Calculation 3 3 3 3 3 2 2" xfId="47604"/>
    <cellStyle name="Calculation 3 3 3 3 3 3" xfId="13308"/>
    <cellStyle name="Calculation 3 3 3 3 3 4" xfId="27804"/>
    <cellStyle name="Calculation 3 3 3 3 3 5" xfId="41317"/>
    <cellStyle name="Calculation 3 3 3 3 4" xfId="8591"/>
    <cellStyle name="Calculation 3 3 3 3 4 2" xfId="17293"/>
    <cellStyle name="Calculation 3 3 3 3 4 3" xfId="22775"/>
    <cellStyle name="Calculation 3 3 3 3 4 4" xfId="29469"/>
    <cellStyle name="Calculation 3 3 3 3 4 5" xfId="43243"/>
    <cellStyle name="Calculation 3 3 3 3 5" xfId="9346"/>
    <cellStyle name="Calculation 3 3 3 3 5 2" xfId="18048"/>
    <cellStyle name="Calculation 3 3 3 3 5 3" xfId="22568"/>
    <cellStyle name="Calculation 3 3 3 3 5 4" xfId="30224"/>
    <cellStyle name="Calculation 3 3 3 3 5 5" xfId="49267"/>
    <cellStyle name="Calculation 3 3 3 3 6" xfId="10040"/>
    <cellStyle name="Calculation 3 3 3 3 6 2" xfId="18742"/>
    <cellStyle name="Calculation 3 3 3 3 6 3" xfId="19919"/>
    <cellStyle name="Calculation 3 3 3 3 6 4" xfId="30918"/>
    <cellStyle name="Calculation 3 3 3 3 6 5" xfId="49961"/>
    <cellStyle name="Calculation 3 3 3 3 7" xfId="10658"/>
    <cellStyle name="Calculation 3 3 3 3 7 2" xfId="19360"/>
    <cellStyle name="Calculation 3 3 3 3 7 3" xfId="19999"/>
    <cellStyle name="Calculation 3 3 3 3 7 4" xfId="31536"/>
    <cellStyle name="Calculation 3 3 3 3 7 5" xfId="50579"/>
    <cellStyle name="Calculation 3 3 3 3 8" xfId="13537"/>
    <cellStyle name="Calculation 3 3 3 3 9" xfId="22593"/>
    <cellStyle name="Calculation 3 3 3 4" xfId="5337"/>
    <cellStyle name="Calculation 3 3 3 4 2" xfId="14039"/>
    <cellStyle name="Calculation 3 3 3 4 2 2" xfId="46177"/>
    <cellStyle name="Calculation 3 3 3 4 3" xfId="20737"/>
    <cellStyle name="Calculation 3 3 3 4 4" xfId="26216"/>
    <cellStyle name="Calculation 3 3 3 4 5" xfId="39729"/>
    <cellStyle name="Calculation 3 3 3 5" xfId="6418"/>
    <cellStyle name="Calculation 3 3 3 5 2" xfId="15120"/>
    <cellStyle name="Calculation 3 3 3 5 2 2" xfId="47165"/>
    <cellStyle name="Calculation 3 3 3 5 3" xfId="21105"/>
    <cellStyle name="Calculation 3 3 3 5 4" xfId="27297"/>
    <cellStyle name="Calculation 3 3 3 5 5" xfId="40810"/>
    <cellStyle name="Calculation 3 3 3 6" xfId="5971"/>
    <cellStyle name="Calculation 3 3 3 6 2" xfId="14673"/>
    <cellStyle name="Calculation 3 3 3 6 2 2" xfId="46760"/>
    <cellStyle name="Calculation 3 3 3 6 3" xfId="20563"/>
    <cellStyle name="Calculation 3 3 3 6 4" xfId="26850"/>
    <cellStyle name="Calculation 3 3 3 6 5" xfId="40363"/>
    <cellStyle name="Calculation 3 3 3 7" xfId="6299"/>
    <cellStyle name="Calculation 3 3 3 7 2" xfId="15001"/>
    <cellStyle name="Calculation 3 3 3 7 3" xfId="20954"/>
    <cellStyle name="Calculation 3 3 3 7 4" xfId="27178"/>
    <cellStyle name="Calculation 3 3 3 7 5" xfId="40691"/>
    <cellStyle name="Calculation 3 3 3 8" xfId="7910"/>
    <cellStyle name="Calculation 3 3 3 8 2" xfId="16612"/>
    <cellStyle name="Calculation 3 3 3 8 3" xfId="21183"/>
    <cellStyle name="Calculation 3 3 3 8 4" xfId="28788"/>
    <cellStyle name="Calculation 3 3 3 8 5" xfId="48428"/>
    <cellStyle name="Calculation 3 3 3 9" xfId="7800"/>
    <cellStyle name="Calculation 3 3 3 9 2" xfId="16502"/>
    <cellStyle name="Calculation 3 3 3 9 3" xfId="23547"/>
    <cellStyle name="Calculation 3 3 3 9 4" xfId="28678"/>
    <cellStyle name="Calculation 3 3 3 9 5" xfId="48324"/>
    <cellStyle name="Calculation 3 3 4" xfId="1278"/>
    <cellStyle name="Calculation 3 3 4 10" xfId="8120"/>
    <cellStyle name="Calculation 3 3 4 10 2" xfId="16822"/>
    <cellStyle name="Calculation 3 3 4 10 3" xfId="20573"/>
    <cellStyle name="Calculation 3 3 4 10 4" xfId="28998"/>
    <cellStyle name="Calculation 3 3 4 10 5" xfId="48638"/>
    <cellStyle name="Calculation 3 3 4 11" xfId="7781"/>
    <cellStyle name="Calculation 3 3 4 11 2" xfId="16483"/>
    <cellStyle name="Calculation 3 3 4 11 3" xfId="23883"/>
    <cellStyle name="Calculation 3 3 4 11 4" xfId="28659"/>
    <cellStyle name="Calculation 3 3 4 11 5" xfId="48309"/>
    <cellStyle name="Calculation 3 3 4 12" xfId="11074"/>
    <cellStyle name="Calculation 3 3 4 13" xfId="20577"/>
    <cellStyle name="Calculation 3 3 4 14" xfId="22796"/>
    <cellStyle name="Calculation 3 3 4 15" xfId="33071"/>
    <cellStyle name="Calculation 3 3 4 16" xfId="34372"/>
    <cellStyle name="Calculation 3 3 4 17" xfId="36118"/>
    <cellStyle name="Calculation 3 3 4 18" xfId="38645"/>
    <cellStyle name="Calculation 3 3 4 2" xfId="3528"/>
    <cellStyle name="Calculation 3 3 4 2 10" xfId="23390"/>
    <cellStyle name="Calculation 3 3 4 2 11" xfId="32243"/>
    <cellStyle name="Calculation 3 3 4 2 12" xfId="34160"/>
    <cellStyle name="Calculation 3 3 4 2 13" xfId="35290"/>
    <cellStyle name="Calculation 3 3 4 2 14" xfId="37826"/>
    <cellStyle name="Calculation 3 3 4 2 2" xfId="6143"/>
    <cellStyle name="Calculation 3 3 4 2 2 2" xfId="14845"/>
    <cellStyle name="Calculation 3 3 4 2 2 2 2" xfId="46913"/>
    <cellStyle name="Calculation 3 3 4 2 2 3" xfId="12269"/>
    <cellStyle name="Calculation 3 3 4 2 2 4" xfId="27022"/>
    <cellStyle name="Calculation 3 3 4 2 2 5" xfId="40535"/>
    <cellStyle name="Calculation 3 3 4 2 3" xfId="3224"/>
    <cellStyle name="Calculation 3 3 4 2 3 2" xfId="12039"/>
    <cellStyle name="Calculation 3 3 4 2 3 2 2" xfId="44756"/>
    <cellStyle name="Calculation 3 3 4 2 3 3" xfId="23806"/>
    <cellStyle name="Calculation 3 3 4 2 3 4" xfId="22392"/>
    <cellStyle name="Calculation 3 3 4 2 3 5" xfId="37522"/>
    <cellStyle name="Calculation 3 3 4 2 4" xfId="7621"/>
    <cellStyle name="Calculation 3 3 4 2 4 2" xfId="16323"/>
    <cellStyle name="Calculation 3 3 4 2 4 3" xfId="22966"/>
    <cellStyle name="Calculation 3 3 4 2 4 4" xfId="28499"/>
    <cellStyle name="Calculation 3 3 4 2 4 5" xfId="41984"/>
    <cellStyle name="Calculation 3 3 4 2 5" xfId="2945"/>
    <cellStyle name="Calculation 3 3 4 2 5 2" xfId="11777"/>
    <cellStyle name="Calculation 3 3 4 2 5 3" xfId="23882"/>
    <cellStyle name="Calculation 3 3 4 2 5 4" xfId="23618"/>
    <cellStyle name="Calculation 3 3 4 2 5 5" xfId="44489"/>
    <cellStyle name="Calculation 3 3 4 2 6" xfId="8226"/>
    <cellStyle name="Calculation 3 3 4 2 6 2" xfId="16928"/>
    <cellStyle name="Calculation 3 3 4 2 6 3" xfId="20733"/>
    <cellStyle name="Calculation 3 3 4 2 6 4" xfId="29104"/>
    <cellStyle name="Calculation 3 3 4 2 6 5" xfId="48740"/>
    <cellStyle name="Calculation 3 3 4 2 7" xfId="9015"/>
    <cellStyle name="Calculation 3 3 4 2 7 2" xfId="17717"/>
    <cellStyle name="Calculation 3 3 4 2 7 3" xfId="23603"/>
    <cellStyle name="Calculation 3 3 4 2 7 4" xfId="29893"/>
    <cellStyle name="Calculation 3 3 4 2 7 5" xfId="48936"/>
    <cellStyle name="Calculation 3 3 4 2 8" xfId="12326"/>
    <cellStyle name="Calculation 3 3 4 2 9" xfId="24850"/>
    <cellStyle name="Calculation 3 3 4 3" xfId="4718"/>
    <cellStyle name="Calculation 3 3 4 3 10" xfId="25597"/>
    <cellStyle name="Calculation 3 3 4 3 11" xfId="33536"/>
    <cellStyle name="Calculation 3 3 4 3 12" xfId="34472"/>
    <cellStyle name="Calculation 3 3 4 3 13" xfId="36583"/>
    <cellStyle name="Calculation 3 3 4 3 14" xfId="39110"/>
    <cellStyle name="Calculation 3 3 4 3 2" xfId="5917"/>
    <cellStyle name="Calculation 3 3 4 3 2 2" xfId="14619"/>
    <cellStyle name="Calculation 3 3 4 3 2 2 2" xfId="46713"/>
    <cellStyle name="Calculation 3 3 4 3 2 3" xfId="21455"/>
    <cellStyle name="Calculation 3 3 4 3 2 4" xfId="26796"/>
    <cellStyle name="Calculation 3 3 4 3 2 5" xfId="40309"/>
    <cellStyle name="Calculation 3 3 4 3 3" xfId="6809"/>
    <cellStyle name="Calculation 3 3 4 3 3 2" xfId="15511"/>
    <cellStyle name="Calculation 3 3 4 3 3 2 2" xfId="47487"/>
    <cellStyle name="Calculation 3 3 4 3 3 3" xfId="20014"/>
    <cellStyle name="Calculation 3 3 4 3 3 4" xfId="27687"/>
    <cellStyle name="Calculation 3 3 4 3 3 5" xfId="41200"/>
    <cellStyle name="Calculation 3 3 4 3 4" xfId="8474"/>
    <cellStyle name="Calculation 3 3 4 3 4 2" xfId="17176"/>
    <cellStyle name="Calculation 3 3 4 3 4 3" xfId="21667"/>
    <cellStyle name="Calculation 3 3 4 3 4 4" xfId="29352"/>
    <cellStyle name="Calculation 3 3 4 3 4 5" xfId="43126"/>
    <cellStyle name="Calculation 3 3 4 3 5" xfId="9229"/>
    <cellStyle name="Calculation 3 3 4 3 5 2" xfId="17931"/>
    <cellStyle name="Calculation 3 3 4 3 5 3" xfId="23384"/>
    <cellStyle name="Calculation 3 3 4 3 5 4" xfId="30107"/>
    <cellStyle name="Calculation 3 3 4 3 5 5" xfId="49150"/>
    <cellStyle name="Calculation 3 3 4 3 6" xfId="9923"/>
    <cellStyle name="Calculation 3 3 4 3 6 2" xfId="18625"/>
    <cellStyle name="Calculation 3 3 4 3 6 3" xfId="19920"/>
    <cellStyle name="Calculation 3 3 4 3 6 4" xfId="30801"/>
    <cellStyle name="Calculation 3 3 4 3 6 5" xfId="49844"/>
    <cellStyle name="Calculation 3 3 4 3 7" xfId="10541"/>
    <cellStyle name="Calculation 3 3 4 3 7 2" xfId="19243"/>
    <cellStyle name="Calculation 3 3 4 3 7 3" xfId="20000"/>
    <cellStyle name="Calculation 3 3 4 3 7 4" xfId="31419"/>
    <cellStyle name="Calculation 3 3 4 3 7 5" xfId="50462"/>
    <cellStyle name="Calculation 3 3 4 3 8" xfId="13420"/>
    <cellStyle name="Calculation 3 3 4 3 9" xfId="22172"/>
    <cellStyle name="Calculation 3 3 4 4" xfId="6479"/>
    <cellStyle name="Calculation 3 3 4 4 2" xfId="15181"/>
    <cellStyle name="Calculation 3 3 4 4 2 2" xfId="47221"/>
    <cellStyle name="Calculation 3 3 4 4 3" xfId="1874"/>
    <cellStyle name="Calculation 3 3 4 4 4" xfId="27358"/>
    <cellStyle name="Calculation 3 3 4 4 5" xfId="40871"/>
    <cellStyle name="Calculation 3 3 4 5" xfId="6081"/>
    <cellStyle name="Calculation 3 3 4 5 2" xfId="14783"/>
    <cellStyle name="Calculation 3 3 4 5 2 2" xfId="46857"/>
    <cellStyle name="Calculation 3 3 4 5 3" xfId="25123"/>
    <cellStyle name="Calculation 3 3 4 5 4" xfId="26960"/>
    <cellStyle name="Calculation 3 3 4 5 5" xfId="40473"/>
    <cellStyle name="Calculation 3 3 4 6" xfId="6758"/>
    <cellStyle name="Calculation 3 3 4 6 2" xfId="15460"/>
    <cellStyle name="Calculation 3 3 4 6 2 2" xfId="47449"/>
    <cellStyle name="Calculation 3 3 4 6 3" xfId="11812"/>
    <cellStyle name="Calculation 3 3 4 6 4" xfId="27636"/>
    <cellStyle name="Calculation 3 3 4 6 5" xfId="41149"/>
    <cellStyle name="Calculation 3 3 4 7" xfId="6784"/>
    <cellStyle name="Calculation 3 3 4 7 2" xfId="15486"/>
    <cellStyle name="Calculation 3 3 4 7 3" xfId="12214"/>
    <cellStyle name="Calculation 3 3 4 7 4" xfId="27662"/>
    <cellStyle name="Calculation 3 3 4 7 5" xfId="41175"/>
    <cellStyle name="Calculation 3 3 4 8" xfId="8173"/>
    <cellStyle name="Calculation 3 3 4 8 2" xfId="16875"/>
    <cellStyle name="Calculation 3 3 4 8 3" xfId="24974"/>
    <cellStyle name="Calculation 3 3 4 8 4" xfId="29051"/>
    <cellStyle name="Calculation 3 3 4 8 5" xfId="48691"/>
    <cellStyle name="Calculation 3 3 4 9" xfId="7550"/>
    <cellStyle name="Calculation 3 3 4 9 2" xfId="16252"/>
    <cellStyle name="Calculation 3 3 4 9 3" xfId="24199"/>
    <cellStyle name="Calculation 3 3 4 9 4" xfId="28428"/>
    <cellStyle name="Calculation 3 3 4 9 5" xfId="48159"/>
    <cellStyle name="Calculation 3 3 5" xfId="3574"/>
    <cellStyle name="Calculation 3 3 5 10" xfId="22091"/>
    <cellStyle name="Calculation 3 3 5 11" xfId="32289"/>
    <cellStyle name="Calculation 3 3 5 12" xfId="34192"/>
    <cellStyle name="Calculation 3 3 5 13" xfId="35336"/>
    <cellStyle name="Calculation 3 3 5 14" xfId="37872"/>
    <cellStyle name="Calculation 3 3 5 2" xfId="5652"/>
    <cellStyle name="Calculation 3 3 5 2 2" xfId="14354"/>
    <cellStyle name="Calculation 3 3 5 2 2 2" xfId="46470"/>
    <cellStyle name="Calculation 3 3 5 2 3" xfId="22241"/>
    <cellStyle name="Calculation 3 3 5 2 4" xfId="26531"/>
    <cellStyle name="Calculation 3 3 5 2 5" xfId="40044"/>
    <cellStyle name="Calculation 3 3 5 3" xfId="6489"/>
    <cellStyle name="Calculation 3 3 5 3 2" xfId="15191"/>
    <cellStyle name="Calculation 3 3 5 3 2 2" xfId="47227"/>
    <cellStyle name="Calculation 3 3 5 3 3" xfId="20583"/>
    <cellStyle name="Calculation 3 3 5 3 4" xfId="27368"/>
    <cellStyle name="Calculation 3 3 5 3 5" xfId="40881"/>
    <cellStyle name="Calculation 3 3 5 4" xfId="7661"/>
    <cellStyle name="Calculation 3 3 5 4 2" xfId="16363"/>
    <cellStyle name="Calculation 3 3 5 4 3" xfId="23866"/>
    <cellStyle name="Calculation 3 3 5 4 4" xfId="28539"/>
    <cellStyle name="Calculation 3 3 5 4 5" xfId="42030"/>
    <cellStyle name="Calculation 3 3 5 5" xfId="8102"/>
    <cellStyle name="Calculation 3 3 5 5 2" xfId="16804"/>
    <cellStyle name="Calculation 3 3 5 5 3" xfId="23185"/>
    <cellStyle name="Calculation 3 3 5 5 4" xfId="28980"/>
    <cellStyle name="Calculation 3 3 5 5 5" xfId="48620"/>
    <cellStyle name="Calculation 3 3 5 6" xfId="8431"/>
    <cellStyle name="Calculation 3 3 5 6 2" xfId="17133"/>
    <cellStyle name="Calculation 3 3 5 6 3" xfId="22180"/>
    <cellStyle name="Calculation 3 3 5 6 4" xfId="29309"/>
    <cellStyle name="Calculation 3 3 5 6 5" xfId="48889"/>
    <cellStyle name="Calculation 3 3 5 7" xfId="9191"/>
    <cellStyle name="Calculation 3 3 5 7 2" xfId="17893"/>
    <cellStyle name="Calculation 3 3 5 7 3" xfId="21563"/>
    <cellStyle name="Calculation 3 3 5 7 4" xfId="30069"/>
    <cellStyle name="Calculation 3 3 5 7 5" xfId="49112"/>
    <cellStyle name="Calculation 3 3 5 8" xfId="12371"/>
    <cellStyle name="Calculation 3 3 5 9" xfId="20680"/>
    <cellStyle name="Calculation 3 3 6" xfId="4798"/>
    <cellStyle name="Calculation 3 3 6 10" xfId="25677"/>
    <cellStyle name="Calculation 3 3 6 11" xfId="33616"/>
    <cellStyle name="Calculation 3 3 6 12" xfId="34552"/>
    <cellStyle name="Calculation 3 3 6 13" xfId="36663"/>
    <cellStyle name="Calculation 3 3 6 14" xfId="39190"/>
    <cellStyle name="Calculation 3 3 6 2" xfId="5345"/>
    <cellStyle name="Calculation 3 3 6 2 2" xfId="14047"/>
    <cellStyle name="Calculation 3 3 6 2 2 2" xfId="46185"/>
    <cellStyle name="Calculation 3 3 6 2 3" xfId="21784"/>
    <cellStyle name="Calculation 3 3 6 2 4" xfId="26224"/>
    <cellStyle name="Calculation 3 3 6 2 5" xfId="39737"/>
    <cellStyle name="Calculation 3 3 6 3" xfId="6889"/>
    <cellStyle name="Calculation 3 3 6 3 2" xfId="15591"/>
    <cellStyle name="Calculation 3 3 6 3 2 2" xfId="47567"/>
    <cellStyle name="Calculation 3 3 6 3 3" xfId="12601"/>
    <cellStyle name="Calculation 3 3 6 3 4" xfId="27767"/>
    <cellStyle name="Calculation 3 3 6 3 5" xfId="41280"/>
    <cellStyle name="Calculation 3 3 6 4" xfId="8554"/>
    <cellStyle name="Calculation 3 3 6 4 2" xfId="17256"/>
    <cellStyle name="Calculation 3 3 6 4 3" xfId="23011"/>
    <cellStyle name="Calculation 3 3 6 4 4" xfId="29432"/>
    <cellStyle name="Calculation 3 3 6 4 5" xfId="43206"/>
    <cellStyle name="Calculation 3 3 6 5" xfId="9309"/>
    <cellStyle name="Calculation 3 3 6 5 2" xfId="18011"/>
    <cellStyle name="Calculation 3 3 6 5 3" xfId="22437"/>
    <cellStyle name="Calculation 3 3 6 5 4" xfId="30187"/>
    <cellStyle name="Calculation 3 3 6 5 5" xfId="49230"/>
    <cellStyle name="Calculation 3 3 6 6" xfId="10003"/>
    <cellStyle name="Calculation 3 3 6 6 2" xfId="18705"/>
    <cellStyle name="Calculation 3 3 6 6 3" xfId="12838"/>
    <cellStyle name="Calculation 3 3 6 6 4" xfId="30881"/>
    <cellStyle name="Calculation 3 3 6 6 5" xfId="49924"/>
    <cellStyle name="Calculation 3 3 6 7" xfId="10621"/>
    <cellStyle name="Calculation 3 3 6 7 2" xfId="19323"/>
    <cellStyle name="Calculation 3 3 6 7 3" xfId="13261"/>
    <cellStyle name="Calculation 3 3 6 7 4" xfId="31499"/>
    <cellStyle name="Calculation 3 3 6 7 5" xfId="50542"/>
    <cellStyle name="Calculation 3 3 6 8" xfId="13500"/>
    <cellStyle name="Calculation 3 3 6 9" xfId="11164"/>
    <cellStyle name="Calculation 3 3 7" xfId="6379"/>
    <cellStyle name="Calculation 3 3 7 2" xfId="15081"/>
    <cellStyle name="Calculation 3 3 7 2 2" xfId="47132"/>
    <cellStyle name="Calculation 3 3 7 3" xfId="23062"/>
    <cellStyle name="Calculation 3 3 7 4" xfId="27258"/>
    <cellStyle name="Calculation 3 3 7 5" xfId="40771"/>
    <cellStyle name="Calculation 3 3 8" xfId="6436"/>
    <cellStyle name="Calculation 3 3 8 2" xfId="15138"/>
    <cellStyle name="Calculation 3 3 8 2 2" xfId="47183"/>
    <cellStyle name="Calculation 3 3 8 3" xfId="24594"/>
    <cellStyle name="Calculation 3 3 8 4" xfId="27315"/>
    <cellStyle name="Calculation 3 3 8 5" xfId="40828"/>
    <cellStyle name="Calculation 3 3 9" xfId="6374"/>
    <cellStyle name="Calculation 3 3 9 2" xfId="15076"/>
    <cellStyle name="Calculation 3 3 9 2 2" xfId="47128"/>
    <cellStyle name="Calculation 3 3 9 3" xfId="22362"/>
    <cellStyle name="Calculation 3 3 9 4" xfId="27253"/>
    <cellStyle name="Calculation 3 3 9 5" xfId="40766"/>
    <cellStyle name="Calculation 3 4" xfId="488"/>
    <cellStyle name="Calculation 3 4 10" xfId="6075"/>
    <cellStyle name="Calculation 3 4 10 2" xfId="14777"/>
    <cellStyle name="Calculation 3 4 10 3" xfId="24837"/>
    <cellStyle name="Calculation 3 4 10 4" xfId="26954"/>
    <cellStyle name="Calculation 3 4 10 5" xfId="40467"/>
    <cellStyle name="Calculation 3 4 11" xfId="7454"/>
    <cellStyle name="Calculation 3 4 11 2" xfId="16156"/>
    <cellStyle name="Calculation 3 4 11 3" xfId="23589"/>
    <cellStyle name="Calculation 3 4 11 4" xfId="28332"/>
    <cellStyle name="Calculation 3 4 11 5" xfId="48063"/>
    <cellStyle name="Calculation 3 4 12" xfId="3111"/>
    <cellStyle name="Calculation 3 4 12 2" xfId="11930"/>
    <cellStyle name="Calculation 3 4 12 3" xfId="23826"/>
    <cellStyle name="Calculation 3 4 12 4" xfId="24803"/>
    <cellStyle name="Calculation 3 4 12 5" xfId="44655"/>
    <cellStyle name="Calculation 3 4 13" xfId="4413"/>
    <cellStyle name="Calculation 3 4 13 2" xfId="13135"/>
    <cellStyle name="Calculation 3 4 13 3" xfId="23437"/>
    <cellStyle name="Calculation 3 4 13 4" xfId="25521"/>
    <cellStyle name="Calculation 3 4 13 5" xfId="45843"/>
    <cellStyle name="Calculation 3 4 14" xfId="7424"/>
    <cellStyle name="Calculation 3 4 14 2" xfId="16126"/>
    <cellStyle name="Calculation 3 4 14 3" xfId="22555"/>
    <cellStyle name="Calculation 3 4 14 4" xfId="28302"/>
    <cellStyle name="Calculation 3 4 14 5" xfId="48033"/>
    <cellStyle name="Calculation 3 4 15" xfId="2500"/>
    <cellStyle name="Calculation 3 4 16" xfId="23264"/>
    <cellStyle name="Calculation 3 4 17" xfId="24877"/>
    <cellStyle name="Calculation 3 4 18" xfId="32008"/>
    <cellStyle name="Calculation 3 4 19" xfId="34076"/>
    <cellStyle name="Calculation 3 4 2" xfId="736"/>
    <cellStyle name="Calculation 3 4 2 10" xfId="7975"/>
    <cellStyle name="Calculation 3 4 2 10 2" xfId="16677"/>
    <cellStyle name="Calculation 3 4 2 10 3" xfId="24702"/>
    <cellStyle name="Calculation 3 4 2 10 4" xfId="28853"/>
    <cellStyle name="Calculation 3 4 2 10 5" xfId="48493"/>
    <cellStyle name="Calculation 3 4 2 11" xfId="7590"/>
    <cellStyle name="Calculation 3 4 2 11 2" xfId="16292"/>
    <cellStyle name="Calculation 3 4 2 11 3" xfId="22372"/>
    <cellStyle name="Calculation 3 4 2 11 4" xfId="28468"/>
    <cellStyle name="Calculation 3 4 2 11 5" xfId="48199"/>
    <cellStyle name="Calculation 3 4 2 12" xfId="7882"/>
    <cellStyle name="Calculation 3 4 2 12 2" xfId="16584"/>
    <cellStyle name="Calculation 3 4 2 12 3" xfId="21772"/>
    <cellStyle name="Calculation 3 4 2 12 4" xfId="28760"/>
    <cellStyle name="Calculation 3 4 2 12 5" xfId="48400"/>
    <cellStyle name="Calculation 3 4 2 13" xfId="11284"/>
    <cellStyle name="Calculation 3 4 2 14" xfId="12907"/>
    <cellStyle name="Calculation 3 4 2 15" xfId="21163"/>
    <cellStyle name="Calculation 3 4 2 16" xfId="32083"/>
    <cellStyle name="Calculation 3 4 2 17" xfId="34114"/>
    <cellStyle name="Calculation 3 4 2 18" xfId="35130"/>
    <cellStyle name="Calculation 3 4 2 19" xfId="37377"/>
    <cellStyle name="Calculation 3 4 2 2" xfId="1505"/>
    <cellStyle name="Calculation 3 4 2 2 10" xfId="13202"/>
    <cellStyle name="Calculation 3 4 2 2 11" xfId="23998"/>
    <cellStyle name="Calculation 3 4 2 2 12" xfId="25541"/>
    <cellStyle name="Calculation 3 4 2 2 13" xfId="33298"/>
    <cellStyle name="Calculation 3 4 2 2 14" xfId="34416"/>
    <cellStyle name="Calculation 3 4 2 2 15" xfId="36345"/>
    <cellStyle name="Calculation 3 4 2 2 16" xfId="38872"/>
    <cellStyle name="Calculation 3 4 2 2 2" xfId="4794"/>
    <cellStyle name="Calculation 3 4 2 2 2 10" xfId="25673"/>
    <cellStyle name="Calculation 3 4 2 2 2 11" xfId="33612"/>
    <cellStyle name="Calculation 3 4 2 2 2 12" xfId="34548"/>
    <cellStyle name="Calculation 3 4 2 2 2 13" xfId="36659"/>
    <cellStyle name="Calculation 3 4 2 2 2 14" xfId="39186"/>
    <cellStyle name="Calculation 3 4 2 2 2 2" xfId="6092"/>
    <cellStyle name="Calculation 3 4 2 2 2 2 2" xfId="14794"/>
    <cellStyle name="Calculation 3 4 2 2 2 2 2 2" xfId="46868"/>
    <cellStyle name="Calculation 3 4 2 2 2 2 3" xfId="22560"/>
    <cellStyle name="Calculation 3 4 2 2 2 2 4" xfId="26971"/>
    <cellStyle name="Calculation 3 4 2 2 2 2 5" xfId="40484"/>
    <cellStyle name="Calculation 3 4 2 2 2 3" xfId="6885"/>
    <cellStyle name="Calculation 3 4 2 2 2 3 2" xfId="15587"/>
    <cellStyle name="Calculation 3 4 2 2 2 3 2 2" xfId="47563"/>
    <cellStyle name="Calculation 3 4 2 2 2 3 3" xfId="12827"/>
    <cellStyle name="Calculation 3 4 2 2 2 3 4" xfId="27763"/>
    <cellStyle name="Calculation 3 4 2 2 2 3 5" xfId="41276"/>
    <cellStyle name="Calculation 3 4 2 2 2 4" xfId="8550"/>
    <cellStyle name="Calculation 3 4 2 2 2 4 2" xfId="17252"/>
    <cellStyle name="Calculation 3 4 2 2 2 4 3" xfId="25007"/>
    <cellStyle name="Calculation 3 4 2 2 2 4 4" xfId="29428"/>
    <cellStyle name="Calculation 3 4 2 2 2 4 5" xfId="43202"/>
    <cellStyle name="Calculation 3 4 2 2 2 5" xfId="9305"/>
    <cellStyle name="Calculation 3 4 2 2 2 5 2" xfId="18007"/>
    <cellStyle name="Calculation 3 4 2 2 2 5 3" xfId="25397"/>
    <cellStyle name="Calculation 3 4 2 2 2 5 4" xfId="30183"/>
    <cellStyle name="Calculation 3 4 2 2 2 5 5" xfId="49226"/>
    <cellStyle name="Calculation 3 4 2 2 2 6" xfId="9999"/>
    <cellStyle name="Calculation 3 4 2 2 2 6 2" xfId="18701"/>
    <cellStyle name="Calculation 3 4 2 2 2 6 3" xfId="13088"/>
    <cellStyle name="Calculation 3 4 2 2 2 6 4" xfId="30877"/>
    <cellStyle name="Calculation 3 4 2 2 2 6 5" xfId="49920"/>
    <cellStyle name="Calculation 3 4 2 2 2 7" xfId="10617"/>
    <cellStyle name="Calculation 3 4 2 2 2 7 2" xfId="19319"/>
    <cellStyle name="Calculation 3 4 2 2 2 7 3" xfId="20384"/>
    <cellStyle name="Calculation 3 4 2 2 2 7 4" xfId="31495"/>
    <cellStyle name="Calculation 3 4 2 2 2 7 5" xfId="50538"/>
    <cellStyle name="Calculation 3 4 2 2 2 8" xfId="13496"/>
    <cellStyle name="Calculation 3 4 2 2 2 9" xfId="21364"/>
    <cellStyle name="Calculation 3 4 2 2 3" xfId="5199"/>
    <cellStyle name="Calculation 3 4 2 2 3 10" xfId="26078"/>
    <cellStyle name="Calculation 3 4 2 2 3 11" xfId="34017"/>
    <cellStyle name="Calculation 3 4 2 2 3 12" xfId="34953"/>
    <cellStyle name="Calculation 3 4 2 2 3 13" xfId="37064"/>
    <cellStyle name="Calculation 3 4 2 2 3 14" xfId="39591"/>
    <cellStyle name="Calculation 3 4 2 2 3 2" xfId="5635"/>
    <cellStyle name="Calculation 3 4 2 2 3 2 2" xfId="14337"/>
    <cellStyle name="Calculation 3 4 2 2 3 2 2 2" xfId="46454"/>
    <cellStyle name="Calculation 3 4 2 2 3 2 3" xfId="23066"/>
    <cellStyle name="Calculation 3 4 2 2 3 2 4" xfId="26514"/>
    <cellStyle name="Calculation 3 4 2 2 3 2 5" xfId="40027"/>
    <cellStyle name="Calculation 3 4 2 2 3 3" xfId="7290"/>
    <cellStyle name="Calculation 3 4 2 2 3 3 2" xfId="15992"/>
    <cellStyle name="Calculation 3 4 2 2 3 3 2 2" xfId="47968"/>
    <cellStyle name="Calculation 3 4 2 2 3 3 3" xfId="21831"/>
    <cellStyle name="Calculation 3 4 2 2 3 3 4" xfId="28168"/>
    <cellStyle name="Calculation 3 4 2 2 3 3 5" xfId="41681"/>
    <cellStyle name="Calculation 3 4 2 2 3 4" xfId="8955"/>
    <cellStyle name="Calculation 3 4 2 2 3 4 2" xfId="17657"/>
    <cellStyle name="Calculation 3 4 2 2 3 4 3" xfId="22908"/>
    <cellStyle name="Calculation 3 4 2 2 3 4 4" xfId="29833"/>
    <cellStyle name="Calculation 3 4 2 2 3 4 5" xfId="43607"/>
    <cellStyle name="Calculation 3 4 2 2 3 5" xfId="9710"/>
    <cellStyle name="Calculation 3 4 2 2 3 5 2" xfId="18412"/>
    <cellStyle name="Calculation 3 4 2 2 3 5 3" xfId="20044"/>
    <cellStyle name="Calculation 3 4 2 2 3 5 4" xfId="30588"/>
    <cellStyle name="Calculation 3 4 2 2 3 5 5" xfId="49631"/>
    <cellStyle name="Calculation 3 4 2 2 3 6" xfId="10404"/>
    <cellStyle name="Calculation 3 4 2 2 3 6 2" xfId="19106"/>
    <cellStyle name="Calculation 3 4 2 2 3 6 3" xfId="12984"/>
    <cellStyle name="Calculation 3 4 2 2 3 6 4" xfId="31282"/>
    <cellStyle name="Calculation 3 4 2 2 3 6 5" xfId="50325"/>
    <cellStyle name="Calculation 3 4 2 2 3 7" xfId="11022"/>
    <cellStyle name="Calculation 3 4 2 2 3 7 2" xfId="19724"/>
    <cellStyle name="Calculation 3 4 2 2 3 7 3" xfId="19790"/>
    <cellStyle name="Calculation 3 4 2 2 3 7 4" xfId="31900"/>
    <cellStyle name="Calculation 3 4 2 2 3 7 5" xfId="50943"/>
    <cellStyle name="Calculation 3 4 2 2 3 8" xfId="13901"/>
    <cellStyle name="Calculation 3 4 2 2 3 9" xfId="24822"/>
    <cellStyle name="Calculation 3 4 2 2 4" xfId="5447"/>
    <cellStyle name="Calculation 3 4 2 2 4 2" xfId="14149"/>
    <cellStyle name="Calculation 3 4 2 2 4 2 2" xfId="46275"/>
    <cellStyle name="Calculation 3 4 2 2 4 3" xfId="23075"/>
    <cellStyle name="Calculation 3 4 2 2 4 4" xfId="26326"/>
    <cellStyle name="Calculation 3 4 2 2 4 5" xfId="39839"/>
    <cellStyle name="Calculation 3 4 2 2 5" xfId="6687"/>
    <cellStyle name="Calculation 3 4 2 2 5 2" xfId="15389"/>
    <cellStyle name="Calculation 3 4 2 2 5 2 2" xfId="47392"/>
    <cellStyle name="Calculation 3 4 2 2 5 3" xfId="20842"/>
    <cellStyle name="Calculation 3 4 2 2 5 4" xfId="27565"/>
    <cellStyle name="Calculation 3 4 2 2 5 5" xfId="41078"/>
    <cellStyle name="Calculation 3 4 2 2 6" xfId="8323"/>
    <cellStyle name="Calculation 3 4 2 2 6 2" xfId="17025"/>
    <cellStyle name="Calculation 3 4 2 2 6 3" xfId="23518"/>
    <cellStyle name="Calculation 3 4 2 2 6 4" xfId="29201"/>
    <cellStyle name="Calculation 3 4 2 2 6 5" xfId="42888"/>
    <cellStyle name="Calculation 3 4 2 2 7" xfId="9098"/>
    <cellStyle name="Calculation 3 4 2 2 7 2" xfId="17800"/>
    <cellStyle name="Calculation 3 4 2 2 7 3" xfId="21407"/>
    <cellStyle name="Calculation 3 4 2 2 7 4" xfId="29976"/>
    <cellStyle name="Calculation 3 4 2 2 7 5" xfId="49019"/>
    <cellStyle name="Calculation 3 4 2 2 8" xfId="9826"/>
    <cellStyle name="Calculation 3 4 2 2 8 2" xfId="18528"/>
    <cellStyle name="Calculation 3 4 2 2 8 3" xfId="11333"/>
    <cellStyle name="Calculation 3 4 2 2 8 4" xfId="30704"/>
    <cellStyle name="Calculation 3 4 2 2 8 5" xfId="49747"/>
    <cellStyle name="Calculation 3 4 2 2 9" xfId="10485"/>
    <cellStyle name="Calculation 3 4 2 2 9 2" xfId="19187"/>
    <cellStyle name="Calculation 3 4 2 2 9 3" xfId="13288"/>
    <cellStyle name="Calculation 3 4 2 2 9 4" xfId="31363"/>
    <cellStyle name="Calculation 3 4 2 2 9 5" xfId="50406"/>
    <cellStyle name="Calculation 3 4 2 3" xfId="4855"/>
    <cellStyle name="Calculation 3 4 2 3 10" xfId="25734"/>
    <cellStyle name="Calculation 3 4 2 3 11" xfId="33673"/>
    <cellStyle name="Calculation 3 4 2 3 12" xfId="34609"/>
    <cellStyle name="Calculation 3 4 2 3 13" xfId="36720"/>
    <cellStyle name="Calculation 3 4 2 3 14" xfId="39247"/>
    <cellStyle name="Calculation 3 4 2 3 2" xfId="6261"/>
    <cellStyle name="Calculation 3 4 2 3 2 2" xfId="14963"/>
    <cellStyle name="Calculation 3 4 2 3 2 2 2" xfId="47025"/>
    <cellStyle name="Calculation 3 4 2 3 2 3" xfId="1797"/>
    <cellStyle name="Calculation 3 4 2 3 2 4" xfId="27140"/>
    <cellStyle name="Calculation 3 4 2 3 2 5" xfId="40653"/>
    <cellStyle name="Calculation 3 4 2 3 3" xfId="6946"/>
    <cellStyle name="Calculation 3 4 2 3 3 2" xfId="15648"/>
    <cellStyle name="Calculation 3 4 2 3 3 2 2" xfId="47624"/>
    <cellStyle name="Calculation 3 4 2 3 3 3" xfId="13317"/>
    <cellStyle name="Calculation 3 4 2 3 3 4" xfId="27824"/>
    <cellStyle name="Calculation 3 4 2 3 3 5" xfId="41337"/>
    <cellStyle name="Calculation 3 4 2 3 4" xfId="8611"/>
    <cellStyle name="Calculation 3 4 2 3 4 2" xfId="17313"/>
    <cellStyle name="Calculation 3 4 2 3 4 3" xfId="23754"/>
    <cellStyle name="Calculation 3 4 2 3 4 4" xfId="29489"/>
    <cellStyle name="Calculation 3 4 2 3 4 5" xfId="43263"/>
    <cellStyle name="Calculation 3 4 2 3 5" xfId="9366"/>
    <cellStyle name="Calculation 3 4 2 3 5 2" xfId="18068"/>
    <cellStyle name="Calculation 3 4 2 3 5 3" xfId="23939"/>
    <cellStyle name="Calculation 3 4 2 3 5 4" xfId="30244"/>
    <cellStyle name="Calculation 3 4 2 3 5 5" xfId="49287"/>
    <cellStyle name="Calculation 3 4 2 3 6" xfId="10060"/>
    <cellStyle name="Calculation 3 4 2 3 6 2" xfId="18762"/>
    <cellStyle name="Calculation 3 4 2 3 6 3" xfId="12631"/>
    <cellStyle name="Calculation 3 4 2 3 6 4" xfId="30938"/>
    <cellStyle name="Calculation 3 4 2 3 6 5" xfId="49981"/>
    <cellStyle name="Calculation 3 4 2 3 7" xfId="10678"/>
    <cellStyle name="Calculation 3 4 2 3 7 2" xfId="19380"/>
    <cellStyle name="Calculation 3 4 2 3 7 3" xfId="20189"/>
    <cellStyle name="Calculation 3 4 2 3 7 4" xfId="31556"/>
    <cellStyle name="Calculation 3 4 2 3 7 5" xfId="50599"/>
    <cellStyle name="Calculation 3 4 2 3 8" xfId="13557"/>
    <cellStyle name="Calculation 3 4 2 3 9" xfId="24774"/>
    <cellStyle name="Calculation 3 4 2 4" xfId="5027"/>
    <cellStyle name="Calculation 3 4 2 4 10" xfId="25906"/>
    <cellStyle name="Calculation 3 4 2 4 11" xfId="33845"/>
    <cellStyle name="Calculation 3 4 2 4 12" xfId="34781"/>
    <cellStyle name="Calculation 3 4 2 4 13" xfId="36892"/>
    <cellStyle name="Calculation 3 4 2 4 14" xfId="39419"/>
    <cellStyle name="Calculation 3 4 2 4 2" xfId="5325"/>
    <cellStyle name="Calculation 3 4 2 4 2 2" xfId="14027"/>
    <cellStyle name="Calculation 3 4 2 4 2 2 2" xfId="46165"/>
    <cellStyle name="Calculation 3 4 2 4 2 3" xfId="24645"/>
    <cellStyle name="Calculation 3 4 2 4 2 4" xfId="26204"/>
    <cellStyle name="Calculation 3 4 2 4 2 5" xfId="39717"/>
    <cellStyle name="Calculation 3 4 2 4 3" xfId="7118"/>
    <cellStyle name="Calculation 3 4 2 4 3 2" xfId="15820"/>
    <cellStyle name="Calculation 3 4 2 4 3 2 2" xfId="47796"/>
    <cellStyle name="Calculation 3 4 2 4 3 3" xfId="24316"/>
    <cellStyle name="Calculation 3 4 2 4 3 4" xfId="27996"/>
    <cellStyle name="Calculation 3 4 2 4 3 5" xfId="41509"/>
    <cellStyle name="Calculation 3 4 2 4 4" xfId="8783"/>
    <cellStyle name="Calculation 3 4 2 4 4 2" xfId="17485"/>
    <cellStyle name="Calculation 3 4 2 4 4 3" xfId="21207"/>
    <cellStyle name="Calculation 3 4 2 4 4 4" xfId="29661"/>
    <cellStyle name="Calculation 3 4 2 4 4 5" xfId="43435"/>
    <cellStyle name="Calculation 3 4 2 4 5" xfId="9538"/>
    <cellStyle name="Calculation 3 4 2 4 5 2" xfId="18240"/>
    <cellStyle name="Calculation 3 4 2 4 5 3" xfId="11900"/>
    <cellStyle name="Calculation 3 4 2 4 5 4" xfId="30416"/>
    <cellStyle name="Calculation 3 4 2 4 5 5" xfId="49459"/>
    <cellStyle name="Calculation 3 4 2 4 6" xfId="10232"/>
    <cellStyle name="Calculation 3 4 2 4 6 2" xfId="18934"/>
    <cellStyle name="Calculation 3 4 2 4 6 3" xfId="12906"/>
    <cellStyle name="Calculation 3 4 2 4 6 4" xfId="31110"/>
    <cellStyle name="Calculation 3 4 2 4 6 5" xfId="50153"/>
    <cellStyle name="Calculation 3 4 2 4 7" xfId="10850"/>
    <cellStyle name="Calculation 3 4 2 4 7 2" xfId="19552"/>
    <cellStyle name="Calculation 3 4 2 4 7 3" xfId="19774"/>
    <cellStyle name="Calculation 3 4 2 4 7 4" xfId="31728"/>
    <cellStyle name="Calculation 3 4 2 4 7 5" xfId="50771"/>
    <cellStyle name="Calculation 3 4 2 4 8" xfId="13729"/>
    <cellStyle name="Calculation 3 4 2 4 9" xfId="21994"/>
    <cellStyle name="Calculation 3 4 2 5" xfId="3197"/>
    <cellStyle name="Calculation 3 4 2 5 2" xfId="12012"/>
    <cellStyle name="Calculation 3 4 2 5 2 2" xfId="44734"/>
    <cellStyle name="Calculation 3 4 2 5 3" xfId="21829"/>
    <cellStyle name="Calculation 3 4 2 5 4" xfId="23970"/>
    <cellStyle name="Calculation 3 4 2 5 5" xfId="37495"/>
    <cellStyle name="Calculation 3 4 2 6" xfId="6391"/>
    <cellStyle name="Calculation 3 4 2 6 2" xfId="15093"/>
    <cellStyle name="Calculation 3 4 2 6 2 2" xfId="47143"/>
    <cellStyle name="Calculation 3 4 2 6 3" xfId="24722"/>
    <cellStyle name="Calculation 3 4 2 6 4" xfId="27270"/>
    <cellStyle name="Calculation 3 4 2 6 5" xfId="40783"/>
    <cellStyle name="Calculation 3 4 2 7" xfId="6619"/>
    <cellStyle name="Calculation 3 4 2 7 2" xfId="15321"/>
    <cellStyle name="Calculation 3 4 2 7 2 2" xfId="47337"/>
    <cellStyle name="Calculation 3 4 2 7 3" xfId="23511"/>
    <cellStyle name="Calculation 3 4 2 7 4" xfId="27497"/>
    <cellStyle name="Calculation 3 4 2 7 5" xfId="41010"/>
    <cellStyle name="Calculation 3 4 2 8" xfId="7352"/>
    <cellStyle name="Calculation 3 4 2 8 2" xfId="16054"/>
    <cellStyle name="Calculation 3 4 2 8 3" xfId="24482"/>
    <cellStyle name="Calculation 3 4 2 8 4" xfId="28230"/>
    <cellStyle name="Calculation 3 4 2 8 5" xfId="41743"/>
    <cellStyle name="Calculation 3 4 2 9" xfId="7511"/>
    <cellStyle name="Calculation 3 4 2 9 2" xfId="16213"/>
    <cellStyle name="Calculation 3 4 2 9 3" xfId="2516"/>
    <cellStyle name="Calculation 3 4 2 9 4" xfId="28389"/>
    <cellStyle name="Calculation 3 4 2 9 5" xfId="48120"/>
    <cellStyle name="Calculation 3 4 20" xfId="35055"/>
    <cellStyle name="Calculation 3 4 21" xfId="37166"/>
    <cellStyle name="Calculation 3 4 3" xfId="839"/>
    <cellStyle name="Calculation 3 4 3 10" xfId="7807"/>
    <cellStyle name="Calculation 3 4 3 10 2" xfId="16509"/>
    <cellStyle name="Calculation 3 4 3 10 3" xfId="22676"/>
    <cellStyle name="Calculation 3 4 3 10 4" xfId="28685"/>
    <cellStyle name="Calculation 3 4 3 10 5" xfId="48331"/>
    <cellStyle name="Calculation 3 4 3 11" xfId="8025"/>
    <cellStyle name="Calculation 3 4 3 11 2" xfId="16727"/>
    <cellStyle name="Calculation 3 4 3 11 3" xfId="24838"/>
    <cellStyle name="Calculation 3 4 3 11 4" xfId="28903"/>
    <cellStyle name="Calculation 3 4 3 11 5" xfId="48543"/>
    <cellStyle name="Calculation 3 4 3 12" xfId="11382"/>
    <cellStyle name="Calculation 3 4 3 13" xfId="11114"/>
    <cellStyle name="Calculation 3 4 3 14" xfId="12952"/>
    <cellStyle name="Calculation 3 4 3 15" xfId="32632"/>
    <cellStyle name="Calculation 3 4 3 16" xfId="34297"/>
    <cellStyle name="Calculation 3 4 3 17" xfId="35679"/>
    <cellStyle name="Calculation 3 4 3 18" xfId="38206"/>
    <cellStyle name="Calculation 3 4 3 2" xfId="5059"/>
    <cellStyle name="Calculation 3 4 3 2 10" xfId="25938"/>
    <cellStyle name="Calculation 3 4 3 2 11" xfId="33877"/>
    <cellStyle name="Calculation 3 4 3 2 12" xfId="34813"/>
    <cellStyle name="Calculation 3 4 3 2 13" xfId="36924"/>
    <cellStyle name="Calculation 3 4 3 2 14" xfId="39451"/>
    <cellStyle name="Calculation 3 4 3 2 2" xfId="5521"/>
    <cellStyle name="Calculation 3 4 3 2 2 2" xfId="14223"/>
    <cellStyle name="Calculation 3 4 3 2 2 2 2" xfId="46347"/>
    <cellStyle name="Calculation 3 4 3 2 2 3" xfId="20482"/>
    <cellStyle name="Calculation 3 4 3 2 2 4" xfId="26400"/>
    <cellStyle name="Calculation 3 4 3 2 2 5" xfId="39913"/>
    <cellStyle name="Calculation 3 4 3 2 3" xfId="7150"/>
    <cellStyle name="Calculation 3 4 3 2 3 2" xfId="15852"/>
    <cellStyle name="Calculation 3 4 3 2 3 2 2" xfId="47828"/>
    <cellStyle name="Calculation 3 4 3 2 3 3" xfId="21122"/>
    <cellStyle name="Calculation 3 4 3 2 3 4" xfId="28028"/>
    <cellStyle name="Calculation 3 4 3 2 3 5" xfId="41541"/>
    <cellStyle name="Calculation 3 4 3 2 4" xfId="8815"/>
    <cellStyle name="Calculation 3 4 3 2 4 2" xfId="17517"/>
    <cellStyle name="Calculation 3 4 3 2 4 3" xfId="24810"/>
    <cellStyle name="Calculation 3 4 3 2 4 4" xfId="29693"/>
    <cellStyle name="Calculation 3 4 3 2 4 5" xfId="43467"/>
    <cellStyle name="Calculation 3 4 3 2 5" xfId="9570"/>
    <cellStyle name="Calculation 3 4 3 2 5 2" xfId="18272"/>
    <cellStyle name="Calculation 3 4 3 2 5 3" xfId="11853"/>
    <cellStyle name="Calculation 3 4 3 2 5 4" xfId="30448"/>
    <cellStyle name="Calculation 3 4 3 2 5 5" xfId="49491"/>
    <cellStyle name="Calculation 3 4 3 2 6" xfId="10264"/>
    <cellStyle name="Calculation 3 4 3 2 6 2" xfId="18966"/>
    <cellStyle name="Calculation 3 4 3 2 6 3" xfId="12940"/>
    <cellStyle name="Calculation 3 4 3 2 6 4" xfId="31142"/>
    <cellStyle name="Calculation 3 4 3 2 6 5" xfId="50185"/>
    <cellStyle name="Calculation 3 4 3 2 7" xfId="10882"/>
    <cellStyle name="Calculation 3 4 3 2 7 2" xfId="19584"/>
    <cellStyle name="Calculation 3 4 3 2 7 3" xfId="19859"/>
    <cellStyle name="Calculation 3 4 3 2 7 4" xfId="31760"/>
    <cellStyle name="Calculation 3 4 3 2 7 5" xfId="50803"/>
    <cellStyle name="Calculation 3 4 3 2 8" xfId="13761"/>
    <cellStyle name="Calculation 3 4 3 2 9" xfId="24039"/>
    <cellStyle name="Calculation 3 4 3 3" xfId="4826"/>
    <cellStyle name="Calculation 3 4 3 3 10" xfId="25705"/>
    <cellStyle name="Calculation 3 4 3 3 11" xfId="33644"/>
    <cellStyle name="Calculation 3 4 3 3 12" xfId="34580"/>
    <cellStyle name="Calculation 3 4 3 3 13" xfId="36691"/>
    <cellStyle name="Calculation 3 4 3 3 14" xfId="39218"/>
    <cellStyle name="Calculation 3 4 3 3 2" xfId="3176"/>
    <cellStyle name="Calculation 3 4 3 3 2 2" xfId="11991"/>
    <cellStyle name="Calculation 3 4 3 3 2 2 2" xfId="44715"/>
    <cellStyle name="Calculation 3 4 3 3 2 3" xfId="22081"/>
    <cellStyle name="Calculation 3 4 3 3 2 4" xfId="20886"/>
    <cellStyle name="Calculation 3 4 3 3 2 5" xfId="37474"/>
    <cellStyle name="Calculation 3 4 3 3 3" xfId="6917"/>
    <cellStyle name="Calculation 3 4 3 3 3 2" xfId="15619"/>
    <cellStyle name="Calculation 3 4 3 3 3 2 2" xfId="47595"/>
    <cellStyle name="Calculation 3 4 3 3 3 3" xfId="11712"/>
    <cellStyle name="Calculation 3 4 3 3 3 4" xfId="27795"/>
    <cellStyle name="Calculation 3 4 3 3 3 5" xfId="41308"/>
    <cellStyle name="Calculation 3 4 3 3 4" xfId="8582"/>
    <cellStyle name="Calculation 3 4 3 3 4 2" xfId="17284"/>
    <cellStyle name="Calculation 3 4 3 3 4 3" xfId="23240"/>
    <cellStyle name="Calculation 3 4 3 3 4 4" xfId="29460"/>
    <cellStyle name="Calculation 3 4 3 3 4 5" xfId="43234"/>
    <cellStyle name="Calculation 3 4 3 3 5" xfId="9337"/>
    <cellStyle name="Calculation 3 4 3 3 5 2" xfId="18039"/>
    <cellStyle name="Calculation 3 4 3 3 5 3" xfId="24354"/>
    <cellStyle name="Calculation 3 4 3 3 5 4" xfId="30215"/>
    <cellStyle name="Calculation 3 4 3 3 5 5" xfId="49258"/>
    <cellStyle name="Calculation 3 4 3 3 6" xfId="10031"/>
    <cellStyle name="Calculation 3 4 3 3 6 2" xfId="18733"/>
    <cellStyle name="Calculation 3 4 3 3 6 3" xfId="19781"/>
    <cellStyle name="Calculation 3 4 3 3 6 4" xfId="30909"/>
    <cellStyle name="Calculation 3 4 3 3 6 5" xfId="49952"/>
    <cellStyle name="Calculation 3 4 3 3 7" xfId="10649"/>
    <cellStyle name="Calculation 3 4 3 3 7 2" xfId="19351"/>
    <cellStyle name="Calculation 3 4 3 3 7 3" xfId="11622"/>
    <cellStyle name="Calculation 3 4 3 3 7 4" xfId="31527"/>
    <cellStyle name="Calculation 3 4 3 3 7 5" xfId="50570"/>
    <cellStyle name="Calculation 3 4 3 3 8" xfId="13528"/>
    <cellStyle name="Calculation 3 4 3 3 9" xfId="20990"/>
    <cellStyle name="Calculation 3 4 3 4" xfId="5988"/>
    <cellStyle name="Calculation 3 4 3 4 2" xfId="14690"/>
    <cellStyle name="Calculation 3 4 3 4 2 2" xfId="46776"/>
    <cellStyle name="Calculation 3 4 3 4 3" xfId="24897"/>
    <cellStyle name="Calculation 3 4 3 4 4" xfId="26867"/>
    <cellStyle name="Calculation 3 4 3 4 5" xfId="40380"/>
    <cellStyle name="Calculation 3 4 3 5" xfId="6467"/>
    <cellStyle name="Calculation 3 4 3 5 2" xfId="15169"/>
    <cellStyle name="Calculation 3 4 3 5 2 2" xfId="47209"/>
    <cellStyle name="Calculation 3 4 3 5 3" xfId="21044"/>
    <cellStyle name="Calculation 3 4 3 5 4" xfId="27346"/>
    <cellStyle name="Calculation 3 4 3 5 5" xfId="40859"/>
    <cellStyle name="Calculation 3 4 3 6" xfId="5396"/>
    <cellStyle name="Calculation 3 4 3 6 2" xfId="14098"/>
    <cellStyle name="Calculation 3 4 3 6 2 2" xfId="46231"/>
    <cellStyle name="Calculation 3 4 3 6 3" xfId="22610"/>
    <cellStyle name="Calculation 3 4 3 6 4" xfId="26275"/>
    <cellStyle name="Calculation 3 4 3 6 5" xfId="39788"/>
    <cellStyle name="Calculation 3 4 3 7" xfId="6139"/>
    <cellStyle name="Calculation 3 4 3 7 2" xfId="14841"/>
    <cellStyle name="Calculation 3 4 3 7 3" xfId="21971"/>
    <cellStyle name="Calculation 3 4 3 7 4" xfId="27018"/>
    <cellStyle name="Calculation 3 4 3 7 5" xfId="40531"/>
    <cellStyle name="Calculation 3 4 3 8" xfId="7900"/>
    <cellStyle name="Calculation 3 4 3 8 2" xfId="16602"/>
    <cellStyle name="Calculation 3 4 3 8 3" xfId="23031"/>
    <cellStyle name="Calculation 3 4 3 8 4" xfId="28778"/>
    <cellStyle name="Calculation 3 4 3 8 5" xfId="48418"/>
    <cellStyle name="Calculation 3 4 3 9" xfId="8117"/>
    <cellStyle name="Calculation 3 4 3 9 2" xfId="16819"/>
    <cellStyle name="Calculation 3 4 3 9 3" xfId="23534"/>
    <cellStyle name="Calculation 3 4 3 9 4" xfId="28995"/>
    <cellStyle name="Calculation 3 4 3 9 5" xfId="48635"/>
    <cellStyle name="Calculation 3 4 4" xfId="1268"/>
    <cellStyle name="Calculation 3 4 4 10" xfId="9061"/>
    <cellStyle name="Calculation 3 4 4 10 2" xfId="17763"/>
    <cellStyle name="Calculation 3 4 4 10 3" xfId="24194"/>
    <cellStyle name="Calculation 3 4 4 10 4" xfId="29939"/>
    <cellStyle name="Calculation 3 4 4 10 5" xfId="48982"/>
    <cellStyle name="Calculation 3 4 4 11" xfId="9793"/>
    <cellStyle name="Calculation 3 4 4 11 2" xfId="18495"/>
    <cellStyle name="Calculation 3 4 4 11 3" xfId="20212"/>
    <cellStyle name="Calculation 3 4 4 11 4" xfId="30671"/>
    <cellStyle name="Calculation 3 4 4 11 5" xfId="49714"/>
    <cellStyle name="Calculation 3 4 4 12" xfId="11064"/>
    <cellStyle name="Calculation 3 4 4 13" xfId="21424"/>
    <cellStyle name="Calculation 3 4 4 14" xfId="1854"/>
    <cellStyle name="Calculation 3 4 4 15" xfId="33061"/>
    <cellStyle name="Calculation 3 4 4 16" xfId="34362"/>
    <cellStyle name="Calculation 3 4 4 17" xfId="36108"/>
    <cellStyle name="Calculation 3 4 4 18" xfId="38635"/>
    <cellStyle name="Calculation 3 4 4 2" xfId="4924"/>
    <cellStyle name="Calculation 3 4 4 2 10" xfId="25803"/>
    <cellStyle name="Calculation 3 4 4 2 11" xfId="33742"/>
    <cellStyle name="Calculation 3 4 4 2 12" xfId="34678"/>
    <cellStyle name="Calculation 3 4 4 2 13" xfId="36789"/>
    <cellStyle name="Calculation 3 4 4 2 14" xfId="39316"/>
    <cellStyle name="Calculation 3 4 4 2 2" xfId="6090"/>
    <cellStyle name="Calculation 3 4 4 2 2 2" xfId="14792"/>
    <cellStyle name="Calculation 3 4 4 2 2 2 2" xfId="46866"/>
    <cellStyle name="Calculation 3 4 4 2 2 3" xfId="12490"/>
    <cellStyle name="Calculation 3 4 4 2 2 4" xfId="26969"/>
    <cellStyle name="Calculation 3 4 4 2 2 5" xfId="40482"/>
    <cellStyle name="Calculation 3 4 4 2 3" xfId="7015"/>
    <cellStyle name="Calculation 3 4 4 2 3 2" xfId="15717"/>
    <cellStyle name="Calculation 3 4 4 2 3 2 2" xfId="47693"/>
    <cellStyle name="Calculation 3 4 4 2 3 3" xfId="13293"/>
    <cellStyle name="Calculation 3 4 4 2 3 4" xfId="27893"/>
    <cellStyle name="Calculation 3 4 4 2 3 5" xfId="41406"/>
    <cellStyle name="Calculation 3 4 4 2 4" xfId="8680"/>
    <cellStyle name="Calculation 3 4 4 2 4 2" xfId="17382"/>
    <cellStyle name="Calculation 3 4 4 2 4 3" xfId="24760"/>
    <cellStyle name="Calculation 3 4 4 2 4 4" xfId="29558"/>
    <cellStyle name="Calculation 3 4 4 2 4 5" xfId="43332"/>
    <cellStyle name="Calculation 3 4 4 2 5" xfId="9435"/>
    <cellStyle name="Calculation 3 4 4 2 5 2" xfId="18137"/>
    <cellStyle name="Calculation 3 4 4 2 5 3" xfId="22917"/>
    <cellStyle name="Calculation 3 4 4 2 5 4" xfId="30313"/>
    <cellStyle name="Calculation 3 4 4 2 5 5" xfId="49356"/>
    <cellStyle name="Calculation 3 4 4 2 6" xfId="10129"/>
    <cellStyle name="Calculation 3 4 4 2 6 2" xfId="18831"/>
    <cellStyle name="Calculation 3 4 4 2 6 3" xfId="12543"/>
    <cellStyle name="Calculation 3 4 4 2 6 4" xfId="31007"/>
    <cellStyle name="Calculation 3 4 4 2 6 5" xfId="50050"/>
    <cellStyle name="Calculation 3 4 4 2 7" xfId="10747"/>
    <cellStyle name="Calculation 3 4 4 2 7 2" xfId="19449"/>
    <cellStyle name="Calculation 3 4 4 2 7 3" xfId="13064"/>
    <cellStyle name="Calculation 3 4 4 2 7 4" xfId="31625"/>
    <cellStyle name="Calculation 3 4 4 2 7 5" xfId="50668"/>
    <cellStyle name="Calculation 3 4 4 2 8" xfId="13626"/>
    <cellStyle name="Calculation 3 4 4 2 9" xfId="20461"/>
    <cellStyle name="Calculation 3 4 4 3" xfId="4788"/>
    <cellStyle name="Calculation 3 4 4 3 10" xfId="25667"/>
    <cellStyle name="Calculation 3 4 4 3 11" xfId="33606"/>
    <cellStyle name="Calculation 3 4 4 3 12" xfId="34542"/>
    <cellStyle name="Calculation 3 4 4 3 13" xfId="36653"/>
    <cellStyle name="Calculation 3 4 4 3 14" xfId="39180"/>
    <cellStyle name="Calculation 3 4 4 3 2" xfId="5995"/>
    <cellStyle name="Calculation 3 4 4 3 2 2" xfId="14697"/>
    <cellStyle name="Calculation 3 4 4 3 2 2 2" xfId="46783"/>
    <cellStyle name="Calculation 3 4 4 3 2 3" xfId="23903"/>
    <cellStyle name="Calculation 3 4 4 3 2 4" xfId="26874"/>
    <cellStyle name="Calculation 3 4 4 3 2 5" xfId="40387"/>
    <cellStyle name="Calculation 3 4 4 3 3" xfId="6879"/>
    <cellStyle name="Calculation 3 4 4 3 3 2" xfId="15581"/>
    <cellStyle name="Calculation 3 4 4 3 3 2 2" xfId="47557"/>
    <cellStyle name="Calculation 3 4 4 3 3 3" xfId="19992"/>
    <cellStyle name="Calculation 3 4 4 3 3 4" xfId="27757"/>
    <cellStyle name="Calculation 3 4 4 3 3 5" xfId="41270"/>
    <cellStyle name="Calculation 3 4 4 3 4" xfId="8544"/>
    <cellStyle name="Calculation 3 4 4 3 4 2" xfId="17246"/>
    <cellStyle name="Calculation 3 4 4 3 4 3" xfId="24812"/>
    <cellStyle name="Calculation 3 4 4 3 4 4" xfId="29422"/>
    <cellStyle name="Calculation 3 4 4 3 4 5" xfId="43196"/>
    <cellStyle name="Calculation 3 4 4 3 5" xfId="9299"/>
    <cellStyle name="Calculation 3 4 4 3 5 2" xfId="18001"/>
    <cellStyle name="Calculation 3 4 4 3 5 3" xfId="23110"/>
    <cellStyle name="Calculation 3 4 4 3 5 4" xfId="30177"/>
    <cellStyle name="Calculation 3 4 4 3 5 5" xfId="49220"/>
    <cellStyle name="Calculation 3 4 4 3 6" xfId="9993"/>
    <cellStyle name="Calculation 3 4 4 3 6 2" xfId="18695"/>
    <cellStyle name="Calculation 3 4 4 3 6 3" xfId="2331"/>
    <cellStyle name="Calculation 3 4 4 3 6 4" xfId="30871"/>
    <cellStyle name="Calculation 3 4 4 3 6 5" xfId="49914"/>
    <cellStyle name="Calculation 3 4 4 3 7" xfId="10611"/>
    <cellStyle name="Calculation 3 4 4 3 7 2" xfId="19313"/>
    <cellStyle name="Calculation 3 4 4 3 7 3" xfId="11805"/>
    <cellStyle name="Calculation 3 4 4 3 7 4" xfId="31489"/>
    <cellStyle name="Calculation 3 4 4 3 7 5" xfId="50532"/>
    <cellStyle name="Calculation 3 4 4 3 8" xfId="13490"/>
    <cellStyle name="Calculation 3 4 4 3 9" xfId="20495"/>
    <cellStyle name="Calculation 3 4 4 4" xfId="3387"/>
    <cellStyle name="Calculation 3 4 4 4 2" xfId="12194"/>
    <cellStyle name="Calculation 3 4 4 4 2 2" xfId="44913"/>
    <cellStyle name="Calculation 3 4 4 4 3" xfId="24298"/>
    <cellStyle name="Calculation 3 4 4 4 4" xfId="23054"/>
    <cellStyle name="Calculation 3 4 4 4 5" xfId="37685"/>
    <cellStyle name="Calculation 3 4 4 5" xfId="6282"/>
    <cellStyle name="Calculation 3 4 4 5 2" xfId="14984"/>
    <cellStyle name="Calculation 3 4 4 5 2 2" xfId="47043"/>
    <cellStyle name="Calculation 3 4 4 5 3" xfId="21605"/>
    <cellStyle name="Calculation 3 4 4 5 4" xfId="27161"/>
    <cellStyle name="Calculation 3 4 4 5 5" xfId="40674"/>
    <cellStyle name="Calculation 3 4 4 6" xfId="5972"/>
    <cellStyle name="Calculation 3 4 4 6 2" xfId="14674"/>
    <cellStyle name="Calculation 3 4 4 6 2 2" xfId="46761"/>
    <cellStyle name="Calculation 3 4 4 6 3" xfId="25327"/>
    <cellStyle name="Calculation 3 4 4 6 4" xfId="26851"/>
    <cellStyle name="Calculation 3 4 4 6 5" xfId="40364"/>
    <cellStyle name="Calculation 3 4 4 7" xfId="3284"/>
    <cellStyle name="Calculation 3 4 4 7 2" xfId="12099"/>
    <cellStyle name="Calculation 3 4 4 7 3" xfId="24590"/>
    <cellStyle name="Calculation 3 4 4 7 4" xfId="23496"/>
    <cellStyle name="Calculation 3 4 4 7 5" xfId="37582"/>
    <cellStyle name="Calculation 3 4 4 8" xfId="8163"/>
    <cellStyle name="Calculation 3 4 4 8 2" xfId="16865"/>
    <cellStyle name="Calculation 3 4 4 8 3" xfId="22370"/>
    <cellStyle name="Calculation 3 4 4 8 4" xfId="29041"/>
    <cellStyle name="Calculation 3 4 4 8 5" xfId="48681"/>
    <cellStyle name="Calculation 3 4 4 9" xfId="8282"/>
    <cellStyle name="Calculation 3 4 4 9 2" xfId="16984"/>
    <cellStyle name="Calculation 3 4 4 9 3" xfId="23294"/>
    <cellStyle name="Calculation 3 4 4 9 4" xfId="29160"/>
    <cellStyle name="Calculation 3 4 4 9 5" xfId="48796"/>
    <cellStyle name="Calculation 3 4 5" xfId="3564"/>
    <cellStyle name="Calculation 3 4 5 10" xfId="24790"/>
    <cellStyle name="Calculation 3 4 5 11" xfId="32279"/>
    <cellStyle name="Calculation 3 4 5 12" xfId="34182"/>
    <cellStyle name="Calculation 3 4 5 13" xfId="35326"/>
    <cellStyle name="Calculation 3 4 5 14" xfId="37862"/>
    <cellStyle name="Calculation 3 4 5 2" xfId="3128"/>
    <cellStyle name="Calculation 3 4 5 2 2" xfId="11947"/>
    <cellStyle name="Calculation 3 4 5 2 2 2" xfId="44669"/>
    <cellStyle name="Calculation 3 4 5 2 3" xfId="22584"/>
    <cellStyle name="Calculation 3 4 5 2 4" xfId="24936"/>
    <cellStyle name="Calculation 3 4 5 2 5" xfId="37426"/>
    <cellStyle name="Calculation 3 4 5 3" xfId="6186"/>
    <cellStyle name="Calculation 3 4 5 3 2" xfId="14888"/>
    <cellStyle name="Calculation 3 4 5 3 2 2" xfId="46953"/>
    <cellStyle name="Calculation 3 4 5 3 3" xfId="21239"/>
    <cellStyle name="Calculation 3 4 5 3 4" xfId="27065"/>
    <cellStyle name="Calculation 3 4 5 3 5" xfId="40578"/>
    <cellStyle name="Calculation 3 4 5 4" xfId="7651"/>
    <cellStyle name="Calculation 3 4 5 4 2" xfId="16353"/>
    <cellStyle name="Calculation 3 4 5 4 3" xfId="22075"/>
    <cellStyle name="Calculation 3 4 5 4 4" xfId="28529"/>
    <cellStyle name="Calculation 3 4 5 4 5" xfId="42020"/>
    <cellStyle name="Calculation 3 4 5 5" xfId="8379"/>
    <cellStyle name="Calculation 3 4 5 5 2" xfId="17081"/>
    <cellStyle name="Calculation 3 4 5 5 3" xfId="24706"/>
    <cellStyle name="Calculation 3 4 5 5 4" xfId="29257"/>
    <cellStyle name="Calculation 3 4 5 5 5" xfId="48837"/>
    <cellStyle name="Calculation 3 4 5 6" xfId="9151"/>
    <cellStyle name="Calculation 3 4 5 6 2" xfId="17853"/>
    <cellStyle name="Calculation 3 4 5 6 3" xfId="25075"/>
    <cellStyle name="Calculation 3 4 5 6 4" xfId="30029"/>
    <cellStyle name="Calculation 3 4 5 6 5" xfId="49072"/>
    <cellStyle name="Calculation 3 4 5 7" xfId="9873"/>
    <cellStyle name="Calculation 3 4 5 7 2" xfId="18575"/>
    <cellStyle name="Calculation 3 4 5 7 3" xfId="11670"/>
    <cellStyle name="Calculation 3 4 5 7 4" xfId="30751"/>
    <cellStyle name="Calculation 3 4 5 7 5" xfId="49794"/>
    <cellStyle name="Calculation 3 4 5 8" xfId="12361"/>
    <cellStyle name="Calculation 3 4 5 9" xfId="11211"/>
    <cellStyle name="Calculation 3 4 6" xfId="4710"/>
    <cellStyle name="Calculation 3 4 6 10" xfId="25589"/>
    <cellStyle name="Calculation 3 4 6 11" xfId="33528"/>
    <cellStyle name="Calculation 3 4 6 12" xfId="34464"/>
    <cellStyle name="Calculation 3 4 6 13" xfId="36575"/>
    <cellStyle name="Calculation 3 4 6 14" xfId="39102"/>
    <cellStyle name="Calculation 3 4 6 2" xfId="5951"/>
    <cellStyle name="Calculation 3 4 6 2 2" xfId="14653"/>
    <cellStyle name="Calculation 3 4 6 2 2 2" xfId="46740"/>
    <cellStyle name="Calculation 3 4 6 2 3" xfId="23349"/>
    <cellStyle name="Calculation 3 4 6 2 4" xfId="26830"/>
    <cellStyle name="Calculation 3 4 6 2 5" xfId="40343"/>
    <cellStyle name="Calculation 3 4 6 3" xfId="6801"/>
    <cellStyle name="Calculation 3 4 6 3 2" xfId="15503"/>
    <cellStyle name="Calculation 3 4 6 3 2 2" xfId="47479"/>
    <cellStyle name="Calculation 3 4 6 3 3" xfId="2185"/>
    <cellStyle name="Calculation 3 4 6 3 4" xfId="27679"/>
    <cellStyle name="Calculation 3 4 6 3 5" xfId="41192"/>
    <cellStyle name="Calculation 3 4 6 4" xfId="8466"/>
    <cellStyle name="Calculation 3 4 6 4 2" xfId="17168"/>
    <cellStyle name="Calculation 3 4 6 4 3" xfId="21750"/>
    <cellStyle name="Calculation 3 4 6 4 4" xfId="29344"/>
    <cellStyle name="Calculation 3 4 6 4 5" xfId="43118"/>
    <cellStyle name="Calculation 3 4 6 5" xfId="9221"/>
    <cellStyle name="Calculation 3 4 6 5 2" xfId="17923"/>
    <cellStyle name="Calculation 3 4 6 5 3" xfId="20797"/>
    <cellStyle name="Calculation 3 4 6 5 4" xfId="30099"/>
    <cellStyle name="Calculation 3 4 6 5 5" xfId="49142"/>
    <cellStyle name="Calculation 3 4 6 6" xfId="9915"/>
    <cellStyle name="Calculation 3 4 6 6 2" xfId="18617"/>
    <cellStyle name="Calculation 3 4 6 6 3" xfId="20390"/>
    <cellStyle name="Calculation 3 4 6 6 4" xfId="30793"/>
    <cellStyle name="Calculation 3 4 6 6 5" xfId="49836"/>
    <cellStyle name="Calculation 3 4 6 7" xfId="10533"/>
    <cellStyle name="Calculation 3 4 6 7 2" xfId="19235"/>
    <cellStyle name="Calculation 3 4 6 7 3" xfId="2322"/>
    <cellStyle name="Calculation 3 4 6 7 4" xfId="31411"/>
    <cellStyle name="Calculation 3 4 6 7 5" xfId="50454"/>
    <cellStyle name="Calculation 3 4 6 8" xfId="13412"/>
    <cellStyle name="Calculation 3 4 6 9" xfId="22536"/>
    <cellStyle name="Calculation 3 4 7" xfId="6496"/>
    <cellStyle name="Calculation 3 4 7 2" xfId="15198"/>
    <cellStyle name="Calculation 3 4 7 2 2" xfId="47233"/>
    <cellStyle name="Calculation 3 4 7 3" xfId="20516"/>
    <cellStyle name="Calculation 3 4 7 4" xfId="27375"/>
    <cellStyle name="Calculation 3 4 7 5" xfId="40888"/>
    <cellStyle name="Calculation 3 4 8" xfId="6228"/>
    <cellStyle name="Calculation 3 4 8 2" xfId="14930"/>
    <cellStyle name="Calculation 3 4 8 2 2" xfId="46993"/>
    <cellStyle name="Calculation 3 4 8 3" xfId="21682"/>
    <cellStyle name="Calculation 3 4 8 4" xfId="27107"/>
    <cellStyle name="Calculation 3 4 8 5" xfId="40620"/>
    <cellStyle name="Calculation 3 4 9" xfId="5672"/>
    <cellStyle name="Calculation 3 4 9 2" xfId="14374"/>
    <cellStyle name="Calculation 3 4 9 2 2" xfId="46489"/>
    <cellStyle name="Calculation 3 4 9 3" xfId="24940"/>
    <cellStyle name="Calculation 3 4 9 4" xfId="26551"/>
    <cellStyle name="Calculation 3 4 9 5" xfId="40064"/>
    <cellStyle name="Calculation 3 5" xfId="642"/>
    <cellStyle name="Calculation 3 5 10" xfId="6747"/>
    <cellStyle name="Calculation 3 5 10 2" xfId="15449"/>
    <cellStyle name="Calculation 3 5 10 3" xfId="13387"/>
    <cellStyle name="Calculation 3 5 10 4" xfId="27625"/>
    <cellStyle name="Calculation 3 5 10 5" xfId="41138"/>
    <cellStyle name="Calculation 3 5 11" xfId="7561"/>
    <cellStyle name="Calculation 3 5 11 2" xfId="16263"/>
    <cellStyle name="Calculation 3 5 11 3" xfId="20997"/>
    <cellStyle name="Calculation 3 5 11 4" xfId="28439"/>
    <cellStyle name="Calculation 3 5 11 5" xfId="48170"/>
    <cellStyle name="Calculation 3 5 12" xfId="7584"/>
    <cellStyle name="Calculation 3 5 12 2" xfId="16286"/>
    <cellStyle name="Calculation 3 5 12 3" xfId="21788"/>
    <cellStyle name="Calculation 3 5 12 4" xfId="28462"/>
    <cellStyle name="Calculation 3 5 12 5" xfId="48193"/>
    <cellStyle name="Calculation 3 5 13" xfId="8059"/>
    <cellStyle name="Calculation 3 5 13 2" xfId="16761"/>
    <cellStyle name="Calculation 3 5 13 3" xfId="25478"/>
    <cellStyle name="Calculation 3 5 13 4" xfId="28937"/>
    <cellStyle name="Calculation 3 5 13 5" xfId="48577"/>
    <cellStyle name="Calculation 3 5 14" xfId="7553"/>
    <cellStyle name="Calculation 3 5 14 2" xfId="16255"/>
    <cellStyle name="Calculation 3 5 14 3" xfId="21551"/>
    <cellStyle name="Calculation 3 5 14 4" xfId="28431"/>
    <cellStyle name="Calculation 3 5 14 5" xfId="48162"/>
    <cellStyle name="Calculation 3 5 15" xfId="1822"/>
    <cellStyle name="Calculation 3 5 16" xfId="24998"/>
    <cellStyle name="Calculation 3 5 17" xfId="25332"/>
    <cellStyle name="Calculation 3 5 18" xfId="32154"/>
    <cellStyle name="Calculation 3 5 19" xfId="34132"/>
    <cellStyle name="Calculation 3 5 2" xfId="754"/>
    <cellStyle name="Calculation 3 5 2 10" xfId="8074"/>
    <cellStyle name="Calculation 3 5 2 10 2" xfId="16776"/>
    <cellStyle name="Calculation 3 5 2 10 3" xfId="22879"/>
    <cellStyle name="Calculation 3 5 2 10 4" xfId="28952"/>
    <cellStyle name="Calculation 3 5 2 10 5" xfId="48592"/>
    <cellStyle name="Calculation 3 5 2 11" xfId="7969"/>
    <cellStyle name="Calculation 3 5 2 11 2" xfId="16671"/>
    <cellStyle name="Calculation 3 5 2 11 3" xfId="22723"/>
    <cellStyle name="Calculation 3 5 2 11 4" xfId="28847"/>
    <cellStyle name="Calculation 3 5 2 11 5" xfId="48487"/>
    <cellStyle name="Calculation 3 5 2 12" xfId="8365"/>
    <cellStyle name="Calculation 3 5 2 12 2" xfId="17067"/>
    <cellStyle name="Calculation 3 5 2 12 3" xfId="24041"/>
    <cellStyle name="Calculation 3 5 2 12 4" xfId="29243"/>
    <cellStyle name="Calculation 3 5 2 12 5" xfId="48823"/>
    <cellStyle name="Calculation 3 5 2 13" xfId="11302"/>
    <cellStyle name="Calculation 3 5 2 14" xfId="12204"/>
    <cellStyle name="Calculation 3 5 2 15" xfId="22105"/>
    <cellStyle name="Calculation 3 5 2 16" xfId="32548"/>
    <cellStyle name="Calculation 3 5 2 17" xfId="34250"/>
    <cellStyle name="Calculation 3 5 2 18" xfId="35595"/>
    <cellStyle name="Calculation 3 5 2 19" xfId="37395"/>
    <cellStyle name="Calculation 3 5 2 2" xfId="1523"/>
    <cellStyle name="Calculation 3 5 2 2 10" xfId="13220"/>
    <cellStyle name="Calculation 3 5 2 2 11" xfId="23590"/>
    <cellStyle name="Calculation 3 5 2 2 12" xfId="25559"/>
    <cellStyle name="Calculation 3 5 2 2 13" xfId="33316"/>
    <cellStyle name="Calculation 3 5 2 2 14" xfId="34434"/>
    <cellStyle name="Calculation 3 5 2 2 15" xfId="36363"/>
    <cellStyle name="Calculation 3 5 2 2 16" xfId="38890"/>
    <cellStyle name="Calculation 3 5 2 2 2" xfId="5102"/>
    <cellStyle name="Calculation 3 5 2 2 2 10" xfId="25981"/>
    <cellStyle name="Calculation 3 5 2 2 2 11" xfId="33920"/>
    <cellStyle name="Calculation 3 5 2 2 2 12" xfId="34856"/>
    <cellStyle name="Calculation 3 5 2 2 2 13" xfId="36967"/>
    <cellStyle name="Calculation 3 5 2 2 2 14" xfId="39494"/>
    <cellStyle name="Calculation 3 5 2 2 2 2" xfId="6161"/>
    <cellStyle name="Calculation 3 5 2 2 2 2 2" xfId="14863"/>
    <cellStyle name="Calculation 3 5 2 2 2 2 2 2" xfId="46930"/>
    <cellStyle name="Calculation 3 5 2 2 2 2 3" xfId="21955"/>
    <cellStyle name="Calculation 3 5 2 2 2 2 4" xfId="27040"/>
    <cellStyle name="Calculation 3 5 2 2 2 2 5" xfId="40553"/>
    <cellStyle name="Calculation 3 5 2 2 2 3" xfId="7193"/>
    <cellStyle name="Calculation 3 5 2 2 2 3 2" xfId="15895"/>
    <cellStyle name="Calculation 3 5 2 2 2 3 2 2" xfId="47871"/>
    <cellStyle name="Calculation 3 5 2 2 2 3 3" xfId="21805"/>
    <cellStyle name="Calculation 3 5 2 2 2 3 4" xfId="28071"/>
    <cellStyle name="Calculation 3 5 2 2 2 3 5" xfId="41584"/>
    <cellStyle name="Calculation 3 5 2 2 2 4" xfId="8858"/>
    <cellStyle name="Calculation 3 5 2 2 2 4 2" xfId="17560"/>
    <cellStyle name="Calculation 3 5 2 2 2 4 3" xfId="23474"/>
    <cellStyle name="Calculation 3 5 2 2 2 4 4" xfId="29736"/>
    <cellStyle name="Calculation 3 5 2 2 2 4 5" xfId="43510"/>
    <cellStyle name="Calculation 3 5 2 2 2 5" xfId="9613"/>
    <cellStyle name="Calculation 3 5 2 2 2 5 2" xfId="18315"/>
    <cellStyle name="Calculation 3 5 2 2 2 5 3" xfId="13321"/>
    <cellStyle name="Calculation 3 5 2 2 2 5 4" xfId="30491"/>
    <cellStyle name="Calculation 3 5 2 2 2 5 5" xfId="49534"/>
    <cellStyle name="Calculation 3 5 2 2 2 6" xfId="10307"/>
    <cellStyle name="Calculation 3 5 2 2 2 6 2" xfId="19009"/>
    <cellStyle name="Calculation 3 5 2 2 2 6 3" xfId="20002"/>
    <cellStyle name="Calculation 3 5 2 2 2 6 4" xfId="31185"/>
    <cellStyle name="Calculation 3 5 2 2 2 6 5" xfId="50228"/>
    <cellStyle name="Calculation 3 5 2 2 2 7" xfId="10925"/>
    <cellStyle name="Calculation 3 5 2 2 2 7 2" xfId="19627"/>
    <cellStyle name="Calculation 3 5 2 2 2 7 3" xfId="19896"/>
    <cellStyle name="Calculation 3 5 2 2 2 7 4" xfId="31803"/>
    <cellStyle name="Calculation 3 5 2 2 2 7 5" xfId="50846"/>
    <cellStyle name="Calculation 3 5 2 2 2 8" xfId="13804"/>
    <cellStyle name="Calculation 3 5 2 2 2 9" xfId="21416"/>
    <cellStyle name="Calculation 3 5 2 2 3" xfId="5217"/>
    <cellStyle name="Calculation 3 5 2 2 3 10" xfId="26096"/>
    <cellStyle name="Calculation 3 5 2 2 3 11" xfId="34035"/>
    <cellStyle name="Calculation 3 5 2 2 3 12" xfId="34971"/>
    <cellStyle name="Calculation 3 5 2 2 3 13" xfId="37082"/>
    <cellStyle name="Calculation 3 5 2 2 3 14" xfId="39609"/>
    <cellStyle name="Calculation 3 5 2 2 3 2" xfId="6572"/>
    <cellStyle name="Calculation 3 5 2 2 3 2 2" xfId="15274"/>
    <cellStyle name="Calculation 3 5 2 2 3 2 2 2" xfId="47299"/>
    <cellStyle name="Calculation 3 5 2 2 3 2 3" xfId="22320"/>
    <cellStyle name="Calculation 3 5 2 2 3 2 4" xfId="27450"/>
    <cellStyle name="Calculation 3 5 2 2 3 2 5" xfId="40963"/>
    <cellStyle name="Calculation 3 5 2 2 3 3" xfId="7308"/>
    <cellStyle name="Calculation 3 5 2 2 3 3 2" xfId="16010"/>
    <cellStyle name="Calculation 3 5 2 2 3 3 2 2" xfId="47986"/>
    <cellStyle name="Calculation 3 5 2 2 3 3 3" xfId="12886"/>
    <cellStyle name="Calculation 3 5 2 2 3 3 4" xfId="28186"/>
    <cellStyle name="Calculation 3 5 2 2 3 3 5" xfId="41699"/>
    <cellStyle name="Calculation 3 5 2 2 3 4" xfId="8973"/>
    <cellStyle name="Calculation 3 5 2 2 3 4 2" xfId="17675"/>
    <cellStyle name="Calculation 3 5 2 2 3 4 3" xfId="23609"/>
    <cellStyle name="Calculation 3 5 2 2 3 4 4" xfId="29851"/>
    <cellStyle name="Calculation 3 5 2 2 3 4 5" xfId="43625"/>
    <cellStyle name="Calculation 3 5 2 2 3 5" xfId="9728"/>
    <cellStyle name="Calculation 3 5 2 2 3 5 2" xfId="18430"/>
    <cellStyle name="Calculation 3 5 2 2 3 5 3" xfId="11915"/>
    <cellStyle name="Calculation 3 5 2 2 3 5 4" xfId="30606"/>
    <cellStyle name="Calculation 3 5 2 2 3 5 5" xfId="49649"/>
    <cellStyle name="Calculation 3 5 2 2 3 6" xfId="10422"/>
    <cellStyle name="Calculation 3 5 2 2 3 6 2" xfId="19124"/>
    <cellStyle name="Calculation 3 5 2 2 3 6 3" xfId="20118"/>
    <cellStyle name="Calculation 3 5 2 2 3 6 4" xfId="31300"/>
    <cellStyle name="Calculation 3 5 2 2 3 6 5" xfId="50343"/>
    <cellStyle name="Calculation 3 5 2 2 3 7" xfId="11040"/>
    <cellStyle name="Calculation 3 5 2 2 3 7 2" xfId="19742"/>
    <cellStyle name="Calculation 3 5 2 2 3 7 3" xfId="20076"/>
    <cellStyle name="Calculation 3 5 2 2 3 7 4" xfId="31918"/>
    <cellStyle name="Calculation 3 5 2 2 3 7 5" xfId="50961"/>
    <cellStyle name="Calculation 3 5 2 2 3 8" xfId="13919"/>
    <cellStyle name="Calculation 3 5 2 2 3 9" xfId="20555"/>
    <cellStyle name="Calculation 3 5 2 2 4" xfId="5878"/>
    <cellStyle name="Calculation 3 5 2 2 4 2" xfId="14580"/>
    <cellStyle name="Calculation 3 5 2 2 4 2 2" xfId="46675"/>
    <cellStyle name="Calculation 3 5 2 2 4 3" xfId="22117"/>
    <cellStyle name="Calculation 3 5 2 2 4 4" xfId="26757"/>
    <cellStyle name="Calculation 3 5 2 2 4 5" xfId="40270"/>
    <cellStyle name="Calculation 3 5 2 2 5" xfId="6705"/>
    <cellStyle name="Calculation 3 5 2 2 5 2" xfId="15407"/>
    <cellStyle name="Calculation 3 5 2 2 5 2 2" xfId="47410"/>
    <cellStyle name="Calculation 3 5 2 2 5 3" xfId="1875"/>
    <cellStyle name="Calculation 3 5 2 2 5 4" xfId="27583"/>
    <cellStyle name="Calculation 3 5 2 2 5 5" xfId="41096"/>
    <cellStyle name="Calculation 3 5 2 2 6" xfId="8341"/>
    <cellStyle name="Calculation 3 5 2 2 6 2" xfId="17043"/>
    <cellStyle name="Calculation 3 5 2 2 6 3" xfId="24820"/>
    <cellStyle name="Calculation 3 5 2 2 6 4" xfId="29219"/>
    <cellStyle name="Calculation 3 5 2 2 6 5" xfId="42906"/>
    <cellStyle name="Calculation 3 5 2 2 7" xfId="9116"/>
    <cellStyle name="Calculation 3 5 2 2 7 2" xfId="17818"/>
    <cellStyle name="Calculation 3 5 2 2 7 3" xfId="24453"/>
    <cellStyle name="Calculation 3 5 2 2 7 4" xfId="29994"/>
    <cellStyle name="Calculation 3 5 2 2 7 5" xfId="49037"/>
    <cellStyle name="Calculation 3 5 2 2 8" xfId="9844"/>
    <cellStyle name="Calculation 3 5 2 2 8 2" xfId="18546"/>
    <cellStyle name="Calculation 3 5 2 2 8 3" xfId="12215"/>
    <cellStyle name="Calculation 3 5 2 2 8 4" xfId="30722"/>
    <cellStyle name="Calculation 3 5 2 2 8 5" xfId="49765"/>
    <cellStyle name="Calculation 3 5 2 2 9" xfId="10503"/>
    <cellStyle name="Calculation 3 5 2 2 9 2" xfId="19205"/>
    <cellStyle name="Calculation 3 5 2 2 9 3" xfId="11337"/>
    <cellStyle name="Calculation 3 5 2 2 9 4" xfId="31381"/>
    <cellStyle name="Calculation 3 5 2 2 9 5" xfId="50424"/>
    <cellStyle name="Calculation 3 5 2 3" xfId="4889"/>
    <cellStyle name="Calculation 3 5 2 3 10" xfId="25768"/>
    <cellStyle name="Calculation 3 5 2 3 11" xfId="33707"/>
    <cellStyle name="Calculation 3 5 2 3 12" xfId="34643"/>
    <cellStyle name="Calculation 3 5 2 3 13" xfId="36754"/>
    <cellStyle name="Calculation 3 5 2 3 14" xfId="39281"/>
    <cellStyle name="Calculation 3 5 2 3 2" xfId="6246"/>
    <cellStyle name="Calculation 3 5 2 3 2 2" xfId="14948"/>
    <cellStyle name="Calculation 3 5 2 3 2 2 2" xfId="47011"/>
    <cellStyle name="Calculation 3 5 2 3 2 3" xfId="23367"/>
    <cellStyle name="Calculation 3 5 2 3 2 4" xfId="27125"/>
    <cellStyle name="Calculation 3 5 2 3 2 5" xfId="40638"/>
    <cellStyle name="Calculation 3 5 2 3 3" xfId="6980"/>
    <cellStyle name="Calculation 3 5 2 3 3 2" xfId="15682"/>
    <cellStyle name="Calculation 3 5 2 3 3 2 2" xfId="47658"/>
    <cellStyle name="Calculation 3 5 2 3 3 3" xfId="11675"/>
    <cellStyle name="Calculation 3 5 2 3 3 4" xfId="27858"/>
    <cellStyle name="Calculation 3 5 2 3 3 5" xfId="41371"/>
    <cellStyle name="Calculation 3 5 2 3 4" xfId="8645"/>
    <cellStyle name="Calculation 3 5 2 3 4 2" xfId="17347"/>
    <cellStyle name="Calculation 3 5 2 3 4 3" xfId="22556"/>
    <cellStyle name="Calculation 3 5 2 3 4 4" xfId="29523"/>
    <cellStyle name="Calculation 3 5 2 3 4 5" xfId="43297"/>
    <cellStyle name="Calculation 3 5 2 3 5" xfId="9400"/>
    <cellStyle name="Calculation 3 5 2 3 5 2" xfId="18102"/>
    <cellStyle name="Calculation 3 5 2 3 5 3" xfId="24249"/>
    <cellStyle name="Calculation 3 5 2 3 5 4" xfId="30278"/>
    <cellStyle name="Calculation 3 5 2 3 5 5" xfId="49321"/>
    <cellStyle name="Calculation 3 5 2 3 6" xfId="10094"/>
    <cellStyle name="Calculation 3 5 2 3 6 2" xfId="18796"/>
    <cellStyle name="Calculation 3 5 2 3 6 3" xfId="13096"/>
    <cellStyle name="Calculation 3 5 2 3 6 4" xfId="30972"/>
    <cellStyle name="Calculation 3 5 2 3 6 5" xfId="50015"/>
    <cellStyle name="Calculation 3 5 2 3 7" xfId="10712"/>
    <cellStyle name="Calculation 3 5 2 3 7 2" xfId="19414"/>
    <cellStyle name="Calculation 3 5 2 3 7 3" xfId="11783"/>
    <cellStyle name="Calculation 3 5 2 3 7 4" xfId="31590"/>
    <cellStyle name="Calculation 3 5 2 3 7 5" xfId="50633"/>
    <cellStyle name="Calculation 3 5 2 3 8" xfId="13591"/>
    <cellStyle name="Calculation 3 5 2 3 9" xfId="20750"/>
    <cellStyle name="Calculation 3 5 2 4" xfId="3597"/>
    <cellStyle name="Calculation 3 5 2 4 10" xfId="19926"/>
    <cellStyle name="Calculation 3 5 2 4 11" xfId="32312"/>
    <cellStyle name="Calculation 3 5 2 4 12" xfId="34215"/>
    <cellStyle name="Calculation 3 5 2 4 13" xfId="35359"/>
    <cellStyle name="Calculation 3 5 2 4 14" xfId="37895"/>
    <cellStyle name="Calculation 3 5 2 4 2" xfId="6499"/>
    <cellStyle name="Calculation 3 5 2 4 2 2" xfId="15201"/>
    <cellStyle name="Calculation 3 5 2 4 2 2 2" xfId="47235"/>
    <cellStyle name="Calculation 3 5 2 4 2 3" xfId="21889"/>
    <cellStyle name="Calculation 3 5 2 4 2 4" xfId="27378"/>
    <cellStyle name="Calculation 3 5 2 4 2 5" xfId="40891"/>
    <cellStyle name="Calculation 3 5 2 4 3" xfId="6411"/>
    <cellStyle name="Calculation 3 5 2 4 3 2" xfId="15113"/>
    <cellStyle name="Calculation 3 5 2 4 3 2 2" xfId="47159"/>
    <cellStyle name="Calculation 3 5 2 4 3 3" xfId="21698"/>
    <cellStyle name="Calculation 3 5 2 4 3 4" xfId="27290"/>
    <cellStyle name="Calculation 3 5 2 4 3 5" xfId="40803"/>
    <cellStyle name="Calculation 3 5 2 4 4" xfId="7684"/>
    <cellStyle name="Calculation 3 5 2 4 4 2" xfId="16386"/>
    <cellStyle name="Calculation 3 5 2 4 4 3" xfId="25305"/>
    <cellStyle name="Calculation 3 5 2 4 4 4" xfId="28562"/>
    <cellStyle name="Calculation 3 5 2 4 4 5" xfId="42053"/>
    <cellStyle name="Calculation 3 5 2 4 5" xfId="2969"/>
    <cellStyle name="Calculation 3 5 2 4 5 2" xfId="11800"/>
    <cellStyle name="Calculation 3 5 2 4 5 3" xfId="12275"/>
    <cellStyle name="Calculation 3 5 2 4 5 4" xfId="11526"/>
    <cellStyle name="Calculation 3 5 2 4 5 5" xfId="44513"/>
    <cellStyle name="Calculation 3 5 2 4 6" xfId="7711"/>
    <cellStyle name="Calculation 3 5 2 4 6 2" xfId="16413"/>
    <cellStyle name="Calculation 3 5 2 4 6 3" xfId="11759"/>
    <cellStyle name="Calculation 3 5 2 4 6 4" xfId="28589"/>
    <cellStyle name="Calculation 3 5 2 4 6 5" xfId="48241"/>
    <cellStyle name="Calculation 3 5 2 4 7" xfId="7595"/>
    <cellStyle name="Calculation 3 5 2 4 7 2" xfId="16297"/>
    <cellStyle name="Calculation 3 5 2 4 7 3" xfId="24143"/>
    <cellStyle name="Calculation 3 5 2 4 7 4" xfId="28473"/>
    <cellStyle name="Calculation 3 5 2 4 7 5" xfId="48204"/>
    <cellStyle name="Calculation 3 5 2 4 8" xfId="12394"/>
    <cellStyle name="Calculation 3 5 2 4 9" xfId="24375"/>
    <cellStyle name="Calculation 3 5 2 5" xfId="6289"/>
    <cellStyle name="Calculation 3 5 2 5 2" xfId="14991"/>
    <cellStyle name="Calculation 3 5 2 5 2 2" xfId="47050"/>
    <cellStyle name="Calculation 3 5 2 5 3" xfId="21537"/>
    <cellStyle name="Calculation 3 5 2 5 4" xfId="27168"/>
    <cellStyle name="Calculation 3 5 2 5 5" xfId="40681"/>
    <cellStyle name="Calculation 3 5 2 6" xfId="5263"/>
    <cellStyle name="Calculation 3 5 2 6 2" xfId="13965"/>
    <cellStyle name="Calculation 3 5 2 6 2 2" xfId="46107"/>
    <cellStyle name="Calculation 3 5 2 6 3" xfId="25202"/>
    <cellStyle name="Calculation 3 5 2 6 4" xfId="26142"/>
    <cellStyle name="Calculation 3 5 2 6 5" xfId="39655"/>
    <cellStyle name="Calculation 3 5 2 7" xfId="6157"/>
    <cellStyle name="Calculation 3 5 2 7 2" xfId="14859"/>
    <cellStyle name="Calculation 3 5 2 7 2 2" xfId="46927"/>
    <cellStyle name="Calculation 3 5 2 7 3" xfId="20454"/>
    <cellStyle name="Calculation 3 5 2 7 4" xfId="27036"/>
    <cellStyle name="Calculation 3 5 2 7 5" xfId="40549"/>
    <cellStyle name="Calculation 3 5 2 8" xfId="6742"/>
    <cellStyle name="Calculation 3 5 2 8 2" xfId="15444"/>
    <cellStyle name="Calculation 3 5 2 8 3" xfId="12532"/>
    <cellStyle name="Calculation 3 5 2 8 4" xfId="27620"/>
    <cellStyle name="Calculation 3 5 2 8 5" xfId="41133"/>
    <cellStyle name="Calculation 3 5 2 9" xfId="7834"/>
    <cellStyle name="Calculation 3 5 2 9 2" xfId="16536"/>
    <cellStyle name="Calculation 3 5 2 9 3" xfId="24412"/>
    <cellStyle name="Calculation 3 5 2 9 4" xfId="28712"/>
    <cellStyle name="Calculation 3 5 2 9 5" xfId="48352"/>
    <cellStyle name="Calculation 3 5 20" xfId="35201"/>
    <cellStyle name="Calculation 3 5 21" xfId="37283"/>
    <cellStyle name="Calculation 3 5 3" xfId="910"/>
    <cellStyle name="Calculation 3 5 3 10" xfId="8447"/>
    <cellStyle name="Calculation 3 5 3 10 2" xfId="17149"/>
    <cellStyle name="Calculation 3 5 3 10 3" xfId="25175"/>
    <cellStyle name="Calculation 3 5 3 10 4" xfId="29325"/>
    <cellStyle name="Calculation 3 5 3 10 5" xfId="48905"/>
    <cellStyle name="Calculation 3 5 3 11" xfId="9203"/>
    <cellStyle name="Calculation 3 5 3 11 2" xfId="17905"/>
    <cellStyle name="Calculation 3 5 3 11 3" xfId="22125"/>
    <cellStyle name="Calculation 3 5 3 11 4" xfId="30081"/>
    <cellStyle name="Calculation 3 5 3 11 5" xfId="49124"/>
    <cellStyle name="Calculation 3 5 3 12" xfId="11442"/>
    <cellStyle name="Calculation 3 5 3 13" xfId="22063"/>
    <cellStyle name="Calculation 3 5 3 14" xfId="11105"/>
    <cellStyle name="Calculation 3 5 3 15" xfId="32703"/>
    <cellStyle name="Calculation 3 5 3 16" xfId="34315"/>
    <cellStyle name="Calculation 3 5 3 17" xfId="35750"/>
    <cellStyle name="Calculation 3 5 3 18" xfId="38277"/>
    <cellStyle name="Calculation 3 5 3 2" xfId="5070"/>
    <cellStyle name="Calculation 3 5 3 2 10" xfId="25949"/>
    <cellStyle name="Calculation 3 5 3 2 11" xfId="33888"/>
    <cellStyle name="Calculation 3 5 3 2 12" xfId="34824"/>
    <cellStyle name="Calculation 3 5 3 2 13" xfId="36935"/>
    <cellStyle name="Calculation 3 5 3 2 14" xfId="39462"/>
    <cellStyle name="Calculation 3 5 3 2 2" xfId="6019"/>
    <cellStyle name="Calculation 3 5 3 2 2 2" xfId="14721"/>
    <cellStyle name="Calculation 3 5 3 2 2 2 2" xfId="46804"/>
    <cellStyle name="Calculation 3 5 3 2 2 3" xfId="21212"/>
    <cellStyle name="Calculation 3 5 3 2 2 4" xfId="26898"/>
    <cellStyle name="Calculation 3 5 3 2 2 5" xfId="40411"/>
    <cellStyle name="Calculation 3 5 3 2 3" xfId="7161"/>
    <cellStyle name="Calculation 3 5 3 2 3 2" xfId="15863"/>
    <cellStyle name="Calculation 3 5 3 2 3 2 2" xfId="47839"/>
    <cellStyle name="Calculation 3 5 3 2 3 3" xfId="23695"/>
    <cellStyle name="Calculation 3 5 3 2 3 4" xfId="28039"/>
    <cellStyle name="Calculation 3 5 3 2 3 5" xfId="41552"/>
    <cellStyle name="Calculation 3 5 3 2 4" xfId="8826"/>
    <cellStyle name="Calculation 3 5 3 2 4 2" xfId="17528"/>
    <cellStyle name="Calculation 3 5 3 2 4 3" xfId="21246"/>
    <cellStyle name="Calculation 3 5 3 2 4 4" xfId="29704"/>
    <cellStyle name="Calculation 3 5 3 2 4 5" xfId="43478"/>
    <cellStyle name="Calculation 3 5 3 2 5" xfId="9581"/>
    <cellStyle name="Calculation 3 5 3 2 5 2" xfId="18283"/>
    <cellStyle name="Calculation 3 5 3 2 5 3" xfId="20008"/>
    <cellStyle name="Calculation 3 5 3 2 5 4" xfId="30459"/>
    <cellStyle name="Calculation 3 5 3 2 5 5" xfId="49502"/>
    <cellStyle name="Calculation 3 5 3 2 6" xfId="10275"/>
    <cellStyle name="Calculation 3 5 3 2 6 2" xfId="18977"/>
    <cellStyle name="Calculation 3 5 3 2 6 3" xfId="11471"/>
    <cellStyle name="Calculation 3 5 3 2 6 4" xfId="31153"/>
    <cellStyle name="Calculation 3 5 3 2 6 5" xfId="50196"/>
    <cellStyle name="Calculation 3 5 3 2 7" xfId="10893"/>
    <cellStyle name="Calculation 3 5 3 2 7 2" xfId="19595"/>
    <cellStyle name="Calculation 3 5 3 2 7 3" xfId="11359"/>
    <cellStyle name="Calculation 3 5 3 2 7 4" xfId="31771"/>
    <cellStyle name="Calculation 3 5 3 2 7 5" xfId="50814"/>
    <cellStyle name="Calculation 3 5 3 2 8" xfId="13772"/>
    <cellStyle name="Calculation 3 5 3 2 9" xfId="23366"/>
    <cellStyle name="Calculation 3 5 3 3" xfId="4919"/>
    <cellStyle name="Calculation 3 5 3 3 10" xfId="25798"/>
    <cellStyle name="Calculation 3 5 3 3 11" xfId="33737"/>
    <cellStyle name="Calculation 3 5 3 3 12" xfId="34673"/>
    <cellStyle name="Calculation 3 5 3 3 13" xfId="36784"/>
    <cellStyle name="Calculation 3 5 3 3 14" xfId="39311"/>
    <cellStyle name="Calculation 3 5 3 3 2" xfId="5886"/>
    <cellStyle name="Calculation 3 5 3 3 2 2" xfId="14588"/>
    <cellStyle name="Calculation 3 5 3 3 2 2 2" xfId="46683"/>
    <cellStyle name="Calculation 3 5 3 3 2 3" xfId="21871"/>
    <cellStyle name="Calculation 3 5 3 3 2 4" xfId="26765"/>
    <cellStyle name="Calculation 3 5 3 3 2 5" xfId="40278"/>
    <cellStyle name="Calculation 3 5 3 3 3" xfId="7010"/>
    <cellStyle name="Calculation 3 5 3 3 3 2" xfId="15712"/>
    <cellStyle name="Calculation 3 5 3 3 3 2 2" xfId="47688"/>
    <cellStyle name="Calculation 3 5 3 3 3 3" xfId="12868"/>
    <cellStyle name="Calculation 3 5 3 3 3 4" xfId="27888"/>
    <cellStyle name="Calculation 3 5 3 3 3 5" xfId="41401"/>
    <cellStyle name="Calculation 3 5 3 3 4" xfId="8675"/>
    <cellStyle name="Calculation 3 5 3 3 4 2" xfId="17377"/>
    <cellStyle name="Calculation 3 5 3 3 4 3" xfId="23680"/>
    <cellStyle name="Calculation 3 5 3 3 4 4" xfId="29553"/>
    <cellStyle name="Calculation 3 5 3 3 4 5" xfId="43327"/>
    <cellStyle name="Calculation 3 5 3 3 5" xfId="9430"/>
    <cellStyle name="Calculation 3 5 3 3 5 2" xfId="18132"/>
    <cellStyle name="Calculation 3 5 3 3 5 3" xfId="20888"/>
    <cellStyle name="Calculation 3 5 3 3 5 4" xfId="30308"/>
    <cellStyle name="Calculation 3 5 3 3 5 5" xfId="49351"/>
    <cellStyle name="Calculation 3 5 3 3 6" xfId="10124"/>
    <cellStyle name="Calculation 3 5 3 3 6 2" xfId="18826"/>
    <cellStyle name="Calculation 3 5 3 3 6 3" xfId="11329"/>
    <cellStyle name="Calculation 3 5 3 3 6 4" xfId="31002"/>
    <cellStyle name="Calculation 3 5 3 3 6 5" xfId="50045"/>
    <cellStyle name="Calculation 3 5 3 3 7" xfId="10742"/>
    <cellStyle name="Calculation 3 5 3 3 7 2" xfId="19444"/>
    <cellStyle name="Calculation 3 5 3 3 7 3" xfId="19913"/>
    <cellStyle name="Calculation 3 5 3 3 7 4" xfId="31620"/>
    <cellStyle name="Calculation 3 5 3 3 7 5" xfId="50663"/>
    <cellStyle name="Calculation 3 5 3 3 8" xfId="13621"/>
    <cellStyle name="Calculation 3 5 3 3 9" xfId="24575"/>
    <cellStyle name="Calculation 3 5 3 4" xfId="6080"/>
    <cellStyle name="Calculation 3 5 3 4 2" xfId="14782"/>
    <cellStyle name="Calculation 3 5 3 4 2 2" xfId="46856"/>
    <cellStyle name="Calculation 3 5 3 4 3" xfId="20719"/>
    <cellStyle name="Calculation 3 5 3 4 4" xfId="26959"/>
    <cellStyle name="Calculation 3 5 3 4 5" xfId="40472"/>
    <cellStyle name="Calculation 3 5 3 5" xfId="5998"/>
    <cellStyle name="Calculation 3 5 3 5 2" xfId="14700"/>
    <cellStyle name="Calculation 3 5 3 5 2 2" xfId="46786"/>
    <cellStyle name="Calculation 3 5 3 5 3" xfId="21425"/>
    <cellStyle name="Calculation 3 5 3 5 4" xfId="26877"/>
    <cellStyle name="Calculation 3 5 3 5 5" xfId="40390"/>
    <cellStyle name="Calculation 3 5 3 6" xfId="6601"/>
    <cellStyle name="Calculation 3 5 3 6 2" xfId="15303"/>
    <cellStyle name="Calculation 3 5 3 6 2 2" xfId="47324"/>
    <cellStyle name="Calculation 3 5 3 6 3" xfId="1923"/>
    <cellStyle name="Calculation 3 5 3 6 4" xfId="27479"/>
    <cellStyle name="Calculation 3 5 3 6 5" xfId="40992"/>
    <cellStyle name="Calculation 3 5 3 7" xfId="5292"/>
    <cellStyle name="Calculation 3 5 3 7 2" xfId="13994"/>
    <cellStyle name="Calculation 3 5 3 7 3" xfId="11969"/>
    <cellStyle name="Calculation 3 5 3 7 4" xfId="26171"/>
    <cellStyle name="Calculation 3 5 3 7 5" xfId="39684"/>
    <cellStyle name="Calculation 3 5 3 8" xfId="7949"/>
    <cellStyle name="Calculation 3 5 3 8 2" xfId="16651"/>
    <cellStyle name="Calculation 3 5 3 8 3" xfId="24431"/>
    <cellStyle name="Calculation 3 5 3 8 4" xfId="28827"/>
    <cellStyle name="Calculation 3 5 3 8 5" xfId="48467"/>
    <cellStyle name="Calculation 3 5 3 9" xfId="8099"/>
    <cellStyle name="Calculation 3 5 3 9 2" xfId="16801"/>
    <cellStyle name="Calculation 3 5 3 9 3" xfId="12334"/>
    <cellStyle name="Calculation 3 5 3 9 4" xfId="28977"/>
    <cellStyle name="Calculation 3 5 3 9 5" xfId="48617"/>
    <cellStyle name="Calculation 3 5 4" xfId="1415"/>
    <cellStyle name="Calculation 3 5 4 10" xfId="9776"/>
    <cellStyle name="Calculation 3 5 4 10 2" xfId="18478"/>
    <cellStyle name="Calculation 3 5 4 10 3" xfId="13373"/>
    <cellStyle name="Calculation 3 5 4 10 4" xfId="30654"/>
    <cellStyle name="Calculation 3 5 4 10 5" xfId="49697"/>
    <cellStyle name="Calculation 3 5 4 11" xfId="10451"/>
    <cellStyle name="Calculation 3 5 4 11 2" xfId="19153"/>
    <cellStyle name="Calculation 3 5 4 11 3" xfId="11409"/>
    <cellStyle name="Calculation 3 5 4 11 4" xfId="31329"/>
    <cellStyle name="Calculation 3 5 4 11 5" xfId="50372"/>
    <cellStyle name="Calculation 3 5 4 12" xfId="11197"/>
    <cellStyle name="Calculation 3 5 4 13" xfId="24896"/>
    <cellStyle name="Calculation 3 5 4 14" xfId="21266"/>
    <cellStyle name="Calculation 3 5 4 15" xfId="33208"/>
    <cellStyle name="Calculation 3 5 4 16" xfId="34382"/>
    <cellStyle name="Calculation 3 5 4 17" xfId="36255"/>
    <cellStyle name="Calculation 3 5 4 18" xfId="38782"/>
    <cellStyle name="Calculation 3 5 4 2" xfId="5015"/>
    <cellStyle name="Calculation 3 5 4 2 10" xfId="25894"/>
    <cellStyle name="Calculation 3 5 4 2 11" xfId="33833"/>
    <cellStyle name="Calculation 3 5 4 2 12" xfId="34769"/>
    <cellStyle name="Calculation 3 5 4 2 13" xfId="36880"/>
    <cellStyle name="Calculation 3 5 4 2 14" xfId="39407"/>
    <cellStyle name="Calculation 3 5 4 2 2" xfId="5579"/>
    <cellStyle name="Calculation 3 5 4 2 2 2" xfId="14281"/>
    <cellStyle name="Calculation 3 5 4 2 2 2 2" xfId="46403"/>
    <cellStyle name="Calculation 3 5 4 2 2 3" xfId="20500"/>
    <cellStyle name="Calculation 3 5 4 2 2 4" xfId="26458"/>
    <cellStyle name="Calculation 3 5 4 2 2 5" xfId="39971"/>
    <cellStyle name="Calculation 3 5 4 2 3" xfId="7106"/>
    <cellStyle name="Calculation 3 5 4 2 3 2" xfId="15808"/>
    <cellStyle name="Calculation 3 5 4 2 3 2 2" xfId="47784"/>
    <cellStyle name="Calculation 3 5 4 2 3 3" xfId="13372"/>
    <cellStyle name="Calculation 3 5 4 2 3 4" xfId="27984"/>
    <cellStyle name="Calculation 3 5 4 2 3 5" xfId="41497"/>
    <cellStyle name="Calculation 3 5 4 2 4" xfId="8771"/>
    <cellStyle name="Calculation 3 5 4 2 4 2" xfId="17473"/>
    <cellStyle name="Calculation 3 5 4 2 4 3" xfId="24164"/>
    <cellStyle name="Calculation 3 5 4 2 4 4" xfId="29649"/>
    <cellStyle name="Calculation 3 5 4 2 4 5" xfId="43423"/>
    <cellStyle name="Calculation 3 5 4 2 5" xfId="9526"/>
    <cellStyle name="Calculation 3 5 4 2 5 2" xfId="18228"/>
    <cellStyle name="Calculation 3 5 4 2 5 3" xfId="19991"/>
    <cellStyle name="Calculation 3 5 4 2 5 4" xfId="30404"/>
    <cellStyle name="Calculation 3 5 4 2 5 5" xfId="49447"/>
    <cellStyle name="Calculation 3 5 4 2 6" xfId="10220"/>
    <cellStyle name="Calculation 3 5 4 2 6 2" xfId="18922"/>
    <cellStyle name="Calculation 3 5 4 2 6 3" xfId="11397"/>
    <cellStyle name="Calculation 3 5 4 2 6 4" xfId="31098"/>
    <cellStyle name="Calculation 3 5 4 2 6 5" xfId="50141"/>
    <cellStyle name="Calculation 3 5 4 2 7" xfId="10838"/>
    <cellStyle name="Calculation 3 5 4 2 7 2" xfId="19540"/>
    <cellStyle name="Calculation 3 5 4 2 7 3" xfId="13021"/>
    <cellStyle name="Calculation 3 5 4 2 7 4" xfId="31716"/>
    <cellStyle name="Calculation 3 5 4 2 7 5" xfId="50759"/>
    <cellStyle name="Calculation 3 5 4 2 8" xfId="13717"/>
    <cellStyle name="Calculation 3 5 4 2 9" xfId="25363"/>
    <cellStyle name="Calculation 3 5 4 3" xfId="5165"/>
    <cellStyle name="Calculation 3 5 4 3 10" xfId="26044"/>
    <cellStyle name="Calculation 3 5 4 3 11" xfId="33983"/>
    <cellStyle name="Calculation 3 5 4 3 12" xfId="34919"/>
    <cellStyle name="Calculation 3 5 4 3 13" xfId="37030"/>
    <cellStyle name="Calculation 3 5 4 3 14" xfId="39557"/>
    <cellStyle name="Calculation 3 5 4 3 2" xfId="5944"/>
    <cellStyle name="Calculation 3 5 4 3 2 2" xfId="14646"/>
    <cellStyle name="Calculation 3 5 4 3 2 2 2" xfId="46733"/>
    <cellStyle name="Calculation 3 5 4 3 2 3" xfId="11650"/>
    <cellStyle name="Calculation 3 5 4 3 2 4" xfId="26823"/>
    <cellStyle name="Calculation 3 5 4 3 2 5" xfId="40336"/>
    <cellStyle name="Calculation 3 5 4 3 3" xfId="7256"/>
    <cellStyle name="Calculation 3 5 4 3 3 2" xfId="15958"/>
    <cellStyle name="Calculation 3 5 4 3 3 2 2" xfId="47934"/>
    <cellStyle name="Calculation 3 5 4 3 3 3" xfId="24138"/>
    <cellStyle name="Calculation 3 5 4 3 3 4" xfId="28134"/>
    <cellStyle name="Calculation 3 5 4 3 3 5" xfId="41647"/>
    <cellStyle name="Calculation 3 5 4 3 4" xfId="8921"/>
    <cellStyle name="Calculation 3 5 4 3 4 2" xfId="17623"/>
    <cellStyle name="Calculation 3 5 4 3 4 3" xfId="24935"/>
    <cellStyle name="Calculation 3 5 4 3 4 4" xfId="29799"/>
    <cellStyle name="Calculation 3 5 4 3 4 5" xfId="43573"/>
    <cellStyle name="Calculation 3 5 4 3 5" xfId="9676"/>
    <cellStyle name="Calculation 3 5 4 3 5 2" xfId="18378"/>
    <cellStyle name="Calculation 3 5 4 3 5 3" xfId="20213"/>
    <cellStyle name="Calculation 3 5 4 3 5 4" xfId="30554"/>
    <cellStyle name="Calculation 3 5 4 3 5 5" xfId="49597"/>
    <cellStyle name="Calculation 3 5 4 3 6" xfId="10370"/>
    <cellStyle name="Calculation 3 5 4 3 6 2" xfId="19072"/>
    <cellStyle name="Calculation 3 5 4 3 6 3" xfId="12678"/>
    <cellStyle name="Calculation 3 5 4 3 6 4" xfId="31248"/>
    <cellStyle name="Calculation 3 5 4 3 6 5" xfId="50291"/>
    <cellStyle name="Calculation 3 5 4 3 7" xfId="10988"/>
    <cellStyle name="Calculation 3 5 4 3 7 2" xfId="19690"/>
    <cellStyle name="Calculation 3 5 4 3 7 3" xfId="13092"/>
    <cellStyle name="Calculation 3 5 4 3 7 4" xfId="31866"/>
    <cellStyle name="Calculation 3 5 4 3 7 5" xfId="50909"/>
    <cellStyle name="Calculation 3 5 4 3 8" xfId="13867"/>
    <cellStyle name="Calculation 3 5 4 3 9" xfId="24405"/>
    <cellStyle name="Calculation 3 5 4 4" xfId="5318"/>
    <cellStyle name="Calculation 3 5 4 4 2" xfId="14020"/>
    <cellStyle name="Calculation 3 5 4 4 2 2" xfId="46158"/>
    <cellStyle name="Calculation 3 5 4 4 3" xfId="23206"/>
    <cellStyle name="Calculation 3 5 4 4 4" xfId="26197"/>
    <cellStyle name="Calculation 3 5 4 4 5" xfId="39710"/>
    <cellStyle name="Calculation 3 5 4 5" xfId="6635"/>
    <cellStyle name="Calculation 3 5 4 5 2" xfId="15337"/>
    <cellStyle name="Calculation 3 5 4 5 2 2" xfId="47349"/>
    <cellStyle name="Calculation 3 5 4 5 3" xfId="22558"/>
    <cellStyle name="Calculation 3 5 4 5 4" xfId="27513"/>
    <cellStyle name="Calculation 3 5 4 5 5" xfId="41026"/>
    <cellStyle name="Calculation 3 5 4 6" xfId="6732"/>
    <cellStyle name="Calculation 3 5 4 6 2" xfId="15434"/>
    <cellStyle name="Calculation 3 5 4 6 2 2" xfId="47433"/>
    <cellStyle name="Calculation 3 5 4 6 3" xfId="11822"/>
    <cellStyle name="Calculation 3 5 4 6 4" xfId="27610"/>
    <cellStyle name="Calculation 3 5 4 6 5" xfId="41123"/>
    <cellStyle name="Calculation 3 5 4 7" xfId="7358"/>
    <cellStyle name="Calculation 3 5 4 7 2" xfId="16060"/>
    <cellStyle name="Calculation 3 5 4 7 3" xfId="21801"/>
    <cellStyle name="Calculation 3 5 4 7 4" xfId="28236"/>
    <cellStyle name="Calculation 3 5 4 7 5" xfId="41749"/>
    <cellStyle name="Calculation 3 5 4 8" xfId="8261"/>
    <cellStyle name="Calculation 3 5 4 8 2" xfId="16963"/>
    <cellStyle name="Calculation 3 5 4 8 3" xfId="21285"/>
    <cellStyle name="Calculation 3 5 4 8 4" xfId="29139"/>
    <cellStyle name="Calculation 3 5 4 8 5" xfId="48775"/>
    <cellStyle name="Calculation 3 5 4 9" xfId="9042"/>
    <cellStyle name="Calculation 3 5 4 9 2" xfId="17744"/>
    <cellStyle name="Calculation 3 5 4 9 3" xfId="23520"/>
    <cellStyle name="Calculation 3 5 4 9 4" xfId="29920"/>
    <cellStyle name="Calculation 3 5 4 9 5" xfId="48963"/>
    <cellStyle name="Calculation 3 5 5" xfId="3520"/>
    <cellStyle name="Calculation 3 5 5 10" xfId="24869"/>
    <cellStyle name="Calculation 3 5 5 11" xfId="32235"/>
    <cellStyle name="Calculation 3 5 5 12" xfId="34157"/>
    <cellStyle name="Calculation 3 5 5 13" xfId="35282"/>
    <cellStyle name="Calculation 3 5 5 14" xfId="37818"/>
    <cellStyle name="Calculation 3 5 5 2" xfId="5449"/>
    <cellStyle name="Calculation 3 5 5 2 2" xfId="14151"/>
    <cellStyle name="Calculation 3 5 5 2 2 2" xfId="46276"/>
    <cellStyle name="Calculation 3 5 5 2 3" xfId="22777"/>
    <cellStyle name="Calculation 3 5 5 2 4" xfId="26328"/>
    <cellStyle name="Calculation 3 5 5 2 5" xfId="39841"/>
    <cellStyle name="Calculation 3 5 5 3" xfId="5431"/>
    <cellStyle name="Calculation 3 5 5 3 2" xfId="14133"/>
    <cellStyle name="Calculation 3 5 5 3 2 2" xfId="46260"/>
    <cellStyle name="Calculation 3 5 5 3 3" xfId="21384"/>
    <cellStyle name="Calculation 3 5 5 3 4" xfId="26310"/>
    <cellStyle name="Calculation 3 5 5 3 5" xfId="39823"/>
    <cellStyle name="Calculation 3 5 5 4" xfId="7614"/>
    <cellStyle name="Calculation 3 5 5 4 2" xfId="16316"/>
    <cellStyle name="Calculation 3 5 5 4 3" xfId="24637"/>
    <cellStyle name="Calculation 3 5 5 4 4" xfId="28492"/>
    <cellStyle name="Calculation 3 5 5 4 5" xfId="41976"/>
    <cellStyle name="Calculation 3 5 5 5" xfId="2916"/>
    <cellStyle name="Calculation 3 5 5 5 2" xfId="11749"/>
    <cellStyle name="Calculation 3 5 5 5 3" xfId="20780"/>
    <cellStyle name="Calculation 3 5 5 5 4" xfId="1862"/>
    <cellStyle name="Calculation 3 5 5 5 5" xfId="44460"/>
    <cellStyle name="Calculation 3 5 5 6" xfId="7417"/>
    <cellStyle name="Calculation 3 5 5 6 2" xfId="16119"/>
    <cellStyle name="Calculation 3 5 5 6 3" xfId="11338"/>
    <cellStyle name="Calculation 3 5 5 6 4" xfId="28295"/>
    <cellStyle name="Calculation 3 5 5 6 5" xfId="48026"/>
    <cellStyle name="Calculation 3 5 5 7" xfId="8122"/>
    <cellStyle name="Calculation 3 5 5 7 2" xfId="16824"/>
    <cellStyle name="Calculation 3 5 5 7 3" xfId="24002"/>
    <cellStyle name="Calculation 3 5 5 7 4" xfId="29000"/>
    <cellStyle name="Calculation 3 5 5 7 5" xfId="48640"/>
    <cellStyle name="Calculation 3 5 5 8" xfId="12320"/>
    <cellStyle name="Calculation 3 5 5 9" xfId="25416"/>
    <cellStyle name="Calculation 3 5 6" xfId="3517"/>
    <cellStyle name="Calculation 3 5 6 10" xfId="25239"/>
    <cellStyle name="Calculation 3 5 6 11" xfId="32232"/>
    <cellStyle name="Calculation 3 5 6 12" xfId="34154"/>
    <cellStyle name="Calculation 3 5 6 13" xfId="35279"/>
    <cellStyle name="Calculation 3 5 6 14" xfId="37815"/>
    <cellStyle name="Calculation 3 5 6 2" xfId="5751"/>
    <cellStyle name="Calculation 3 5 6 2 2" xfId="14453"/>
    <cellStyle name="Calculation 3 5 6 2 2 2" xfId="46560"/>
    <cellStyle name="Calculation 3 5 6 2 3" xfId="21966"/>
    <cellStyle name="Calculation 3 5 6 2 4" xfId="26630"/>
    <cellStyle name="Calculation 3 5 6 2 5" xfId="40143"/>
    <cellStyle name="Calculation 3 5 6 3" xfId="6527"/>
    <cellStyle name="Calculation 3 5 6 3 2" xfId="15229"/>
    <cellStyle name="Calculation 3 5 6 3 2 2" xfId="47258"/>
    <cellStyle name="Calculation 3 5 6 3 3" xfId="24715"/>
    <cellStyle name="Calculation 3 5 6 3 4" xfId="27406"/>
    <cellStyle name="Calculation 3 5 6 3 5" xfId="40919"/>
    <cellStyle name="Calculation 3 5 6 4" xfId="7611"/>
    <cellStyle name="Calculation 3 5 6 4 2" xfId="16313"/>
    <cellStyle name="Calculation 3 5 6 4 3" xfId="21182"/>
    <cellStyle name="Calculation 3 5 6 4 4" xfId="28489"/>
    <cellStyle name="Calculation 3 5 6 4 5" xfId="41973"/>
    <cellStyle name="Calculation 3 5 6 5" xfId="2913"/>
    <cellStyle name="Calculation 3 5 6 5 2" xfId="11746"/>
    <cellStyle name="Calculation 3 5 6 5 3" xfId="23752"/>
    <cellStyle name="Calculation 3 5 6 5 4" xfId="23385"/>
    <cellStyle name="Calculation 3 5 6 5 5" xfId="44457"/>
    <cellStyle name="Calculation 3 5 6 6" xfId="7414"/>
    <cellStyle name="Calculation 3 5 6 6 2" xfId="16116"/>
    <cellStyle name="Calculation 3 5 6 6 3" xfId="11235"/>
    <cellStyle name="Calculation 3 5 6 6 4" xfId="28292"/>
    <cellStyle name="Calculation 3 5 6 6 5" xfId="48023"/>
    <cellStyle name="Calculation 3 5 6 7" xfId="7754"/>
    <cellStyle name="Calculation 3 5 6 7 2" xfId="16456"/>
    <cellStyle name="Calculation 3 5 6 7 3" xfId="24449"/>
    <cellStyle name="Calculation 3 5 6 7 4" xfId="28632"/>
    <cellStyle name="Calculation 3 5 6 7 5" xfId="48283"/>
    <cellStyle name="Calculation 3 5 6 8" xfId="12317"/>
    <cellStyle name="Calculation 3 5 6 9" xfId="21119"/>
    <cellStyle name="Calculation 3 5 7" xfId="3227"/>
    <cellStyle name="Calculation 3 5 7 2" xfId="12042"/>
    <cellStyle name="Calculation 3 5 7 2 2" xfId="44759"/>
    <cellStyle name="Calculation 3 5 7 3" xfId="20831"/>
    <cellStyle name="Calculation 3 5 7 4" xfId="20825"/>
    <cellStyle name="Calculation 3 5 7 5" xfId="37525"/>
    <cellStyle name="Calculation 3 5 8" xfId="5793"/>
    <cellStyle name="Calculation 3 5 8 2" xfId="14495"/>
    <cellStyle name="Calculation 3 5 8 2 2" xfId="46597"/>
    <cellStyle name="Calculation 3 5 8 3" xfId="2420"/>
    <cellStyle name="Calculation 3 5 8 4" xfId="26672"/>
    <cellStyle name="Calculation 3 5 8 5" xfId="40185"/>
    <cellStyle name="Calculation 3 5 9" xfId="5558"/>
    <cellStyle name="Calculation 3 5 9 2" xfId="14260"/>
    <cellStyle name="Calculation 3 5 9 2 2" xfId="46383"/>
    <cellStyle name="Calculation 3 5 9 3" xfId="25156"/>
    <cellStyle name="Calculation 3 5 9 4" xfId="26437"/>
    <cellStyle name="Calculation 3 5 9 5" xfId="39950"/>
    <cellStyle name="Calculation 3 6" xfId="641"/>
    <cellStyle name="Calculation 3 6 10" xfId="3129"/>
    <cellStyle name="Calculation 3 6 10 2" xfId="11948"/>
    <cellStyle name="Calculation 3 6 10 3" xfId="2007"/>
    <cellStyle name="Calculation 3 6 10 4" xfId="11488"/>
    <cellStyle name="Calculation 3 6 10 5" xfId="37427"/>
    <cellStyle name="Calculation 3 6 11" xfId="7560"/>
    <cellStyle name="Calculation 3 6 11 2" xfId="16262"/>
    <cellStyle name="Calculation 3 6 11 3" xfId="21589"/>
    <cellStyle name="Calculation 3 6 11 4" xfId="28438"/>
    <cellStyle name="Calculation 3 6 11 5" xfId="48169"/>
    <cellStyle name="Calculation 3 6 12" xfId="7974"/>
    <cellStyle name="Calculation 3 6 12 2" xfId="16676"/>
    <cellStyle name="Calculation 3 6 12 3" xfId="25203"/>
    <cellStyle name="Calculation 3 6 12 4" xfId="28852"/>
    <cellStyle name="Calculation 3 6 12 5" xfId="48492"/>
    <cellStyle name="Calculation 3 6 13" xfId="8087"/>
    <cellStyle name="Calculation 3 6 13 2" xfId="16789"/>
    <cellStyle name="Calculation 3 6 13 3" xfId="25361"/>
    <cellStyle name="Calculation 3 6 13 4" xfId="28965"/>
    <cellStyle name="Calculation 3 6 13 5" xfId="48605"/>
    <cellStyle name="Calculation 3 6 14" xfId="8403"/>
    <cellStyle name="Calculation 3 6 14 2" xfId="17105"/>
    <cellStyle name="Calculation 3 6 14 3" xfId="20958"/>
    <cellStyle name="Calculation 3 6 14 4" xfId="29281"/>
    <cellStyle name="Calculation 3 6 14 5" xfId="48861"/>
    <cellStyle name="Calculation 3 6 15" xfId="1823"/>
    <cellStyle name="Calculation 3 6 16" xfId="25492"/>
    <cellStyle name="Calculation 3 6 17" xfId="12452"/>
    <cellStyle name="Calculation 3 6 18" xfId="32153"/>
    <cellStyle name="Calculation 3 6 19" xfId="34131"/>
    <cellStyle name="Calculation 3 6 2" xfId="753"/>
    <cellStyle name="Calculation 3 6 2 10" xfId="8256"/>
    <cellStyle name="Calculation 3 6 2 10 2" xfId="16958"/>
    <cellStyle name="Calculation 3 6 2 10 3" xfId="20666"/>
    <cellStyle name="Calculation 3 6 2 10 4" xfId="29134"/>
    <cellStyle name="Calculation 3 6 2 10 5" xfId="48770"/>
    <cellStyle name="Calculation 3 6 2 11" xfId="9037"/>
    <cellStyle name="Calculation 3 6 2 11 2" xfId="17739"/>
    <cellStyle name="Calculation 3 6 2 11 3" xfId="21926"/>
    <cellStyle name="Calculation 3 6 2 11 4" xfId="29915"/>
    <cellStyle name="Calculation 3 6 2 11 5" xfId="48958"/>
    <cellStyle name="Calculation 3 6 2 12" xfId="9772"/>
    <cellStyle name="Calculation 3 6 2 12 2" xfId="18474"/>
    <cellStyle name="Calculation 3 6 2 12 3" xfId="20026"/>
    <cellStyle name="Calculation 3 6 2 12 4" xfId="30650"/>
    <cellStyle name="Calculation 3 6 2 12 5" xfId="49693"/>
    <cellStyle name="Calculation 3 6 2 13" xfId="11301"/>
    <cellStyle name="Calculation 3 6 2 14" xfId="11618"/>
    <cellStyle name="Calculation 3 6 2 15" xfId="20950"/>
    <cellStyle name="Calculation 3 6 2 16" xfId="32547"/>
    <cellStyle name="Calculation 3 6 2 17" xfId="34249"/>
    <cellStyle name="Calculation 3 6 2 18" xfId="35594"/>
    <cellStyle name="Calculation 3 6 2 19" xfId="37394"/>
    <cellStyle name="Calculation 3 6 2 2" xfId="1522"/>
    <cellStyle name="Calculation 3 6 2 2 10" xfId="13219"/>
    <cellStyle name="Calculation 3 6 2 2 11" xfId="24196"/>
    <cellStyle name="Calculation 3 6 2 2 12" xfId="25558"/>
    <cellStyle name="Calculation 3 6 2 2 13" xfId="33315"/>
    <cellStyle name="Calculation 3 6 2 2 14" xfId="34433"/>
    <cellStyle name="Calculation 3 6 2 2 15" xfId="36362"/>
    <cellStyle name="Calculation 3 6 2 2 16" xfId="38889"/>
    <cellStyle name="Calculation 3 6 2 2 2" xfId="4902"/>
    <cellStyle name="Calculation 3 6 2 2 2 10" xfId="25781"/>
    <cellStyle name="Calculation 3 6 2 2 2 11" xfId="33720"/>
    <cellStyle name="Calculation 3 6 2 2 2 12" xfId="34656"/>
    <cellStyle name="Calculation 3 6 2 2 2 13" xfId="36767"/>
    <cellStyle name="Calculation 3 6 2 2 2 14" xfId="39294"/>
    <cellStyle name="Calculation 3 6 2 2 2 2" xfId="5658"/>
    <cellStyle name="Calculation 3 6 2 2 2 2 2" xfId="14360"/>
    <cellStyle name="Calculation 3 6 2 2 2 2 2 2" xfId="46475"/>
    <cellStyle name="Calculation 3 6 2 2 2 2 3" xfId="22962"/>
    <cellStyle name="Calculation 3 6 2 2 2 2 4" xfId="26537"/>
    <cellStyle name="Calculation 3 6 2 2 2 2 5" xfId="40050"/>
    <cellStyle name="Calculation 3 6 2 2 2 3" xfId="6993"/>
    <cellStyle name="Calculation 3 6 2 2 2 3 2" xfId="15695"/>
    <cellStyle name="Calculation 3 6 2 2 2 3 2 2" xfId="47671"/>
    <cellStyle name="Calculation 3 6 2 2 2 3 3" xfId="19820"/>
    <cellStyle name="Calculation 3 6 2 2 2 3 4" xfId="27871"/>
    <cellStyle name="Calculation 3 6 2 2 2 3 5" xfId="41384"/>
    <cellStyle name="Calculation 3 6 2 2 2 4" xfId="8658"/>
    <cellStyle name="Calculation 3 6 2 2 2 4 2" xfId="17360"/>
    <cellStyle name="Calculation 3 6 2 2 2 4 3" xfId="24351"/>
    <cellStyle name="Calculation 3 6 2 2 2 4 4" xfId="29536"/>
    <cellStyle name="Calculation 3 6 2 2 2 4 5" xfId="43310"/>
    <cellStyle name="Calculation 3 6 2 2 2 5" xfId="9413"/>
    <cellStyle name="Calculation 3 6 2 2 2 5 2" xfId="18115"/>
    <cellStyle name="Calculation 3 6 2 2 2 5 3" xfId="23154"/>
    <cellStyle name="Calculation 3 6 2 2 2 5 4" xfId="30291"/>
    <cellStyle name="Calculation 3 6 2 2 2 5 5" xfId="49334"/>
    <cellStyle name="Calculation 3 6 2 2 2 6" xfId="10107"/>
    <cellStyle name="Calculation 3 6 2 2 2 6 2" xfId="18809"/>
    <cellStyle name="Calculation 3 6 2 2 2 6 3" xfId="11262"/>
    <cellStyle name="Calculation 3 6 2 2 2 6 4" xfId="30985"/>
    <cellStyle name="Calculation 3 6 2 2 2 6 5" xfId="50028"/>
    <cellStyle name="Calculation 3 6 2 2 2 7" xfId="10725"/>
    <cellStyle name="Calculation 3 6 2 2 2 7 2" xfId="19427"/>
    <cellStyle name="Calculation 3 6 2 2 2 7 3" xfId="13065"/>
    <cellStyle name="Calculation 3 6 2 2 2 7 4" xfId="31603"/>
    <cellStyle name="Calculation 3 6 2 2 2 7 5" xfId="50646"/>
    <cellStyle name="Calculation 3 6 2 2 2 8" xfId="13604"/>
    <cellStyle name="Calculation 3 6 2 2 2 9" xfId="20561"/>
    <cellStyle name="Calculation 3 6 2 2 3" xfId="5216"/>
    <cellStyle name="Calculation 3 6 2 2 3 10" xfId="26095"/>
    <cellStyle name="Calculation 3 6 2 2 3 11" xfId="34034"/>
    <cellStyle name="Calculation 3 6 2 2 3 12" xfId="34970"/>
    <cellStyle name="Calculation 3 6 2 2 3 13" xfId="37081"/>
    <cellStyle name="Calculation 3 6 2 2 3 14" xfId="39608"/>
    <cellStyle name="Calculation 3 6 2 2 3 2" xfId="6571"/>
    <cellStyle name="Calculation 3 6 2 2 3 2 2" xfId="15273"/>
    <cellStyle name="Calculation 3 6 2 2 3 2 2 2" xfId="47298"/>
    <cellStyle name="Calculation 3 6 2 2 3 2 3" xfId="23626"/>
    <cellStyle name="Calculation 3 6 2 2 3 2 4" xfId="27449"/>
    <cellStyle name="Calculation 3 6 2 2 3 2 5" xfId="40962"/>
    <cellStyle name="Calculation 3 6 2 2 3 3" xfId="7307"/>
    <cellStyle name="Calculation 3 6 2 2 3 3 2" xfId="16009"/>
    <cellStyle name="Calculation 3 6 2 2 3 3 2 2" xfId="47985"/>
    <cellStyle name="Calculation 3 6 2 2 3 3 3" xfId="21892"/>
    <cellStyle name="Calculation 3 6 2 2 3 3 4" xfId="28185"/>
    <cellStyle name="Calculation 3 6 2 2 3 3 5" xfId="41698"/>
    <cellStyle name="Calculation 3 6 2 2 3 4" xfId="8972"/>
    <cellStyle name="Calculation 3 6 2 2 3 4 2" xfId="17674"/>
    <cellStyle name="Calculation 3 6 2 2 3 4 3" xfId="24214"/>
    <cellStyle name="Calculation 3 6 2 2 3 4 4" xfId="29850"/>
    <cellStyle name="Calculation 3 6 2 2 3 4 5" xfId="43624"/>
    <cellStyle name="Calculation 3 6 2 2 3 5" xfId="9727"/>
    <cellStyle name="Calculation 3 6 2 2 3 5 2" xfId="18429"/>
    <cellStyle name="Calculation 3 6 2 2 3 5 3" xfId="12444"/>
    <cellStyle name="Calculation 3 6 2 2 3 5 4" xfId="30605"/>
    <cellStyle name="Calculation 3 6 2 2 3 5 5" xfId="49648"/>
    <cellStyle name="Calculation 3 6 2 2 3 6" xfId="10421"/>
    <cellStyle name="Calculation 3 6 2 2 3 6 2" xfId="19123"/>
    <cellStyle name="Calculation 3 6 2 2 3 6 3" xfId="12265"/>
    <cellStyle name="Calculation 3 6 2 2 3 6 4" xfId="31299"/>
    <cellStyle name="Calculation 3 6 2 2 3 6 5" xfId="50342"/>
    <cellStyle name="Calculation 3 6 2 2 3 7" xfId="11039"/>
    <cellStyle name="Calculation 3 6 2 2 3 7 2" xfId="19741"/>
    <cellStyle name="Calculation 3 6 2 2 3 7 3" xfId="12433"/>
    <cellStyle name="Calculation 3 6 2 2 3 7 4" xfId="31917"/>
    <cellStyle name="Calculation 3 6 2 2 3 7 5" xfId="50960"/>
    <cellStyle name="Calculation 3 6 2 2 3 8" xfId="13918"/>
    <cellStyle name="Calculation 3 6 2 2 3 9" xfId="21656"/>
    <cellStyle name="Calculation 3 6 2 2 4" xfId="5981"/>
    <cellStyle name="Calculation 3 6 2 2 4 2" xfId="14683"/>
    <cellStyle name="Calculation 3 6 2 2 4 2 2" xfId="46770"/>
    <cellStyle name="Calculation 3 6 2 2 4 3" xfId="11835"/>
    <cellStyle name="Calculation 3 6 2 2 4 4" xfId="26860"/>
    <cellStyle name="Calculation 3 6 2 2 4 5" xfId="40373"/>
    <cellStyle name="Calculation 3 6 2 2 5" xfId="6704"/>
    <cellStyle name="Calculation 3 6 2 2 5 2" xfId="15406"/>
    <cellStyle name="Calculation 3 6 2 2 5 2 2" xfId="47409"/>
    <cellStyle name="Calculation 3 6 2 2 5 3" xfId="21341"/>
    <cellStyle name="Calculation 3 6 2 2 5 4" xfId="27582"/>
    <cellStyle name="Calculation 3 6 2 2 5 5" xfId="41095"/>
    <cellStyle name="Calculation 3 6 2 2 6" xfId="8340"/>
    <cellStyle name="Calculation 3 6 2 2 6 2" xfId="17042"/>
    <cellStyle name="Calculation 3 6 2 2 6 3" xfId="25317"/>
    <cellStyle name="Calculation 3 6 2 2 6 4" xfId="29218"/>
    <cellStyle name="Calculation 3 6 2 2 6 5" xfId="42905"/>
    <cellStyle name="Calculation 3 6 2 2 7" xfId="9115"/>
    <cellStyle name="Calculation 3 6 2 2 7 2" xfId="17817"/>
    <cellStyle name="Calculation 3 6 2 2 7 3" xfId="20741"/>
    <cellStyle name="Calculation 3 6 2 2 7 4" xfId="29993"/>
    <cellStyle name="Calculation 3 6 2 2 7 5" xfId="49036"/>
    <cellStyle name="Calculation 3 6 2 2 8" xfId="9843"/>
    <cellStyle name="Calculation 3 6 2 2 8 2" xfId="18545"/>
    <cellStyle name="Calculation 3 6 2 2 8 3" xfId="13253"/>
    <cellStyle name="Calculation 3 6 2 2 8 4" xfId="30721"/>
    <cellStyle name="Calculation 3 6 2 2 8 5" xfId="49764"/>
    <cellStyle name="Calculation 3 6 2 2 9" xfId="10502"/>
    <cellStyle name="Calculation 3 6 2 2 9 2" xfId="19204"/>
    <cellStyle name="Calculation 3 6 2 2 9 3" xfId="2493"/>
    <cellStyle name="Calculation 3 6 2 2 9 4" xfId="31380"/>
    <cellStyle name="Calculation 3 6 2 2 9 5" xfId="50423"/>
    <cellStyle name="Calculation 3 6 2 3" xfId="3588"/>
    <cellStyle name="Calculation 3 6 2 3 10" xfId="1839"/>
    <cellStyle name="Calculation 3 6 2 3 11" xfId="32303"/>
    <cellStyle name="Calculation 3 6 2 3 12" xfId="34206"/>
    <cellStyle name="Calculation 3 6 2 3 13" xfId="35350"/>
    <cellStyle name="Calculation 3 6 2 3 14" xfId="37886"/>
    <cellStyle name="Calculation 3 6 2 3 2" xfId="6310"/>
    <cellStyle name="Calculation 3 6 2 3 2 2" xfId="15012"/>
    <cellStyle name="Calculation 3 6 2 3 2 2 2" xfId="47067"/>
    <cellStyle name="Calculation 3 6 2 3 2 3" xfId="23502"/>
    <cellStyle name="Calculation 3 6 2 3 2 4" xfId="27189"/>
    <cellStyle name="Calculation 3 6 2 3 2 5" xfId="40702"/>
    <cellStyle name="Calculation 3 6 2 3 3" xfId="6543"/>
    <cellStyle name="Calculation 3 6 2 3 3 2" xfId="15245"/>
    <cellStyle name="Calculation 3 6 2 3 3 2 2" xfId="47272"/>
    <cellStyle name="Calculation 3 6 2 3 3 3" xfId="22638"/>
    <cellStyle name="Calculation 3 6 2 3 3 4" xfId="27422"/>
    <cellStyle name="Calculation 3 6 2 3 3 5" xfId="40935"/>
    <cellStyle name="Calculation 3 6 2 3 4" xfId="7675"/>
    <cellStyle name="Calculation 3 6 2 3 4 2" xfId="16377"/>
    <cellStyle name="Calculation 3 6 2 3 4 3" xfId="21808"/>
    <cellStyle name="Calculation 3 6 2 3 4 4" xfId="28553"/>
    <cellStyle name="Calculation 3 6 2 3 4 5" xfId="42044"/>
    <cellStyle name="Calculation 3 6 2 3 5" xfId="7931"/>
    <cellStyle name="Calculation 3 6 2 3 5 2" xfId="16633"/>
    <cellStyle name="Calculation 3 6 2 3 5 3" xfId="22396"/>
    <cellStyle name="Calculation 3 6 2 3 5 4" xfId="28809"/>
    <cellStyle name="Calculation 3 6 2 3 5 5" xfId="48449"/>
    <cellStyle name="Calculation 3 6 2 3 6" xfId="8073"/>
    <cellStyle name="Calculation 3 6 2 3 6 2" xfId="16775"/>
    <cellStyle name="Calculation 3 6 2 3 6 3" xfId="20262"/>
    <cellStyle name="Calculation 3 6 2 3 6 4" xfId="28951"/>
    <cellStyle name="Calculation 3 6 2 3 6 5" xfId="48591"/>
    <cellStyle name="Calculation 3 6 2 3 7" xfId="8077"/>
    <cellStyle name="Calculation 3 6 2 3 7 2" xfId="16779"/>
    <cellStyle name="Calculation 3 6 2 3 7 3" xfId="4496"/>
    <cellStyle name="Calculation 3 6 2 3 7 4" xfId="28955"/>
    <cellStyle name="Calculation 3 6 2 3 7 5" xfId="48595"/>
    <cellStyle name="Calculation 3 6 2 3 8" xfId="12385"/>
    <cellStyle name="Calculation 3 6 2 3 9" xfId="25444"/>
    <cellStyle name="Calculation 3 6 2 4" xfId="4904"/>
    <cellStyle name="Calculation 3 6 2 4 10" xfId="25783"/>
    <cellStyle name="Calculation 3 6 2 4 11" xfId="33722"/>
    <cellStyle name="Calculation 3 6 2 4 12" xfId="34658"/>
    <cellStyle name="Calculation 3 6 2 4 13" xfId="36769"/>
    <cellStyle name="Calculation 3 6 2 4 14" xfId="39296"/>
    <cellStyle name="Calculation 3 6 2 4 2" xfId="5427"/>
    <cellStyle name="Calculation 3 6 2 4 2 2" xfId="14129"/>
    <cellStyle name="Calculation 3 6 2 4 2 2 2" xfId="46256"/>
    <cellStyle name="Calculation 3 6 2 4 2 3" xfId="24632"/>
    <cellStyle name="Calculation 3 6 2 4 2 4" xfId="26306"/>
    <cellStyle name="Calculation 3 6 2 4 2 5" xfId="39819"/>
    <cellStyle name="Calculation 3 6 2 4 3" xfId="6995"/>
    <cellStyle name="Calculation 3 6 2 4 3 2" xfId="15697"/>
    <cellStyle name="Calculation 3 6 2 4 3 2 2" xfId="47673"/>
    <cellStyle name="Calculation 3 6 2 4 3 3" xfId="13110"/>
    <cellStyle name="Calculation 3 6 2 4 3 4" xfId="27873"/>
    <cellStyle name="Calculation 3 6 2 4 3 5" xfId="41386"/>
    <cellStyle name="Calculation 3 6 2 4 4" xfId="8660"/>
    <cellStyle name="Calculation 3 6 2 4 4 2" xfId="17362"/>
    <cellStyle name="Calculation 3 6 2 4 4 3" xfId="22445"/>
    <cellStyle name="Calculation 3 6 2 4 4 4" xfId="29538"/>
    <cellStyle name="Calculation 3 6 2 4 4 5" xfId="43312"/>
    <cellStyle name="Calculation 3 6 2 4 5" xfId="9415"/>
    <cellStyle name="Calculation 3 6 2 4 5 2" xfId="18117"/>
    <cellStyle name="Calculation 3 6 2 4 5 3" xfId="21759"/>
    <cellStyle name="Calculation 3 6 2 4 5 4" xfId="30293"/>
    <cellStyle name="Calculation 3 6 2 4 5 5" xfId="49336"/>
    <cellStyle name="Calculation 3 6 2 4 6" xfId="10109"/>
    <cellStyle name="Calculation 3 6 2 4 6 2" xfId="18811"/>
    <cellStyle name="Calculation 3 6 2 4 6 3" xfId="20338"/>
    <cellStyle name="Calculation 3 6 2 4 6 4" xfId="30987"/>
    <cellStyle name="Calculation 3 6 2 4 6 5" xfId="50030"/>
    <cellStyle name="Calculation 3 6 2 4 7" xfId="10727"/>
    <cellStyle name="Calculation 3 6 2 4 7 2" xfId="19429"/>
    <cellStyle name="Calculation 3 6 2 4 7 3" xfId="11415"/>
    <cellStyle name="Calculation 3 6 2 4 7 4" xfId="31605"/>
    <cellStyle name="Calculation 3 6 2 4 7 5" xfId="50648"/>
    <cellStyle name="Calculation 3 6 2 4 8" xfId="13606"/>
    <cellStyle name="Calculation 3 6 2 4 9" xfId="24624"/>
    <cellStyle name="Calculation 3 6 2 5" xfId="6046"/>
    <cellStyle name="Calculation 3 6 2 5 2" xfId="14748"/>
    <cellStyle name="Calculation 3 6 2 5 2 2" xfId="46827"/>
    <cellStyle name="Calculation 3 6 2 5 3" xfId="23281"/>
    <cellStyle name="Calculation 3 6 2 5 4" xfId="26925"/>
    <cellStyle name="Calculation 3 6 2 5 5" xfId="40438"/>
    <cellStyle name="Calculation 3 6 2 6" xfId="6409"/>
    <cellStyle name="Calculation 3 6 2 6 2" xfId="15111"/>
    <cellStyle name="Calculation 3 6 2 6 2 2" xfId="47158"/>
    <cellStyle name="Calculation 3 6 2 6 3" xfId="21513"/>
    <cellStyle name="Calculation 3 6 2 6 4" xfId="27288"/>
    <cellStyle name="Calculation 3 6 2 6 5" xfId="40801"/>
    <cellStyle name="Calculation 3 6 2 7" xfId="6779"/>
    <cellStyle name="Calculation 3 6 2 7 2" xfId="15481"/>
    <cellStyle name="Calculation 3 6 2 7 2 2" xfId="47461"/>
    <cellStyle name="Calculation 3 6 2 7 3" xfId="4511"/>
    <cellStyle name="Calculation 3 6 2 7 4" xfId="27657"/>
    <cellStyle name="Calculation 3 6 2 7 5" xfId="41170"/>
    <cellStyle name="Calculation 3 6 2 8" xfId="6606"/>
    <cellStyle name="Calculation 3 6 2 8 2" xfId="15308"/>
    <cellStyle name="Calculation 3 6 2 8 3" xfId="22781"/>
    <cellStyle name="Calculation 3 6 2 8 4" xfId="27484"/>
    <cellStyle name="Calculation 3 6 2 8 5" xfId="40997"/>
    <cellStyle name="Calculation 3 6 2 9" xfId="7833"/>
    <cellStyle name="Calculation 3 6 2 9 2" xfId="16535"/>
    <cellStyle name="Calculation 3 6 2 9 3" xfId="24975"/>
    <cellStyle name="Calculation 3 6 2 9 4" xfId="28711"/>
    <cellStyle name="Calculation 3 6 2 9 5" xfId="48351"/>
    <cellStyle name="Calculation 3 6 20" xfId="35200"/>
    <cellStyle name="Calculation 3 6 21" xfId="37282"/>
    <cellStyle name="Calculation 3 6 3" xfId="909"/>
    <cellStyle name="Calculation 3 6 3 10" xfId="9076"/>
    <cellStyle name="Calculation 3 6 3 10 2" xfId="17778"/>
    <cellStyle name="Calculation 3 6 3 10 3" xfId="22090"/>
    <cellStyle name="Calculation 3 6 3 10 4" xfId="29954"/>
    <cellStyle name="Calculation 3 6 3 10 5" xfId="48997"/>
    <cellStyle name="Calculation 3 6 3 11" xfId="9804"/>
    <cellStyle name="Calculation 3 6 3 11 2" xfId="18506"/>
    <cellStyle name="Calculation 3 6 3 11 3" xfId="20173"/>
    <cellStyle name="Calculation 3 6 3 11 4" xfId="30682"/>
    <cellStyle name="Calculation 3 6 3 11 5" xfId="49725"/>
    <cellStyle name="Calculation 3 6 3 12" xfId="11441"/>
    <cellStyle name="Calculation 3 6 3 13" xfId="11251"/>
    <cellStyle name="Calculation 3 6 3 14" xfId="22798"/>
    <cellStyle name="Calculation 3 6 3 15" xfId="32702"/>
    <cellStyle name="Calculation 3 6 3 16" xfId="34314"/>
    <cellStyle name="Calculation 3 6 3 17" xfId="35749"/>
    <cellStyle name="Calculation 3 6 3 18" xfId="38276"/>
    <cellStyle name="Calculation 3 6 3 2" xfId="4841"/>
    <cellStyle name="Calculation 3 6 3 2 10" xfId="25720"/>
    <cellStyle name="Calculation 3 6 3 2 11" xfId="33659"/>
    <cellStyle name="Calculation 3 6 3 2 12" xfId="34595"/>
    <cellStyle name="Calculation 3 6 3 2 13" xfId="36706"/>
    <cellStyle name="Calculation 3 6 3 2 14" xfId="39233"/>
    <cellStyle name="Calculation 3 6 3 2 2" xfId="5790"/>
    <cellStyle name="Calculation 3 6 3 2 2 2" xfId="14492"/>
    <cellStyle name="Calculation 3 6 3 2 2 2 2" xfId="46594"/>
    <cellStyle name="Calculation 3 6 3 2 2 3" xfId="20665"/>
    <cellStyle name="Calculation 3 6 3 2 2 4" xfId="26669"/>
    <cellStyle name="Calculation 3 6 3 2 2 5" xfId="40182"/>
    <cellStyle name="Calculation 3 6 3 2 3" xfId="6932"/>
    <cellStyle name="Calculation 3 6 3 2 3 2" xfId="15634"/>
    <cellStyle name="Calculation 3 6 3 2 3 2 2" xfId="47610"/>
    <cellStyle name="Calculation 3 6 3 2 3 3" xfId="20126"/>
    <cellStyle name="Calculation 3 6 3 2 3 4" xfId="27810"/>
    <cellStyle name="Calculation 3 6 3 2 3 5" xfId="41323"/>
    <cellStyle name="Calculation 3 6 3 2 4" xfId="8597"/>
    <cellStyle name="Calculation 3 6 3 2 4 2" xfId="17299"/>
    <cellStyle name="Calculation 3 6 3 2 4 3" xfId="23945"/>
    <cellStyle name="Calculation 3 6 3 2 4 4" xfId="29475"/>
    <cellStyle name="Calculation 3 6 3 2 4 5" xfId="43249"/>
    <cellStyle name="Calculation 3 6 3 2 5" xfId="9352"/>
    <cellStyle name="Calculation 3 6 3 2 5 2" xfId="18054"/>
    <cellStyle name="Calculation 3 6 3 2 5 3" xfId="24181"/>
    <cellStyle name="Calculation 3 6 3 2 5 4" xfId="30230"/>
    <cellStyle name="Calculation 3 6 3 2 5 5" xfId="49273"/>
    <cellStyle name="Calculation 3 6 3 2 6" xfId="10046"/>
    <cellStyle name="Calculation 3 6 3 2 6 2" xfId="18748"/>
    <cellStyle name="Calculation 3 6 3 2 6 3" xfId="12729"/>
    <cellStyle name="Calculation 3 6 3 2 6 4" xfId="30924"/>
    <cellStyle name="Calculation 3 6 3 2 6 5" xfId="49967"/>
    <cellStyle name="Calculation 3 6 3 2 7" xfId="10664"/>
    <cellStyle name="Calculation 3 6 3 2 7 2" xfId="19366"/>
    <cellStyle name="Calculation 3 6 3 2 7 3" xfId="13072"/>
    <cellStyle name="Calculation 3 6 3 2 7 4" xfId="31542"/>
    <cellStyle name="Calculation 3 6 3 2 7 5" xfId="50585"/>
    <cellStyle name="Calculation 3 6 3 2 8" xfId="13543"/>
    <cellStyle name="Calculation 3 6 3 2 9" xfId="25003"/>
    <cellStyle name="Calculation 3 6 3 3" xfId="4931"/>
    <cellStyle name="Calculation 3 6 3 3 10" xfId="25810"/>
    <cellStyle name="Calculation 3 6 3 3 11" xfId="33749"/>
    <cellStyle name="Calculation 3 6 3 3 12" xfId="34685"/>
    <cellStyle name="Calculation 3 6 3 3 13" xfId="36796"/>
    <cellStyle name="Calculation 3 6 3 3 14" xfId="39323"/>
    <cellStyle name="Calculation 3 6 3 3 2" xfId="5833"/>
    <cellStyle name="Calculation 3 6 3 3 2 2" xfId="14535"/>
    <cellStyle name="Calculation 3 6 3 3 2 2 2" xfId="46633"/>
    <cellStyle name="Calculation 3 6 3 3 2 3" xfId="20110"/>
    <cellStyle name="Calculation 3 6 3 3 2 4" xfId="26712"/>
    <cellStyle name="Calculation 3 6 3 3 2 5" xfId="40225"/>
    <cellStyle name="Calculation 3 6 3 3 3" xfId="7022"/>
    <cellStyle name="Calculation 3 6 3 3 3 2" xfId="15724"/>
    <cellStyle name="Calculation 3 6 3 3 3 2 2" xfId="47700"/>
    <cellStyle name="Calculation 3 6 3 3 3 3" xfId="20073"/>
    <cellStyle name="Calculation 3 6 3 3 3 4" xfId="27900"/>
    <cellStyle name="Calculation 3 6 3 3 3 5" xfId="41413"/>
    <cellStyle name="Calculation 3 6 3 3 4" xfId="8687"/>
    <cellStyle name="Calculation 3 6 3 3 4 2" xfId="17389"/>
    <cellStyle name="Calculation 3 6 3 3 4 3" xfId="24014"/>
    <cellStyle name="Calculation 3 6 3 3 4 4" xfId="29565"/>
    <cellStyle name="Calculation 3 6 3 3 4 5" xfId="43339"/>
    <cellStyle name="Calculation 3 6 3 3 5" xfId="9442"/>
    <cellStyle name="Calculation 3 6 3 3 5 2" xfId="18144"/>
    <cellStyle name="Calculation 3 6 3 3 5 3" xfId="24766"/>
    <cellStyle name="Calculation 3 6 3 3 5 4" xfId="30320"/>
    <cellStyle name="Calculation 3 6 3 3 5 5" xfId="49363"/>
    <cellStyle name="Calculation 3 6 3 3 6" xfId="10136"/>
    <cellStyle name="Calculation 3 6 3 3 6 2" xfId="18838"/>
    <cellStyle name="Calculation 3 6 3 3 6 3" xfId="11403"/>
    <cellStyle name="Calculation 3 6 3 3 6 4" xfId="31014"/>
    <cellStyle name="Calculation 3 6 3 3 6 5" xfId="50057"/>
    <cellStyle name="Calculation 3 6 3 3 7" xfId="10754"/>
    <cellStyle name="Calculation 3 6 3 3 7 2" xfId="19456"/>
    <cellStyle name="Calculation 3 6 3 3 7 3" xfId="4479"/>
    <cellStyle name="Calculation 3 6 3 3 7 4" xfId="31632"/>
    <cellStyle name="Calculation 3 6 3 3 7 5" xfId="50675"/>
    <cellStyle name="Calculation 3 6 3 3 8" xfId="13633"/>
    <cellStyle name="Calculation 3 6 3 3 9" xfId="20647"/>
    <cellStyle name="Calculation 3 6 3 4" xfId="5544"/>
    <cellStyle name="Calculation 3 6 3 4 2" xfId="14246"/>
    <cellStyle name="Calculation 3 6 3 4 2 2" xfId="46369"/>
    <cellStyle name="Calculation 3 6 3 4 3" xfId="11343"/>
    <cellStyle name="Calculation 3 6 3 4 4" xfId="26423"/>
    <cellStyle name="Calculation 3 6 3 4 5" xfId="39936"/>
    <cellStyle name="Calculation 3 6 3 5" xfId="6476"/>
    <cellStyle name="Calculation 3 6 3 5 2" xfId="15178"/>
    <cellStyle name="Calculation 3 6 3 5 2 2" xfId="47218"/>
    <cellStyle name="Calculation 3 6 3 5 3" xfId="12560"/>
    <cellStyle name="Calculation 3 6 3 5 4" xfId="27355"/>
    <cellStyle name="Calculation 3 6 3 5 5" xfId="40868"/>
    <cellStyle name="Calculation 3 6 3 6" xfId="6327"/>
    <cellStyle name="Calculation 3 6 3 6 2" xfId="15029"/>
    <cellStyle name="Calculation 3 6 3 6 2 2" xfId="47084"/>
    <cellStyle name="Calculation 3 6 3 6 3" xfId="20912"/>
    <cellStyle name="Calculation 3 6 3 6 4" xfId="27206"/>
    <cellStyle name="Calculation 3 6 3 6 5" xfId="40719"/>
    <cellStyle name="Calculation 3 6 3 7" xfId="7349"/>
    <cellStyle name="Calculation 3 6 3 7 2" xfId="16051"/>
    <cellStyle name="Calculation 3 6 3 7 3" xfId="22223"/>
    <cellStyle name="Calculation 3 6 3 7 4" xfId="28227"/>
    <cellStyle name="Calculation 3 6 3 7 5" xfId="41740"/>
    <cellStyle name="Calculation 3 6 3 8" xfId="7948"/>
    <cellStyle name="Calculation 3 6 3 8 2" xfId="16650"/>
    <cellStyle name="Calculation 3 6 3 8 3" xfId="24993"/>
    <cellStyle name="Calculation 3 6 3 8 4" xfId="28826"/>
    <cellStyle name="Calculation 3 6 3 8 5" xfId="48466"/>
    <cellStyle name="Calculation 3 6 3 9" xfId="8301"/>
    <cellStyle name="Calculation 3 6 3 9 2" xfId="17003"/>
    <cellStyle name="Calculation 3 6 3 9 3" xfId="22758"/>
    <cellStyle name="Calculation 3 6 3 9 4" xfId="29179"/>
    <cellStyle name="Calculation 3 6 3 9 5" xfId="48815"/>
    <cellStyle name="Calculation 3 6 4" xfId="1414"/>
    <cellStyle name="Calculation 3 6 4 10" xfId="9775"/>
    <cellStyle name="Calculation 3 6 4 10 2" xfId="18477"/>
    <cellStyle name="Calculation 3 6 4 10 3" xfId="11654"/>
    <cellStyle name="Calculation 3 6 4 10 4" xfId="30653"/>
    <cellStyle name="Calculation 3 6 4 10 5" xfId="49696"/>
    <cellStyle name="Calculation 3 6 4 11" xfId="10450"/>
    <cellStyle name="Calculation 3 6 4 11 2" xfId="19152"/>
    <cellStyle name="Calculation 3 6 4 11 3" xfId="11623"/>
    <cellStyle name="Calculation 3 6 4 11 4" xfId="31328"/>
    <cellStyle name="Calculation 3 6 4 11 5" xfId="50371"/>
    <cellStyle name="Calculation 3 6 4 12" xfId="11196"/>
    <cellStyle name="Calculation 3 6 4 13" xfId="25389"/>
    <cellStyle name="Calculation 3 6 4 14" xfId="25446"/>
    <cellStyle name="Calculation 3 6 4 15" xfId="33207"/>
    <cellStyle name="Calculation 3 6 4 16" xfId="34381"/>
    <cellStyle name="Calculation 3 6 4 17" xfId="36254"/>
    <cellStyle name="Calculation 3 6 4 18" xfId="38781"/>
    <cellStyle name="Calculation 3 6 4 2" xfId="4818"/>
    <cellStyle name="Calculation 3 6 4 2 10" xfId="25697"/>
    <cellStyle name="Calculation 3 6 4 2 11" xfId="33636"/>
    <cellStyle name="Calculation 3 6 4 2 12" xfId="34572"/>
    <cellStyle name="Calculation 3 6 4 2 13" xfId="36683"/>
    <cellStyle name="Calculation 3 6 4 2 14" xfId="39210"/>
    <cellStyle name="Calculation 3 6 4 2 2" xfId="5760"/>
    <cellStyle name="Calculation 3 6 4 2 2 2" xfId="14462"/>
    <cellStyle name="Calculation 3 6 4 2 2 2 2" xfId="46569"/>
    <cellStyle name="Calculation 3 6 4 2 2 3" xfId="20765"/>
    <cellStyle name="Calculation 3 6 4 2 2 4" xfId="26639"/>
    <cellStyle name="Calculation 3 6 4 2 2 5" xfId="40152"/>
    <cellStyle name="Calculation 3 6 4 2 3" xfId="6909"/>
    <cellStyle name="Calculation 3 6 4 2 3 2" xfId="15611"/>
    <cellStyle name="Calculation 3 6 4 2 3 2 2" xfId="47587"/>
    <cellStyle name="Calculation 3 6 4 2 3 3" xfId="13310"/>
    <cellStyle name="Calculation 3 6 4 2 3 4" xfId="27787"/>
    <cellStyle name="Calculation 3 6 4 2 3 5" xfId="41300"/>
    <cellStyle name="Calculation 3 6 4 2 4" xfId="8574"/>
    <cellStyle name="Calculation 3 6 4 2 4 2" xfId="17276"/>
    <cellStyle name="Calculation 3 6 4 2 4 3" xfId="22833"/>
    <cellStyle name="Calculation 3 6 4 2 4 4" xfId="29452"/>
    <cellStyle name="Calculation 3 6 4 2 4 5" xfId="43226"/>
    <cellStyle name="Calculation 3 6 4 2 5" xfId="9329"/>
    <cellStyle name="Calculation 3 6 4 2 5 2" xfId="18031"/>
    <cellStyle name="Calculation 3 6 4 2 5 3" xfId="23109"/>
    <cellStyle name="Calculation 3 6 4 2 5 4" xfId="30207"/>
    <cellStyle name="Calculation 3 6 4 2 5 5" xfId="49250"/>
    <cellStyle name="Calculation 3 6 4 2 6" xfId="10023"/>
    <cellStyle name="Calculation 3 6 4 2 6 2" xfId="18725"/>
    <cellStyle name="Calculation 3 6 4 2 6 3" xfId="11535"/>
    <cellStyle name="Calculation 3 6 4 2 6 4" xfId="30901"/>
    <cellStyle name="Calculation 3 6 4 2 6 5" xfId="49944"/>
    <cellStyle name="Calculation 3 6 4 2 7" xfId="10641"/>
    <cellStyle name="Calculation 3 6 4 2 7 2" xfId="19343"/>
    <cellStyle name="Calculation 3 6 4 2 7 3" xfId="12687"/>
    <cellStyle name="Calculation 3 6 4 2 7 4" xfId="31519"/>
    <cellStyle name="Calculation 3 6 4 2 7 5" xfId="50562"/>
    <cellStyle name="Calculation 3 6 4 2 8" xfId="13520"/>
    <cellStyle name="Calculation 3 6 4 2 9" xfId="20766"/>
    <cellStyle name="Calculation 3 6 4 3" xfId="5164"/>
    <cellStyle name="Calculation 3 6 4 3 10" xfId="26043"/>
    <cellStyle name="Calculation 3 6 4 3 11" xfId="33982"/>
    <cellStyle name="Calculation 3 6 4 3 12" xfId="34918"/>
    <cellStyle name="Calculation 3 6 4 3 13" xfId="37029"/>
    <cellStyle name="Calculation 3 6 4 3 14" xfId="39556"/>
    <cellStyle name="Calculation 3 6 4 3 2" xfId="5423"/>
    <cellStyle name="Calculation 3 6 4 3 2 2" xfId="14125"/>
    <cellStyle name="Calculation 3 6 4 3 2 2 2" xfId="46252"/>
    <cellStyle name="Calculation 3 6 4 3 2 3" xfId="21798"/>
    <cellStyle name="Calculation 3 6 4 3 2 4" xfId="26302"/>
    <cellStyle name="Calculation 3 6 4 3 2 5" xfId="39815"/>
    <cellStyle name="Calculation 3 6 4 3 3" xfId="7255"/>
    <cellStyle name="Calculation 3 6 4 3 3 2" xfId="15957"/>
    <cellStyle name="Calculation 3 6 4 3 3 2 2" xfId="47933"/>
    <cellStyle name="Calculation 3 6 4 3 3 3" xfId="24680"/>
    <cellStyle name="Calculation 3 6 4 3 3 4" xfId="28133"/>
    <cellStyle name="Calculation 3 6 4 3 3 5" xfId="41646"/>
    <cellStyle name="Calculation 3 6 4 3 4" xfId="8920"/>
    <cellStyle name="Calculation 3 6 4 3 4 2" xfId="17622"/>
    <cellStyle name="Calculation 3 6 4 3 4 3" xfId="25427"/>
    <cellStyle name="Calculation 3 6 4 3 4 4" xfId="29798"/>
    <cellStyle name="Calculation 3 6 4 3 4 5" xfId="43572"/>
    <cellStyle name="Calculation 3 6 4 3 5" xfId="9675"/>
    <cellStyle name="Calculation 3 6 4 3 5 2" xfId="18377"/>
    <cellStyle name="Calculation 3 6 4 3 5 3" xfId="13389"/>
    <cellStyle name="Calculation 3 6 4 3 5 4" xfId="30553"/>
    <cellStyle name="Calculation 3 6 4 3 5 5" xfId="49596"/>
    <cellStyle name="Calculation 3 6 4 3 6" xfId="10369"/>
    <cellStyle name="Calculation 3 6 4 3 6 2" xfId="19071"/>
    <cellStyle name="Calculation 3 6 4 3 6 3" xfId="19984"/>
    <cellStyle name="Calculation 3 6 4 3 6 4" xfId="31247"/>
    <cellStyle name="Calculation 3 6 4 3 6 5" xfId="50290"/>
    <cellStyle name="Calculation 3 6 4 3 7" xfId="10987"/>
    <cellStyle name="Calculation 3 6 4 3 7 2" xfId="19689"/>
    <cellStyle name="Calculation 3 6 4 3 7 3" xfId="19877"/>
    <cellStyle name="Calculation 3 6 4 3 7 4" xfId="31865"/>
    <cellStyle name="Calculation 3 6 4 3 7 5" xfId="50908"/>
    <cellStyle name="Calculation 3 6 4 3 8" xfId="13866"/>
    <cellStyle name="Calculation 3 6 4 3 9" xfId="24968"/>
    <cellStyle name="Calculation 3 6 4 4" xfId="5691"/>
    <cellStyle name="Calculation 3 6 4 4 2" xfId="14393"/>
    <cellStyle name="Calculation 3 6 4 4 2 2" xfId="46506"/>
    <cellStyle name="Calculation 3 6 4 4 3" xfId="21069"/>
    <cellStyle name="Calculation 3 6 4 4 4" xfId="26570"/>
    <cellStyle name="Calculation 3 6 4 4 5" xfId="40083"/>
    <cellStyle name="Calculation 3 6 4 5" xfId="6634"/>
    <cellStyle name="Calculation 3 6 4 5 2" xfId="15336"/>
    <cellStyle name="Calculation 3 6 4 5 2 2" xfId="47348"/>
    <cellStyle name="Calculation 3 6 4 5 3" xfId="22981"/>
    <cellStyle name="Calculation 3 6 4 5 4" xfId="27512"/>
    <cellStyle name="Calculation 3 6 4 5 5" xfId="41025"/>
    <cellStyle name="Calculation 3 6 4 6" xfId="5612"/>
    <cellStyle name="Calculation 3 6 4 6 2" xfId="14314"/>
    <cellStyle name="Calculation 3 6 4 6 2 2" xfId="46432"/>
    <cellStyle name="Calculation 3 6 4 6 3" xfId="22748"/>
    <cellStyle name="Calculation 3 6 4 6 4" xfId="26491"/>
    <cellStyle name="Calculation 3 6 4 6 5" xfId="40004"/>
    <cellStyle name="Calculation 3 6 4 7" xfId="5405"/>
    <cellStyle name="Calculation 3 6 4 7 2" xfId="14107"/>
    <cellStyle name="Calculation 3 6 4 7 3" xfId="23357"/>
    <cellStyle name="Calculation 3 6 4 7 4" xfId="26284"/>
    <cellStyle name="Calculation 3 6 4 7 5" xfId="39797"/>
    <cellStyle name="Calculation 3 6 4 8" xfId="8260"/>
    <cellStyle name="Calculation 3 6 4 8 2" xfId="16962"/>
    <cellStyle name="Calculation 3 6 4 8 3" xfId="22664"/>
    <cellStyle name="Calculation 3 6 4 8 4" xfId="29138"/>
    <cellStyle name="Calculation 3 6 4 8 5" xfId="48774"/>
    <cellStyle name="Calculation 3 6 4 9" xfId="9041"/>
    <cellStyle name="Calculation 3 6 4 9 2" xfId="17743"/>
    <cellStyle name="Calculation 3 6 4 9 3" xfId="24130"/>
    <cellStyle name="Calculation 3 6 4 9 4" xfId="29919"/>
    <cellStyle name="Calculation 3 6 4 9 5" xfId="48962"/>
    <cellStyle name="Calculation 3 6 5" xfId="3584"/>
    <cellStyle name="Calculation 3 6 5 10" xfId="23529"/>
    <cellStyle name="Calculation 3 6 5 11" xfId="32299"/>
    <cellStyle name="Calculation 3 6 5 12" xfId="34202"/>
    <cellStyle name="Calculation 3 6 5 13" xfId="35346"/>
    <cellStyle name="Calculation 3 6 5 14" xfId="37882"/>
    <cellStyle name="Calculation 3 6 5 2" xfId="6524"/>
    <cellStyle name="Calculation 3 6 5 2 2" xfId="15226"/>
    <cellStyle name="Calculation 3 6 5 2 2 2" xfId="47255"/>
    <cellStyle name="Calculation 3 6 5 2 3" xfId="21692"/>
    <cellStyle name="Calculation 3 6 5 2 4" xfId="27403"/>
    <cellStyle name="Calculation 3 6 5 2 5" xfId="40916"/>
    <cellStyle name="Calculation 3 6 5 3" xfId="3321"/>
    <cellStyle name="Calculation 3 6 5 3 2" xfId="12133"/>
    <cellStyle name="Calculation 3 6 5 3 2 2" xfId="44848"/>
    <cellStyle name="Calculation 3 6 5 3 3" xfId="23766"/>
    <cellStyle name="Calculation 3 6 5 3 4" xfId="12972"/>
    <cellStyle name="Calculation 3 6 5 3 5" xfId="37619"/>
    <cellStyle name="Calculation 3 6 5 4" xfId="7671"/>
    <cellStyle name="Calculation 3 6 5 4 2" xfId="16373"/>
    <cellStyle name="Calculation 3 6 5 4 3" xfId="22901"/>
    <cellStyle name="Calculation 3 6 5 4 4" xfId="28549"/>
    <cellStyle name="Calculation 3 6 5 4 5" xfId="42040"/>
    <cellStyle name="Calculation 3 6 5 5" xfId="7728"/>
    <cellStyle name="Calculation 3 6 5 5 2" xfId="16430"/>
    <cellStyle name="Calculation 3 6 5 5 3" xfId="24067"/>
    <cellStyle name="Calculation 3 6 5 5 4" xfId="28606"/>
    <cellStyle name="Calculation 3 6 5 5 5" xfId="48258"/>
    <cellStyle name="Calculation 3 6 5 6" xfId="7607"/>
    <cellStyle name="Calculation 3 6 5 6 2" xfId="16309"/>
    <cellStyle name="Calculation 3 6 5 6 3" xfId="24972"/>
    <cellStyle name="Calculation 3 6 5 6 4" xfId="28485"/>
    <cellStyle name="Calculation 3 6 5 6 5" xfId="48216"/>
    <cellStyle name="Calculation 3 6 5 7" xfId="2910"/>
    <cellStyle name="Calculation 3 6 5 7 2" xfId="11743"/>
    <cellStyle name="Calculation 3 6 5 7 3" xfId="25398"/>
    <cellStyle name="Calculation 3 6 5 7 4" xfId="12307"/>
    <cellStyle name="Calculation 3 6 5 7 5" xfId="44454"/>
    <cellStyle name="Calculation 3 6 5 8" xfId="12381"/>
    <cellStyle name="Calculation 3 6 5 9" xfId="21967"/>
    <cellStyle name="Calculation 3 6 6" xfId="5146"/>
    <cellStyle name="Calculation 3 6 6 10" xfId="26025"/>
    <cellStyle name="Calculation 3 6 6 11" xfId="33964"/>
    <cellStyle name="Calculation 3 6 6 12" xfId="34900"/>
    <cellStyle name="Calculation 3 6 6 13" xfId="37011"/>
    <cellStyle name="Calculation 3 6 6 14" xfId="39538"/>
    <cellStyle name="Calculation 3 6 6 2" xfId="5450"/>
    <cellStyle name="Calculation 3 6 6 2 2" xfId="14152"/>
    <cellStyle name="Calculation 3 6 6 2 2 2" xfId="46277"/>
    <cellStyle name="Calculation 3 6 6 2 3" xfId="21900"/>
    <cellStyle name="Calculation 3 6 6 2 4" xfId="26329"/>
    <cellStyle name="Calculation 3 6 6 2 5" xfId="39842"/>
    <cellStyle name="Calculation 3 6 6 3" xfId="7237"/>
    <cellStyle name="Calculation 3 6 6 3 2" xfId="15939"/>
    <cellStyle name="Calculation 3 6 6 3 2 2" xfId="47915"/>
    <cellStyle name="Calculation 3 6 6 3 3" xfId="21608"/>
    <cellStyle name="Calculation 3 6 6 3 4" xfId="28115"/>
    <cellStyle name="Calculation 3 6 6 3 5" xfId="41628"/>
    <cellStyle name="Calculation 3 6 6 4" xfId="8902"/>
    <cellStyle name="Calculation 3 6 6 4 2" xfId="17604"/>
    <cellStyle name="Calculation 3 6 6 4 3" xfId="21826"/>
    <cellStyle name="Calculation 3 6 6 4 4" xfId="29780"/>
    <cellStyle name="Calculation 3 6 6 4 5" xfId="43554"/>
    <cellStyle name="Calculation 3 6 6 5" xfId="9657"/>
    <cellStyle name="Calculation 3 6 6 5 2" xfId="18359"/>
    <cellStyle name="Calculation 3 6 6 5 3" xfId="19852"/>
    <cellStyle name="Calculation 3 6 6 5 4" xfId="30535"/>
    <cellStyle name="Calculation 3 6 6 5 5" xfId="49578"/>
    <cellStyle name="Calculation 3 6 6 6" xfId="10351"/>
    <cellStyle name="Calculation 3 6 6 6 2" xfId="19053"/>
    <cellStyle name="Calculation 3 6 6 6 3" xfId="1935"/>
    <cellStyle name="Calculation 3 6 6 6 4" xfId="31229"/>
    <cellStyle name="Calculation 3 6 6 6 5" xfId="50272"/>
    <cellStyle name="Calculation 3 6 6 7" xfId="10969"/>
    <cellStyle name="Calculation 3 6 6 7 2" xfId="19671"/>
    <cellStyle name="Calculation 3 6 6 7 3" xfId="13286"/>
    <cellStyle name="Calculation 3 6 6 7 4" xfId="31847"/>
    <cellStyle name="Calculation 3 6 6 7 5" xfId="50890"/>
    <cellStyle name="Calculation 3 6 6 8" xfId="13848"/>
    <cellStyle name="Calculation 3 6 6 9" xfId="23756"/>
    <cellStyle name="Calculation 3 6 7" xfId="3226"/>
    <cellStyle name="Calculation 3 6 7 2" xfId="12041"/>
    <cellStyle name="Calculation 3 6 7 2 2" xfId="44758"/>
    <cellStyle name="Calculation 3 6 7 3" xfId="21360"/>
    <cellStyle name="Calculation 3 6 7 4" xfId="12845"/>
    <cellStyle name="Calculation 3 6 7 5" xfId="37524"/>
    <cellStyle name="Calculation 3 6 8" xfId="6491"/>
    <cellStyle name="Calculation 3 6 8 2" xfId="15193"/>
    <cellStyle name="Calculation 3 6 8 2 2" xfId="47228"/>
    <cellStyle name="Calculation 3 6 8 3" xfId="24630"/>
    <cellStyle name="Calculation 3 6 8 4" xfId="27370"/>
    <cellStyle name="Calculation 3 6 8 5" xfId="40883"/>
    <cellStyle name="Calculation 3 6 9" xfId="5251"/>
    <cellStyle name="Calculation 3 6 9 2" xfId="13953"/>
    <cellStyle name="Calculation 3 6 9 2 2" xfId="46095"/>
    <cellStyle name="Calculation 3 6 9 3" xfId="22668"/>
    <cellStyle name="Calculation 3 6 9 4" xfId="26130"/>
    <cellStyle name="Calculation 3 6 9 5" xfId="39643"/>
    <cellStyle name="Calculation 3 7" xfId="694"/>
    <cellStyle name="Calculation 3 7 10" xfId="6449"/>
    <cellStyle name="Calculation 3 7 10 2" xfId="15151"/>
    <cellStyle name="Calculation 3 7 10 3" xfId="25034"/>
    <cellStyle name="Calculation 3 7 10 4" xfId="27328"/>
    <cellStyle name="Calculation 3 7 10 5" xfId="40841"/>
    <cellStyle name="Calculation 3 7 11" xfId="7597"/>
    <cellStyle name="Calculation 3 7 11 2" xfId="16299"/>
    <cellStyle name="Calculation 3 7 11 3" xfId="22232"/>
    <cellStyle name="Calculation 3 7 11 4" xfId="28475"/>
    <cellStyle name="Calculation 3 7 11 5" xfId="48206"/>
    <cellStyle name="Calculation 3 7 12" xfId="8305"/>
    <cellStyle name="Calculation 3 7 12 2" xfId="17007"/>
    <cellStyle name="Calculation 3 7 12 3" xfId="22853"/>
    <cellStyle name="Calculation 3 7 12 4" xfId="29183"/>
    <cellStyle name="Calculation 3 7 12 5" xfId="48819"/>
    <cellStyle name="Calculation 3 7 13" xfId="9080"/>
    <cellStyle name="Calculation 3 7 13 2" xfId="17782"/>
    <cellStyle name="Calculation 3 7 13 3" xfId="24951"/>
    <cellStyle name="Calculation 3 7 13 4" xfId="29958"/>
    <cellStyle name="Calculation 3 7 13 5" xfId="49001"/>
    <cellStyle name="Calculation 3 7 14" xfId="9808"/>
    <cellStyle name="Calculation 3 7 14 2" xfId="18510"/>
    <cellStyle name="Calculation 3 7 14 3" xfId="12217"/>
    <cellStyle name="Calculation 3 7 14 4" xfId="30686"/>
    <cellStyle name="Calculation 3 7 14 5" xfId="49729"/>
    <cellStyle name="Calculation 3 7 15" xfId="2418"/>
    <cellStyle name="Calculation 3 7 16" xfId="21228"/>
    <cellStyle name="Calculation 3 7 17" xfId="24481"/>
    <cellStyle name="Calculation 3 7 18" xfId="32206"/>
    <cellStyle name="Calculation 3 7 19" xfId="34148"/>
    <cellStyle name="Calculation 3 7 2" xfId="770"/>
    <cellStyle name="Calculation 3 7 2 10" xfId="7878"/>
    <cellStyle name="Calculation 3 7 2 10 2" xfId="16580"/>
    <cellStyle name="Calculation 3 7 2 10 3" xfId="20449"/>
    <cellStyle name="Calculation 3 7 2 10 4" xfId="28756"/>
    <cellStyle name="Calculation 3 7 2 10 5" xfId="48396"/>
    <cellStyle name="Calculation 3 7 2 11" xfId="8424"/>
    <cellStyle name="Calculation 3 7 2 11 2" xfId="17126"/>
    <cellStyle name="Calculation 3 7 2 11 3" xfId="21977"/>
    <cellStyle name="Calculation 3 7 2 11 4" xfId="29302"/>
    <cellStyle name="Calculation 3 7 2 11 5" xfId="48882"/>
    <cellStyle name="Calculation 3 7 2 12" xfId="9186"/>
    <cellStyle name="Calculation 3 7 2 12 2" xfId="17888"/>
    <cellStyle name="Calculation 3 7 2 12 3" xfId="22878"/>
    <cellStyle name="Calculation 3 7 2 12 4" xfId="30064"/>
    <cellStyle name="Calculation 3 7 2 12 5" xfId="49107"/>
    <cellStyle name="Calculation 3 7 2 13" xfId="11318"/>
    <cellStyle name="Calculation 3 7 2 14" xfId="13154"/>
    <cellStyle name="Calculation 3 7 2 15" xfId="22292"/>
    <cellStyle name="Calculation 3 7 2 16" xfId="32564"/>
    <cellStyle name="Calculation 3 7 2 17" xfId="34266"/>
    <cellStyle name="Calculation 3 7 2 18" xfId="35611"/>
    <cellStyle name="Calculation 3 7 2 19" xfId="37411"/>
    <cellStyle name="Calculation 3 7 2 2" xfId="1539"/>
    <cellStyle name="Calculation 3 7 2 2 10" xfId="13236"/>
    <cellStyle name="Calculation 3 7 2 2 11" xfId="20868"/>
    <cellStyle name="Calculation 3 7 2 2 12" xfId="25575"/>
    <cellStyle name="Calculation 3 7 2 2 13" xfId="33332"/>
    <cellStyle name="Calculation 3 7 2 2 14" xfId="34450"/>
    <cellStyle name="Calculation 3 7 2 2 15" xfId="36379"/>
    <cellStyle name="Calculation 3 7 2 2 16" xfId="38906"/>
    <cellStyle name="Calculation 3 7 2 2 2" xfId="5138"/>
    <cellStyle name="Calculation 3 7 2 2 2 10" xfId="26017"/>
    <cellStyle name="Calculation 3 7 2 2 2 11" xfId="33956"/>
    <cellStyle name="Calculation 3 7 2 2 2 12" xfId="34892"/>
    <cellStyle name="Calculation 3 7 2 2 2 13" xfId="37003"/>
    <cellStyle name="Calculation 3 7 2 2 2 14" xfId="39530"/>
    <cellStyle name="Calculation 3 7 2 2 2 2" xfId="3188"/>
    <cellStyle name="Calculation 3 7 2 2 2 2 2" xfId="12003"/>
    <cellStyle name="Calculation 3 7 2 2 2 2 2 2" xfId="44726"/>
    <cellStyle name="Calculation 3 7 2 2 2 2 3" xfId="24342"/>
    <cellStyle name="Calculation 3 7 2 2 2 2 4" xfId="22506"/>
    <cellStyle name="Calculation 3 7 2 2 2 2 5" xfId="37486"/>
    <cellStyle name="Calculation 3 7 2 2 2 3" xfId="7229"/>
    <cellStyle name="Calculation 3 7 2 2 2 3 2" xfId="15931"/>
    <cellStyle name="Calculation 3 7 2 2 2 3 2 2" xfId="47907"/>
    <cellStyle name="Calculation 3 7 2 2 2 3 3" xfId="21840"/>
    <cellStyle name="Calculation 3 7 2 2 2 3 4" xfId="28107"/>
    <cellStyle name="Calculation 3 7 2 2 2 3 5" xfId="41620"/>
    <cellStyle name="Calculation 3 7 2 2 2 4" xfId="8894"/>
    <cellStyle name="Calculation 3 7 2 2 2 4 2" xfId="17596"/>
    <cellStyle name="Calculation 3 7 2 2 2 4 3" xfId="21146"/>
    <cellStyle name="Calculation 3 7 2 2 2 4 4" xfId="29772"/>
    <cellStyle name="Calculation 3 7 2 2 2 4 5" xfId="43546"/>
    <cellStyle name="Calculation 3 7 2 2 2 5" xfId="9649"/>
    <cellStyle name="Calculation 3 7 2 2 2 5 2" xfId="18351"/>
    <cellStyle name="Calculation 3 7 2 2 2 5 3" xfId="11097"/>
    <cellStyle name="Calculation 3 7 2 2 2 5 4" xfId="30527"/>
    <cellStyle name="Calculation 3 7 2 2 2 5 5" xfId="49570"/>
    <cellStyle name="Calculation 3 7 2 2 2 6" xfId="10343"/>
    <cellStyle name="Calculation 3 7 2 2 2 6 2" xfId="19045"/>
    <cellStyle name="Calculation 3 7 2 2 2 6 3" xfId="20336"/>
    <cellStyle name="Calculation 3 7 2 2 2 6 4" xfId="31221"/>
    <cellStyle name="Calculation 3 7 2 2 2 6 5" xfId="50264"/>
    <cellStyle name="Calculation 3 7 2 2 2 7" xfId="10961"/>
    <cellStyle name="Calculation 3 7 2 2 2 7 2" xfId="19663"/>
    <cellStyle name="Calculation 3 7 2 2 2 7 3" xfId="12689"/>
    <cellStyle name="Calculation 3 7 2 2 2 7 4" xfId="31839"/>
    <cellStyle name="Calculation 3 7 2 2 2 7 5" xfId="50882"/>
    <cellStyle name="Calculation 3 7 2 2 2 8" xfId="13840"/>
    <cellStyle name="Calculation 3 7 2 2 2 9" xfId="22669"/>
    <cellStyle name="Calculation 3 7 2 2 3" xfId="5233"/>
    <cellStyle name="Calculation 3 7 2 2 3 10" xfId="26112"/>
    <cellStyle name="Calculation 3 7 2 2 3 11" xfId="34051"/>
    <cellStyle name="Calculation 3 7 2 2 3 12" xfId="34987"/>
    <cellStyle name="Calculation 3 7 2 2 3 13" xfId="37098"/>
    <cellStyle name="Calculation 3 7 2 2 3 14" xfId="39625"/>
    <cellStyle name="Calculation 3 7 2 2 3 2" xfId="6588"/>
    <cellStyle name="Calculation 3 7 2 2 3 2 2" xfId="15290"/>
    <cellStyle name="Calculation 3 7 2 2 3 2 2 2" xfId="47315"/>
    <cellStyle name="Calculation 3 7 2 2 3 2 3" xfId="23858"/>
    <cellStyle name="Calculation 3 7 2 2 3 2 4" xfId="27466"/>
    <cellStyle name="Calculation 3 7 2 2 3 2 5" xfId="40979"/>
    <cellStyle name="Calculation 3 7 2 2 3 3" xfId="7324"/>
    <cellStyle name="Calculation 3 7 2 2 3 3 2" xfId="16026"/>
    <cellStyle name="Calculation 3 7 2 2 3 3 2 2" xfId="48002"/>
    <cellStyle name="Calculation 3 7 2 2 3 3 3" xfId="24114"/>
    <cellStyle name="Calculation 3 7 2 2 3 3 4" xfId="28202"/>
    <cellStyle name="Calculation 3 7 2 2 3 3 5" xfId="41715"/>
    <cellStyle name="Calculation 3 7 2 2 3 4" xfId="8989"/>
    <cellStyle name="Calculation 3 7 2 2 3 4 2" xfId="17691"/>
    <cellStyle name="Calculation 3 7 2 2 3 4 3" xfId="21296"/>
    <cellStyle name="Calculation 3 7 2 2 3 4 4" xfId="29867"/>
    <cellStyle name="Calculation 3 7 2 2 3 4 5" xfId="43641"/>
    <cellStyle name="Calculation 3 7 2 2 3 5" xfId="9744"/>
    <cellStyle name="Calculation 3 7 2 2 3 5 2" xfId="18446"/>
    <cellStyle name="Calculation 3 7 2 2 3 5 3" xfId="19940"/>
    <cellStyle name="Calculation 3 7 2 2 3 5 4" xfId="30622"/>
    <cellStyle name="Calculation 3 7 2 2 3 5 5" xfId="49665"/>
    <cellStyle name="Calculation 3 7 2 2 3 6" xfId="10438"/>
    <cellStyle name="Calculation 3 7 2 2 3 6 2" xfId="19140"/>
    <cellStyle name="Calculation 3 7 2 2 3 6 3" xfId="20403"/>
    <cellStyle name="Calculation 3 7 2 2 3 6 4" xfId="31316"/>
    <cellStyle name="Calculation 3 7 2 2 3 6 5" xfId="50359"/>
    <cellStyle name="Calculation 3 7 2 2 3 7" xfId="11056"/>
    <cellStyle name="Calculation 3 7 2 2 3 7 2" xfId="19758"/>
    <cellStyle name="Calculation 3 7 2 2 3 7 3" xfId="13119"/>
    <cellStyle name="Calculation 3 7 2 2 3 7 4" xfId="31934"/>
    <cellStyle name="Calculation 3 7 2 2 3 7 5" xfId="50977"/>
    <cellStyle name="Calculation 3 7 2 2 3 8" xfId="13935"/>
    <cellStyle name="Calculation 3 7 2 2 3 9" xfId="21401"/>
    <cellStyle name="Calculation 3 7 2 2 4" xfId="5433"/>
    <cellStyle name="Calculation 3 7 2 2 4 2" xfId="14135"/>
    <cellStyle name="Calculation 3 7 2 2 4 2 2" xfId="46261"/>
    <cellStyle name="Calculation 3 7 2 2 4 3" xfId="23376"/>
    <cellStyle name="Calculation 3 7 2 2 4 4" xfId="26312"/>
    <cellStyle name="Calculation 3 7 2 2 4 5" xfId="39825"/>
    <cellStyle name="Calculation 3 7 2 2 5" xfId="6721"/>
    <cellStyle name="Calculation 3 7 2 2 5 2" xfId="15423"/>
    <cellStyle name="Calculation 3 7 2 2 5 2 2" xfId="47426"/>
    <cellStyle name="Calculation 3 7 2 2 5 3" xfId="25070"/>
    <cellStyle name="Calculation 3 7 2 2 5 4" xfId="27599"/>
    <cellStyle name="Calculation 3 7 2 2 5 5" xfId="41112"/>
    <cellStyle name="Calculation 3 7 2 2 6" xfId="8357"/>
    <cellStyle name="Calculation 3 7 2 2 6 2" xfId="17059"/>
    <cellStyle name="Calculation 3 7 2 2 6 3" xfId="24679"/>
    <cellStyle name="Calculation 3 7 2 2 6 4" xfId="29235"/>
    <cellStyle name="Calculation 3 7 2 2 6 5" xfId="42922"/>
    <cellStyle name="Calculation 3 7 2 2 7" xfId="9132"/>
    <cellStyle name="Calculation 3 7 2 2 7 2" xfId="17834"/>
    <cellStyle name="Calculation 3 7 2 2 7 3" xfId="24839"/>
    <cellStyle name="Calculation 3 7 2 2 7 4" xfId="30010"/>
    <cellStyle name="Calculation 3 7 2 2 7 5" xfId="49053"/>
    <cellStyle name="Calculation 3 7 2 2 8" xfId="9860"/>
    <cellStyle name="Calculation 3 7 2 2 8 2" xfId="18562"/>
    <cellStyle name="Calculation 3 7 2 2 8 3" xfId="1728"/>
    <cellStyle name="Calculation 3 7 2 2 8 4" xfId="30738"/>
    <cellStyle name="Calculation 3 7 2 2 8 5" xfId="49781"/>
    <cellStyle name="Calculation 3 7 2 2 9" xfId="10519"/>
    <cellStyle name="Calculation 3 7 2 2 9 2" xfId="19221"/>
    <cellStyle name="Calculation 3 7 2 2 9 3" xfId="19881"/>
    <cellStyle name="Calculation 3 7 2 2 9 4" xfId="31397"/>
    <cellStyle name="Calculation 3 7 2 2 9 5" xfId="50440"/>
    <cellStyle name="Calculation 3 7 2 3" xfId="4843"/>
    <cellStyle name="Calculation 3 7 2 3 10" xfId="25722"/>
    <cellStyle name="Calculation 3 7 2 3 11" xfId="33661"/>
    <cellStyle name="Calculation 3 7 2 3 12" xfId="34597"/>
    <cellStyle name="Calculation 3 7 2 3 13" xfId="36708"/>
    <cellStyle name="Calculation 3 7 2 3 14" xfId="39235"/>
    <cellStyle name="Calculation 3 7 2 3 2" xfId="5627"/>
    <cellStyle name="Calculation 3 7 2 3 2 2" xfId="14329"/>
    <cellStyle name="Calculation 3 7 2 3 2 2 2" xfId="46447"/>
    <cellStyle name="Calculation 3 7 2 3 2 3" xfId="20476"/>
    <cellStyle name="Calculation 3 7 2 3 2 4" xfId="26506"/>
    <cellStyle name="Calculation 3 7 2 3 2 5" xfId="40019"/>
    <cellStyle name="Calculation 3 7 2 3 3" xfId="6934"/>
    <cellStyle name="Calculation 3 7 2 3 3 2" xfId="15636"/>
    <cellStyle name="Calculation 3 7 2 3 3 2 2" xfId="47612"/>
    <cellStyle name="Calculation 3 7 2 3 3 3" xfId="20009"/>
    <cellStyle name="Calculation 3 7 2 3 3 4" xfId="27812"/>
    <cellStyle name="Calculation 3 7 2 3 3 5" xfId="41325"/>
    <cellStyle name="Calculation 3 7 2 3 4" xfId="8599"/>
    <cellStyle name="Calculation 3 7 2 3 4 2" xfId="17301"/>
    <cellStyle name="Calculation 3 7 2 3 4 3" xfId="22034"/>
    <cellStyle name="Calculation 3 7 2 3 4 4" xfId="29477"/>
    <cellStyle name="Calculation 3 7 2 3 4 5" xfId="43251"/>
    <cellStyle name="Calculation 3 7 2 3 5" xfId="9354"/>
    <cellStyle name="Calculation 3 7 2 3 5 2" xfId="18056"/>
    <cellStyle name="Calculation 3 7 2 3 5 3" xfId="22271"/>
    <cellStyle name="Calculation 3 7 2 3 5 4" xfId="30232"/>
    <cellStyle name="Calculation 3 7 2 3 5 5" xfId="49275"/>
    <cellStyle name="Calculation 3 7 2 3 6" xfId="10048"/>
    <cellStyle name="Calculation 3 7 2 3 6 2" xfId="18750"/>
    <cellStyle name="Calculation 3 7 2 3 6 3" xfId="13118"/>
    <cellStyle name="Calculation 3 7 2 3 6 4" xfId="30926"/>
    <cellStyle name="Calculation 3 7 2 3 6 5" xfId="49969"/>
    <cellStyle name="Calculation 3 7 2 3 7" xfId="10666"/>
    <cellStyle name="Calculation 3 7 2 3 7 2" xfId="19368"/>
    <cellStyle name="Calculation 3 7 2 3 7 3" xfId="11501"/>
    <cellStyle name="Calculation 3 7 2 3 7 4" xfId="31544"/>
    <cellStyle name="Calculation 3 7 2 3 7 5" xfId="50587"/>
    <cellStyle name="Calculation 3 7 2 3 8" xfId="13545"/>
    <cellStyle name="Calculation 3 7 2 3 9" xfId="23855"/>
    <cellStyle name="Calculation 3 7 2 4" xfId="4975"/>
    <cellStyle name="Calculation 3 7 2 4 10" xfId="25854"/>
    <cellStyle name="Calculation 3 7 2 4 11" xfId="33793"/>
    <cellStyle name="Calculation 3 7 2 4 12" xfId="34729"/>
    <cellStyle name="Calculation 3 7 2 4 13" xfId="36840"/>
    <cellStyle name="Calculation 3 7 2 4 14" xfId="39367"/>
    <cellStyle name="Calculation 3 7 2 4 2" xfId="5477"/>
    <cellStyle name="Calculation 3 7 2 4 2 2" xfId="14179"/>
    <cellStyle name="Calculation 3 7 2 4 2 2 2" xfId="46304"/>
    <cellStyle name="Calculation 3 7 2 4 2 3" xfId="23955"/>
    <cellStyle name="Calculation 3 7 2 4 2 4" xfId="26356"/>
    <cellStyle name="Calculation 3 7 2 4 2 5" xfId="39869"/>
    <cellStyle name="Calculation 3 7 2 4 3" xfId="7066"/>
    <cellStyle name="Calculation 3 7 2 4 3 2" xfId="15768"/>
    <cellStyle name="Calculation 3 7 2 4 3 2 2" xfId="47744"/>
    <cellStyle name="Calculation 3 7 2 4 3 3" xfId="20200"/>
    <cellStyle name="Calculation 3 7 2 4 3 4" xfId="27944"/>
    <cellStyle name="Calculation 3 7 2 4 3 5" xfId="41457"/>
    <cellStyle name="Calculation 3 7 2 4 4" xfId="8731"/>
    <cellStyle name="Calculation 3 7 2 4 4 2" xfId="17433"/>
    <cellStyle name="Calculation 3 7 2 4 4 3" xfId="22735"/>
    <cellStyle name="Calculation 3 7 2 4 4 4" xfId="29609"/>
    <cellStyle name="Calculation 3 7 2 4 4 5" xfId="43383"/>
    <cellStyle name="Calculation 3 7 2 4 5" xfId="9486"/>
    <cellStyle name="Calculation 3 7 2 4 5 2" xfId="18188"/>
    <cellStyle name="Calculation 3 7 2 4 5 3" xfId="23461"/>
    <cellStyle name="Calculation 3 7 2 4 5 4" xfId="30364"/>
    <cellStyle name="Calculation 3 7 2 4 5 5" xfId="49407"/>
    <cellStyle name="Calculation 3 7 2 4 6" xfId="10180"/>
    <cellStyle name="Calculation 3 7 2 4 6 2" xfId="18882"/>
    <cellStyle name="Calculation 3 7 2 4 6 3" xfId="19865"/>
    <cellStyle name="Calculation 3 7 2 4 6 4" xfId="31058"/>
    <cellStyle name="Calculation 3 7 2 4 6 5" xfId="50101"/>
    <cellStyle name="Calculation 3 7 2 4 7" xfId="10798"/>
    <cellStyle name="Calculation 3 7 2 4 7 2" xfId="19500"/>
    <cellStyle name="Calculation 3 7 2 4 7 3" xfId="11175"/>
    <cellStyle name="Calculation 3 7 2 4 7 4" xfId="31676"/>
    <cellStyle name="Calculation 3 7 2 4 7 5" xfId="50719"/>
    <cellStyle name="Calculation 3 7 2 4 8" xfId="13677"/>
    <cellStyle name="Calculation 3 7 2 4 9" xfId="23540"/>
    <cellStyle name="Calculation 3 7 2 5" xfId="6362"/>
    <cellStyle name="Calculation 3 7 2 5 2" xfId="15064"/>
    <cellStyle name="Calculation 3 7 2 5 2 2" xfId="47117"/>
    <cellStyle name="Calculation 3 7 2 5 3" xfId="23988"/>
    <cellStyle name="Calculation 3 7 2 5 4" xfId="27241"/>
    <cellStyle name="Calculation 3 7 2 5 5" xfId="40754"/>
    <cellStyle name="Calculation 3 7 2 6" xfId="6170"/>
    <cellStyle name="Calculation 3 7 2 6 2" xfId="14872"/>
    <cellStyle name="Calculation 3 7 2 6 2 2" xfId="46938"/>
    <cellStyle name="Calculation 3 7 2 6 3" xfId="20821"/>
    <cellStyle name="Calculation 3 7 2 6 4" xfId="27049"/>
    <cellStyle name="Calculation 3 7 2 6 5" xfId="40562"/>
    <cellStyle name="Calculation 3 7 2 7" xfId="3127"/>
    <cellStyle name="Calculation 3 7 2 7 2" xfId="11946"/>
    <cellStyle name="Calculation 3 7 2 7 2 2" xfId="44668"/>
    <cellStyle name="Calculation 3 7 2 7 3" xfId="13162"/>
    <cellStyle name="Calculation 3 7 2 7 4" xfId="25065"/>
    <cellStyle name="Calculation 3 7 2 7 5" xfId="37425"/>
    <cellStyle name="Calculation 3 7 2 8" xfId="6137"/>
    <cellStyle name="Calculation 3 7 2 8 2" xfId="14839"/>
    <cellStyle name="Calculation 3 7 2 8 3" xfId="23064"/>
    <cellStyle name="Calculation 3 7 2 8 4" xfId="27016"/>
    <cellStyle name="Calculation 3 7 2 8 5" xfId="40529"/>
    <cellStyle name="Calculation 3 7 2 9" xfId="7850"/>
    <cellStyle name="Calculation 3 7 2 9 2" xfId="16552"/>
    <cellStyle name="Calculation 3 7 2 9 3" xfId="12980"/>
    <cellStyle name="Calculation 3 7 2 9 4" xfId="28728"/>
    <cellStyle name="Calculation 3 7 2 9 5" xfId="48368"/>
    <cellStyle name="Calculation 3 7 20" xfId="35253"/>
    <cellStyle name="Calculation 3 7 21" xfId="37335"/>
    <cellStyle name="Calculation 3 7 3" xfId="962"/>
    <cellStyle name="Calculation 3 7 3 10" xfId="3117"/>
    <cellStyle name="Calculation 3 7 3 10 2" xfId="11936"/>
    <cellStyle name="Calculation 3 7 3 10 3" xfId="24279"/>
    <cellStyle name="Calculation 3 7 3 10 4" xfId="22278"/>
    <cellStyle name="Calculation 3 7 3 10 5" xfId="44661"/>
    <cellStyle name="Calculation 3 7 3 11" xfId="8105"/>
    <cellStyle name="Calculation 3 7 3 11 2" xfId="16807"/>
    <cellStyle name="Calculation 3 7 3 11 3" xfId="20875"/>
    <cellStyle name="Calculation 3 7 3 11 4" xfId="28983"/>
    <cellStyle name="Calculation 3 7 3 11 5" xfId="48623"/>
    <cellStyle name="Calculation 3 7 3 12" xfId="11490"/>
    <cellStyle name="Calculation 3 7 3 13" xfId="1800"/>
    <cellStyle name="Calculation 3 7 3 14" xfId="1857"/>
    <cellStyle name="Calculation 3 7 3 15" xfId="32755"/>
    <cellStyle name="Calculation 3 7 3 16" xfId="34331"/>
    <cellStyle name="Calculation 3 7 3 17" xfId="35802"/>
    <cellStyle name="Calculation 3 7 3 18" xfId="38329"/>
    <cellStyle name="Calculation 3 7 3 2" xfId="4972"/>
    <cellStyle name="Calculation 3 7 3 2 10" xfId="25851"/>
    <cellStyle name="Calculation 3 7 3 2 11" xfId="33790"/>
    <cellStyle name="Calculation 3 7 3 2 12" xfId="34726"/>
    <cellStyle name="Calculation 3 7 3 2 13" xfId="36837"/>
    <cellStyle name="Calculation 3 7 3 2 14" xfId="39364"/>
    <cellStyle name="Calculation 3 7 3 2 2" xfId="6163"/>
    <cellStyle name="Calculation 3 7 3 2 2 2" xfId="14865"/>
    <cellStyle name="Calculation 3 7 3 2 2 2 2" xfId="46932"/>
    <cellStyle name="Calculation 3 7 3 2 2 3" xfId="21320"/>
    <cellStyle name="Calculation 3 7 3 2 2 4" xfId="27042"/>
    <cellStyle name="Calculation 3 7 3 2 2 5" xfId="40555"/>
    <cellStyle name="Calculation 3 7 3 2 3" xfId="7063"/>
    <cellStyle name="Calculation 3 7 3 2 3 2" xfId="15765"/>
    <cellStyle name="Calculation 3 7 3 2 3 2 2" xfId="47741"/>
    <cellStyle name="Calculation 3 7 3 2 3 3" xfId="1936"/>
    <cellStyle name="Calculation 3 7 3 2 3 4" xfId="27941"/>
    <cellStyle name="Calculation 3 7 3 2 3 5" xfId="41454"/>
    <cellStyle name="Calculation 3 7 3 2 4" xfId="8728"/>
    <cellStyle name="Calculation 3 7 3 2 4 2" xfId="17430"/>
    <cellStyle name="Calculation 3 7 3 2 4 3" xfId="20249"/>
    <cellStyle name="Calculation 3 7 3 2 4 4" xfId="29606"/>
    <cellStyle name="Calculation 3 7 3 2 4 5" xfId="43380"/>
    <cellStyle name="Calculation 3 7 3 2 5" xfId="9483"/>
    <cellStyle name="Calculation 3 7 3 2 5 2" xfId="18185"/>
    <cellStyle name="Calculation 3 7 3 2 5 3" xfId="25116"/>
    <cellStyle name="Calculation 3 7 3 2 5 4" xfId="30361"/>
    <cellStyle name="Calculation 3 7 3 2 5 5" xfId="49404"/>
    <cellStyle name="Calculation 3 7 3 2 6" xfId="10177"/>
    <cellStyle name="Calculation 3 7 3 2 6 2" xfId="18879"/>
    <cellStyle name="Calculation 3 7 3 2 6 3" xfId="11557"/>
    <cellStyle name="Calculation 3 7 3 2 6 4" xfId="31055"/>
    <cellStyle name="Calculation 3 7 3 2 6 5" xfId="50098"/>
    <cellStyle name="Calculation 3 7 3 2 7" xfId="10795"/>
    <cellStyle name="Calculation 3 7 3 2 7 2" xfId="19497"/>
    <cellStyle name="Calculation 3 7 3 2 7 3" xfId="20188"/>
    <cellStyle name="Calculation 3 7 3 2 7 4" xfId="31673"/>
    <cellStyle name="Calculation 3 7 3 2 7 5" xfId="50716"/>
    <cellStyle name="Calculation 3 7 3 2 8" xfId="13674"/>
    <cellStyle name="Calculation 3 7 3 2 9" xfId="25193"/>
    <cellStyle name="Calculation 3 7 3 3" xfId="3592"/>
    <cellStyle name="Calculation 3 7 3 3 10" xfId="24957"/>
    <cellStyle name="Calculation 3 7 3 3 11" xfId="32307"/>
    <cellStyle name="Calculation 3 7 3 3 12" xfId="34210"/>
    <cellStyle name="Calculation 3 7 3 3 13" xfId="35354"/>
    <cellStyle name="Calculation 3 7 3 3 14" xfId="37890"/>
    <cellStyle name="Calculation 3 7 3 3 2" xfId="6559"/>
    <cellStyle name="Calculation 3 7 3 3 2 2" xfId="15261"/>
    <cellStyle name="Calculation 3 7 3 3 2 2 2" xfId="47286"/>
    <cellStyle name="Calculation 3 7 3 3 2 3" xfId="21867"/>
    <cellStyle name="Calculation 3 7 3 3 2 4" xfId="27437"/>
    <cellStyle name="Calculation 3 7 3 3 2 5" xfId="40950"/>
    <cellStyle name="Calculation 3 7 3 3 3" xfId="6458"/>
    <cellStyle name="Calculation 3 7 3 3 3 2" xfId="15160"/>
    <cellStyle name="Calculation 3 7 3 3 3 2 2" xfId="47201"/>
    <cellStyle name="Calculation 3 7 3 3 3 3" xfId="23816"/>
    <cellStyle name="Calculation 3 7 3 3 3 4" xfId="27337"/>
    <cellStyle name="Calculation 3 7 3 3 3 5" xfId="40850"/>
    <cellStyle name="Calculation 3 7 3 3 4" xfId="7679"/>
    <cellStyle name="Calculation 3 7 3 3 4 2" xfId="16381"/>
    <cellStyle name="Calculation 3 7 3 3 4 3" xfId="24131"/>
    <cellStyle name="Calculation 3 7 3 3 4 4" xfId="28557"/>
    <cellStyle name="Calculation 3 7 3 3 4 5" xfId="42048"/>
    <cellStyle name="Calculation 3 7 3 3 5" xfId="7434"/>
    <cellStyle name="Calculation 3 7 3 3 5 2" xfId="16136"/>
    <cellStyle name="Calculation 3 7 3 3 5 3" xfId="20820"/>
    <cellStyle name="Calculation 3 7 3 3 5 4" xfId="28312"/>
    <cellStyle name="Calculation 3 7 3 3 5 5" xfId="48043"/>
    <cellStyle name="Calculation 3 7 3 3 6" xfId="8411"/>
    <cellStyle name="Calculation 3 7 3 3 6 2" xfId="17113"/>
    <cellStyle name="Calculation 3 7 3 3 6 3" xfId="20777"/>
    <cellStyle name="Calculation 3 7 3 3 6 4" xfId="29289"/>
    <cellStyle name="Calculation 3 7 3 3 6 5" xfId="48869"/>
    <cellStyle name="Calculation 3 7 3 3 7" xfId="9176"/>
    <cellStyle name="Calculation 3 7 3 3 7 2" xfId="17878"/>
    <cellStyle name="Calculation 3 7 3 3 7 3" xfId="22433"/>
    <cellStyle name="Calculation 3 7 3 3 7 4" xfId="30054"/>
    <cellStyle name="Calculation 3 7 3 3 7 5" xfId="49097"/>
    <cellStyle name="Calculation 3 7 3 3 8" xfId="12389"/>
    <cellStyle name="Calculation 3 7 3 3 9" xfId="22482"/>
    <cellStyle name="Calculation 3 7 3 4" xfId="5767"/>
    <cellStyle name="Calculation 3 7 3 4 2" xfId="14469"/>
    <cellStyle name="Calculation 3 7 3 4 2 2" xfId="46574"/>
    <cellStyle name="Calculation 3 7 3 4 3" xfId="20503"/>
    <cellStyle name="Calculation 3 7 3 4 4" xfId="26646"/>
    <cellStyle name="Calculation 3 7 3 4 5" xfId="40159"/>
    <cellStyle name="Calculation 3 7 3 5" xfId="6558"/>
    <cellStyle name="Calculation 3 7 3 5 2" xfId="15260"/>
    <cellStyle name="Calculation 3 7 3 5 2 2" xfId="47285"/>
    <cellStyle name="Calculation 3 7 3 5 3" xfId="22794"/>
    <cellStyle name="Calculation 3 7 3 5 4" xfId="27436"/>
    <cellStyle name="Calculation 3 7 3 5 5" xfId="40949"/>
    <cellStyle name="Calculation 3 7 3 6" xfId="5572"/>
    <cellStyle name="Calculation 3 7 3 6 2" xfId="14274"/>
    <cellStyle name="Calculation 3 7 3 6 2 2" xfId="46397"/>
    <cellStyle name="Calculation 3 7 3 6 3" xfId="20921"/>
    <cellStyle name="Calculation 3 7 3 6 4" xfId="26451"/>
    <cellStyle name="Calculation 3 7 3 6 5" xfId="39964"/>
    <cellStyle name="Calculation 3 7 3 7" xfId="3458"/>
    <cellStyle name="Calculation 3 7 3 7 2" xfId="12260"/>
    <cellStyle name="Calculation 3 7 3 7 3" xfId="22761"/>
    <cellStyle name="Calculation 3 7 3 7 4" xfId="24300"/>
    <cellStyle name="Calculation 3 7 3 7 5" xfId="37756"/>
    <cellStyle name="Calculation 3 7 3 8" xfId="7986"/>
    <cellStyle name="Calculation 3 7 3 8 2" xfId="16688"/>
    <cellStyle name="Calculation 3 7 3 8 3" xfId="21742"/>
    <cellStyle name="Calculation 3 7 3 8 4" xfId="28864"/>
    <cellStyle name="Calculation 3 7 3 8 5" xfId="48504"/>
    <cellStyle name="Calculation 3 7 3 9" xfId="7694"/>
    <cellStyle name="Calculation 3 7 3 9 2" xfId="16396"/>
    <cellStyle name="Calculation 3 7 3 9 3" xfId="22680"/>
    <cellStyle name="Calculation 3 7 3 9 4" xfId="28572"/>
    <cellStyle name="Calculation 3 7 3 9 5" xfId="48233"/>
    <cellStyle name="Calculation 3 7 4" xfId="1463"/>
    <cellStyle name="Calculation 3 7 4 10" xfId="9799"/>
    <cellStyle name="Calculation 3 7 4 10 2" xfId="18501"/>
    <cellStyle name="Calculation 3 7 4 10 3" xfId="11577"/>
    <cellStyle name="Calculation 3 7 4 10 4" xfId="30677"/>
    <cellStyle name="Calculation 3 7 4 10 5" xfId="49720"/>
    <cellStyle name="Calculation 3 7 4 11" xfId="10463"/>
    <cellStyle name="Calculation 3 7 4 11 2" xfId="19165"/>
    <cellStyle name="Calculation 3 7 4 11 3" xfId="20152"/>
    <cellStyle name="Calculation 3 7 4 11 4" xfId="31341"/>
    <cellStyle name="Calculation 3 7 4 11 5" xfId="50384"/>
    <cellStyle name="Calculation 3 7 4 12" xfId="11244"/>
    <cellStyle name="Calculation 3 7 4 13" xfId="23428"/>
    <cellStyle name="Calculation 3 7 4 14" xfId="24686"/>
    <cellStyle name="Calculation 3 7 4 15" xfId="33256"/>
    <cellStyle name="Calculation 3 7 4 16" xfId="34394"/>
    <cellStyle name="Calculation 3 7 4 17" xfId="36303"/>
    <cellStyle name="Calculation 3 7 4 18" xfId="38830"/>
    <cellStyle name="Calculation 3 7 4 2" xfId="5118"/>
    <cellStyle name="Calculation 3 7 4 2 10" xfId="25997"/>
    <cellStyle name="Calculation 3 7 4 2 11" xfId="33936"/>
    <cellStyle name="Calculation 3 7 4 2 12" xfId="34872"/>
    <cellStyle name="Calculation 3 7 4 2 13" xfId="36983"/>
    <cellStyle name="Calculation 3 7 4 2 14" xfId="39510"/>
    <cellStyle name="Calculation 3 7 4 2 2" xfId="5548"/>
    <cellStyle name="Calculation 3 7 4 2 2 2" xfId="14250"/>
    <cellStyle name="Calculation 3 7 4 2 2 2 2" xfId="46373"/>
    <cellStyle name="Calculation 3 7 4 2 2 3" xfId="21992"/>
    <cellStyle name="Calculation 3 7 4 2 2 4" xfId="26427"/>
    <cellStyle name="Calculation 3 7 4 2 2 5" xfId="39940"/>
    <cellStyle name="Calculation 3 7 4 2 3" xfId="7209"/>
    <cellStyle name="Calculation 3 7 4 2 3 2" xfId="15911"/>
    <cellStyle name="Calculation 3 7 4 2 3 2 2" xfId="47887"/>
    <cellStyle name="Calculation 3 7 4 2 3 3" xfId="25400"/>
    <cellStyle name="Calculation 3 7 4 2 3 4" xfId="28087"/>
    <cellStyle name="Calculation 3 7 4 2 3 5" xfId="41600"/>
    <cellStyle name="Calculation 3 7 4 2 4" xfId="8874"/>
    <cellStyle name="Calculation 3 7 4 2 4 2" xfId="17576"/>
    <cellStyle name="Calculation 3 7 4 2 4 3" xfId="21414"/>
    <cellStyle name="Calculation 3 7 4 2 4 4" xfId="29752"/>
    <cellStyle name="Calculation 3 7 4 2 4 5" xfId="43526"/>
    <cellStyle name="Calculation 3 7 4 2 5" xfId="9629"/>
    <cellStyle name="Calculation 3 7 4 2 5 2" xfId="18331"/>
    <cellStyle name="Calculation 3 7 4 2 5 3" xfId="12628"/>
    <cellStyle name="Calculation 3 7 4 2 5 4" xfId="30507"/>
    <cellStyle name="Calculation 3 7 4 2 5 5" xfId="49550"/>
    <cellStyle name="Calculation 3 7 4 2 6" xfId="10323"/>
    <cellStyle name="Calculation 3 7 4 2 6 2" xfId="19025"/>
    <cellStyle name="Calculation 3 7 4 2 6 3" xfId="2181"/>
    <cellStyle name="Calculation 3 7 4 2 6 4" xfId="31201"/>
    <cellStyle name="Calculation 3 7 4 2 6 5" xfId="50244"/>
    <cellStyle name="Calculation 3 7 4 2 7" xfId="10941"/>
    <cellStyle name="Calculation 3 7 4 2 7 2" xfId="19643"/>
    <cellStyle name="Calculation 3 7 4 2 7 3" xfId="2401"/>
    <cellStyle name="Calculation 3 7 4 2 7 4" xfId="31819"/>
    <cellStyle name="Calculation 3 7 4 2 7 5" xfId="50862"/>
    <cellStyle name="Calculation 3 7 4 2 8" xfId="13820"/>
    <cellStyle name="Calculation 3 7 4 2 9" xfId="21173"/>
    <cellStyle name="Calculation 3 7 4 3" xfId="5177"/>
    <cellStyle name="Calculation 3 7 4 3 10" xfId="26056"/>
    <cellStyle name="Calculation 3 7 4 3 11" xfId="33995"/>
    <cellStyle name="Calculation 3 7 4 3 12" xfId="34931"/>
    <cellStyle name="Calculation 3 7 4 3 13" xfId="37042"/>
    <cellStyle name="Calculation 3 7 4 3 14" xfId="39569"/>
    <cellStyle name="Calculation 3 7 4 3 2" xfId="5464"/>
    <cellStyle name="Calculation 3 7 4 3 2 2" xfId="14166"/>
    <cellStyle name="Calculation 3 7 4 3 2 2 2" xfId="46291"/>
    <cellStyle name="Calculation 3 7 4 3 2 3" xfId="23788"/>
    <cellStyle name="Calculation 3 7 4 3 2 4" xfId="26343"/>
    <cellStyle name="Calculation 3 7 4 3 2 5" xfId="39856"/>
    <cellStyle name="Calculation 3 7 4 3 3" xfId="7268"/>
    <cellStyle name="Calculation 3 7 4 3 3 2" xfId="15970"/>
    <cellStyle name="Calculation 3 7 4 3 3 2 2" xfId="47946"/>
    <cellStyle name="Calculation 3 7 4 3 3 3" xfId="24999"/>
    <cellStyle name="Calculation 3 7 4 3 3 4" xfId="28146"/>
    <cellStyle name="Calculation 3 7 4 3 3 5" xfId="41659"/>
    <cellStyle name="Calculation 3 7 4 3 4" xfId="8933"/>
    <cellStyle name="Calculation 3 7 4 3 4 2" xfId="17635"/>
    <cellStyle name="Calculation 3 7 4 3 4 3" xfId="20751"/>
    <cellStyle name="Calculation 3 7 4 3 4 4" xfId="29811"/>
    <cellStyle name="Calculation 3 7 4 3 4 5" xfId="43585"/>
    <cellStyle name="Calculation 3 7 4 3 5" xfId="9688"/>
    <cellStyle name="Calculation 3 7 4 3 5 2" xfId="18390"/>
    <cellStyle name="Calculation 3 7 4 3 5 3" xfId="11245"/>
    <cellStyle name="Calculation 3 7 4 3 5 4" xfId="30566"/>
    <cellStyle name="Calculation 3 7 4 3 5 5" xfId="49609"/>
    <cellStyle name="Calculation 3 7 4 3 6" xfId="10382"/>
    <cellStyle name="Calculation 3 7 4 3 6 2" xfId="19084"/>
    <cellStyle name="Calculation 3 7 4 3 6 3" xfId="19778"/>
    <cellStyle name="Calculation 3 7 4 3 6 4" xfId="31260"/>
    <cellStyle name="Calculation 3 7 4 3 6 5" xfId="50303"/>
    <cellStyle name="Calculation 3 7 4 3 7" xfId="11000"/>
    <cellStyle name="Calculation 3 7 4 3 7 2" xfId="19702"/>
    <cellStyle name="Calculation 3 7 4 3 7 3" xfId="13126"/>
    <cellStyle name="Calculation 3 7 4 3 7 4" xfId="31878"/>
    <cellStyle name="Calculation 3 7 4 3 7 5" xfId="50921"/>
    <cellStyle name="Calculation 3 7 4 3 8" xfId="13879"/>
    <cellStyle name="Calculation 3 7 4 3 9" xfId="20244"/>
    <cellStyle name="Calculation 3 7 4 4" xfId="6077"/>
    <cellStyle name="Calculation 3 7 4 4 2" xfId="14779"/>
    <cellStyle name="Calculation 3 7 4 4 2 2" xfId="46854"/>
    <cellStyle name="Calculation 3 7 4 4 3" xfId="23681"/>
    <cellStyle name="Calculation 3 7 4 4 4" xfId="26956"/>
    <cellStyle name="Calculation 3 7 4 4 5" xfId="40469"/>
    <cellStyle name="Calculation 3 7 4 5" xfId="6659"/>
    <cellStyle name="Calculation 3 7 4 5 2" xfId="15361"/>
    <cellStyle name="Calculation 3 7 4 5 2 2" xfId="47369"/>
    <cellStyle name="Calculation 3 7 4 5 3" xfId="21837"/>
    <cellStyle name="Calculation 3 7 4 5 4" xfId="27537"/>
    <cellStyle name="Calculation 3 7 4 5 5" xfId="41050"/>
    <cellStyle name="Calculation 3 7 4 6" xfId="6767"/>
    <cellStyle name="Calculation 3 7 4 6 2" xfId="15469"/>
    <cellStyle name="Calculation 3 7 4 6 2 2" xfId="47454"/>
    <cellStyle name="Calculation 3 7 4 6 3" xfId="12127"/>
    <cellStyle name="Calculation 3 7 4 6 4" xfId="27645"/>
    <cellStyle name="Calculation 3 7 4 6 5" xfId="41158"/>
    <cellStyle name="Calculation 3 7 4 7" xfId="6001"/>
    <cellStyle name="Calculation 3 7 4 7 2" xfId="14703"/>
    <cellStyle name="Calculation 3 7 4 7 3" xfId="23273"/>
    <cellStyle name="Calculation 3 7 4 7 4" xfId="26880"/>
    <cellStyle name="Calculation 3 7 4 7 5" xfId="40393"/>
    <cellStyle name="Calculation 3 7 4 8" xfId="8291"/>
    <cellStyle name="Calculation 3 7 4 8 2" xfId="16993"/>
    <cellStyle name="Calculation 3 7 4 8 3" xfId="20834"/>
    <cellStyle name="Calculation 3 7 4 8 4" xfId="29169"/>
    <cellStyle name="Calculation 3 7 4 8 5" xfId="48805"/>
    <cellStyle name="Calculation 3 7 4 9" xfId="9069"/>
    <cellStyle name="Calculation 3 7 4 9 2" xfId="17771"/>
    <cellStyle name="Calculation 3 7 4 9 3" xfId="23530"/>
    <cellStyle name="Calculation 3 7 4 9 4" xfId="29947"/>
    <cellStyle name="Calculation 3 7 4 9 5" xfId="48990"/>
    <cellStyle name="Calculation 3 7 5" xfId="3602"/>
    <cellStyle name="Calculation 3 7 5 10" xfId="12813"/>
    <cellStyle name="Calculation 3 7 5 11" xfId="32317"/>
    <cellStyle name="Calculation 3 7 5 12" xfId="34220"/>
    <cellStyle name="Calculation 3 7 5 13" xfId="35364"/>
    <cellStyle name="Calculation 3 7 5 14" xfId="37900"/>
    <cellStyle name="Calculation 3 7 5 2" xfId="5350"/>
    <cellStyle name="Calculation 3 7 5 2 2" xfId="14052"/>
    <cellStyle name="Calculation 3 7 5 2 2 2" xfId="46190"/>
    <cellStyle name="Calculation 3 7 5 2 3" xfId="23493"/>
    <cellStyle name="Calculation 3 7 5 2 4" xfId="26229"/>
    <cellStyle name="Calculation 3 7 5 2 5" xfId="39742"/>
    <cellStyle name="Calculation 3 7 5 3" xfId="6413"/>
    <cellStyle name="Calculation 3 7 5 3 2" xfId="15115"/>
    <cellStyle name="Calculation 3 7 5 3 2 2" xfId="47161"/>
    <cellStyle name="Calculation 3 7 5 3 3" xfId="25273"/>
    <cellStyle name="Calculation 3 7 5 3 4" xfId="27292"/>
    <cellStyle name="Calculation 3 7 5 3 5" xfId="40805"/>
    <cellStyle name="Calculation 3 7 5 4" xfId="7689"/>
    <cellStyle name="Calculation 3 7 5 4 2" xfId="16391"/>
    <cellStyle name="Calculation 3 7 5 4 3" xfId="21643"/>
    <cellStyle name="Calculation 3 7 5 4 4" xfId="28567"/>
    <cellStyle name="Calculation 3 7 5 4 5" xfId="42058"/>
    <cellStyle name="Calculation 3 7 5 5" xfId="3888"/>
    <cellStyle name="Calculation 3 7 5 5 2" xfId="12662"/>
    <cellStyle name="Calculation 3 7 5 5 3" xfId="24158"/>
    <cellStyle name="Calculation 3 7 5 5 4" xfId="20687"/>
    <cellStyle name="Calculation 3 7 5 5 5" xfId="45321"/>
    <cellStyle name="Calculation 3 7 5 6" xfId="8251"/>
    <cellStyle name="Calculation 3 7 5 6 2" xfId="16953"/>
    <cellStyle name="Calculation 3 7 5 6 3" xfId="24785"/>
    <cellStyle name="Calculation 3 7 5 6 4" xfId="29129"/>
    <cellStyle name="Calculation 3 7 5 6 5" xfId="48765"/>
    <cellStyle name="Calculation 3 7 5 7" xfId="9033"/>
    <cellStyle name="Calculation 3 7 5 7 2" xfId="17735"/>
    <cellStyle name="Calculation 3 7 5 7 3" xfId="24983"/>
    <cellStyle name="Calculation 3 7 5 7 4" xfId="29911"/>
    <cellStyle name="Calculation 3 7 5 7 5" xfId="48954"/>
    <cellStyle name="Calculation 3 7 5 8" xfId="12399"/>
    <cellStyle name="Calculation 3 7 5 9" xfId="25014"/>
    <cellStyle name="Calculation 3 7 6" xfId="5142"/>
    <cellStyle name="Calculation 3 7 6 10" xfId="26021"/>
    <cellStyle name="Calculation 3 7 6 11" xfId="33960"/>
    <cellStyle name="Calculation 3 7 6 12" xfId="34896"/>
    <cellStyle name="Calculation 3 7 6 13" xfId="37007"/>
    <cellStyle name="Calculation 3 7 6 14" xfId="39534"/>
    <cellStyle name="Calculation 3 7 6 2" xfId="5897"/>
    <cellStyle name="Calculation 3 7 6 2 2" xfId="14599"/>
    <cellStyle name="Calculation 3 7 6 2 2 2" xfId="46694"/>
    <cellStyle name="Calculation 3 7 6 2 3" xfId="25386"/>
    <cellStyle name="Calculation 3 7 6 2 4" xfId="26776"/>
    <cellStyle name="Calculation 3 7 6 2 5" xfId="40289"/>
    <cellStyle name="Calculation 3 7 6 3" xfId="7233"/>
    <cellStyle name="Calculation 3 7 6 3 2" xfId="15935"/>
    <cellStyle name="Calculation 3 7 6 3 2 2" xfId="47911"/>
    <cellStyle name="Calculation 3 7 6 3 3" xfId="24786"/>
    <cellStyle name="Calculation 3 7 6 3 4" xfId="28111"/>
    <cellStyle name="Calculation 3 7 6 3 5" xfId="41624"/>
    <cellStyle name="Calculation 3 7 6 4" xfId="8898"/>
    <cellStyle name="Calculation 3 7 6 4 2" xfId="17600"/>
    <cellStyle name="Calculation 3 7 6 4 3" xfId="23859"/>
    <cellStyle name="Calculation 3 7 6 4 4" xfId="29776"/>
    <cellStyle name="Calculation 3 7 6 4 5" xfId="43550"/>
    <cellStyle name="Calculation 3 7 6 5" xfId="9653"/>
    <cellStyle name="Calculation 3 7 6 5 2" xfId="18355"/>
    <cellStyle name="Calculation 3 7 6 5 3" xfId="11838"/>
    <cellStyle name="Calculation 3 7 6 5 4" xfId="30531"/>
    <cellStyle name="Calculation 3 7 6 5 5" xfId="49574"/>
    <cellStyle name="Calculation 3 7 6 6" xfId="10347"/>
    <cellStyle name="Calculation 3 7 6 6 2" xfId="19049"/>
    <cellStyle name="Calculation 3 7 6 6 3" xfId="11771"/>
    <cellStyle name="Calculation 3 7 6 6 4" xfId="31225"/>
    <cellStyle name="Calculation 3 7 6 6 5" xfId="50268"/>
    <cellStyle name="Calculation 3 7 6 7" xfId="10965"/>
    <cellStyle name="Calculation 3 7 6 7 2" xfId="19667"/>
    <cellStyle name="Calculation 3 7 6 7 3" xfId="19946"/>
    <cellStyle name="Calculation 3 7 6 7 4" xfId="31843"/>
    <cellStyle name="Calculation 3 7 6 7 5" xfId="50886"/>
    <cellStyle name="Calculation 3 7 6 8" xfId="13844"/>
    <cellStyle name="Calculation 3 7 6 9" xfId="13087"/>
    <cellStyle name="Calculation 3 7 7" xfId="3240"/>
    <cellStyle name="Calculation 3 7 7 2" xfId="12055"/>
    <cellStyle name="Calculation 3 7 7 2 2" xfId="44771"/>
    <cellStyle name="Calculation 3 7 7 3" xfId="24542"/>
    <cellStyle name="Calculation 3 7 7 4" xfId="21387"/>
    <cellStyle name="Calculation 3 7 7 5" xfId="37538"/>
    <cellStyle name="Calculation 3 7 8" xfId="5651"/>
    <cellStyle name="Calculation 3 7 8 2" xfId="14353"/>
    <cellStyle name="Calculation 3 7 8 2 2" xfId="46469"/>
    <cellStyle name="Calculation 3 7 8 3" xfId="23545"/>
    <cellStyle name="Calculation 3 7 8 4" xfId="26530"/>
    <cellStyle name="Calculation 3 7 8 5" xfId="40043"/>
    <cellStyle name="Calculation 3 7 9" xfId="6296"/>
    <cellStyle name="Calculation 3 7 9 2" xfId="14998"/>
    <cellStyle name="Calculation 3 7 9 2 2" xfId="47056"/>
    <cellStyle name="Calculation 3 7 9 3" xfId="22102"/>
    <cellStyle name="Calculation 3 7 9 4" xfId="27175"/>
    <cellStyle name="Calculation 3 7 9 5" xfId="40688"/>
    <cellStyle name="Calculation 3 8" xfId="560"/>
    <cellStyle name="Calculation 3 8 10" xfId="7743"/>
    <cellStyle name="Calculation 3 8 10 2" xfId="16445"/>
    <cellStyle name="Calculation 3 8 10 3" xfId="1883"/>
    <cellStyle name="Calculation 3 8 10 4" xfId="28621"/>
    <cellStyle name="Calculation 3 8 10 5" xfId="48272"/>
    <cellStyle name="Calculation 3 8 11" xfId="8204"/>
    <cellStyle name="Calculation 3 8 11 2" xfId="16906"/>
    <cellStyle name="Calculation 3 8 11 3" xfId="22307"/>
    <cellStyle name="Calculation 3 8 11 4" xfId="29082"/>
    <cellStyle name="Calculation 3 8 11 5" xfId="48722"/>
    <cellStyle name="Calculation 3 8 12" xfId="8998"/>
    <cellStyle name="Calculation 3 8 12 2" xfId="17700"/>
    <cellStyle name="Calculation 3 8 12 3" xfId="24623"/>
    <cellStyle name="Calculation 3 8 12 4" xfId="29876"/>
    <cellStyle name="Calculation 3 8 12 5" xfId="48919"/>
    <cellStyle name="Calculation 3 8 13" xfId="2168"/>
    <cellStyle name="Calculation 3 8 14" xfId="25089"/>
    <cellStyle name="Calculation 3 8 15" xfId="11102"/>
    <cellStyle name="Calculation 3 8 16" xfId="32041"/>
    <cellStyle name="Calculation 3 8 17" xfId="34092"/>
    <cellStyle name="Calculation 3 8 18" xfId="35088"/>
    <cellStyle name="Calculation 3 8 19" xfId="37201"/>
    <cellStyle name="Calculation 3 8 2" xfId="1009"/>
    <cellStyle name="Calculation 3 8 2 10" xfId="8070"/>
    <cellStyle name="Calculation 3 8 2 10 2" xfId="16772"/>
    <cellStyle name="Calculation 3 8 2 10 3" xfId="22336"/>
    <cellStyle name="Calculation 3 8 2 10 4" xfId="28948"/>
    <cellStyle name="Calculation 3 8 2 10 5" xfId="48588"/>
    <cellStyle name="Calculation 3 8 2 11" xfId="7995"/>
    <cellStyle name="Calculation 3 8 2 11 2" xfId="16697"/>
    <cellStyle name="Calculation 3 8 2 11 3" xfId="24944"/>
    <cellStyle name="Calculation 3 8 2 11 4" xfId="28873"/>
    <cellStyle name="Calculation 3 8 2 11 5" xfId="48513"/>
    <cellStyle name="Calculation 3 8 2 12" xfId="11533"/>
    <cellStyle name="Calculation 3 8 2 13" xfId="22381"/>
    <cellStyle name="Calculation 3 8 2 14" xfId="23072"/>
    <cellStyle name="Calculation 3 8 2 15" xfId="32802"/>
    <cellStyle name="Calculation 3 8 2 16" xfId="34340"/>
    <cellStyle name="Calculation 3 8 2 17" xfId="35849"/>
    <cellStyle name="Calculation 3 8 2 18" xfId="38376"/>
    <cellStyle name="Calculation 3 8 2 2" xfId="4969"/>
    <cellStyle name="Calculation 3 8 2 2 10" xfId="25848"/>
    <cellStyle name="Calculation 3 8 2 2 11" xfId="33787"/>
    <cellStyle name="Calculation 3 8 2 2 12" xfId="34723"/>
    <cellStyle name="Calculation 3 8 2 2 13" xfId="36834"/>
    <cellStyle name="Calculation 3 8 2 2 14" xfId="39361"/>
    <cellStyle name="Calculation 3 8 2 2 2" xfId="5426"/>
    <cellStyle name="Calculation 3 8 2 2 2 2" xfId="14128"/>
    <cellStyle name="Calculation 3 8 2 2 2 2 2" xfId="46255"/>
    <cellStyle name="Calculation 3 8 2 2 2 3" xfId="25135"/>
    <cellStyle name="Calculation 3 8 2 2 2 4" xfId="26305"/>
    <cellStyle name="Calculation 3 8 2 2 2 5" xfId="39818"/>
    <cellStyle name="Calculation 3 8 2 2 3" xfId="7060"/>
    <cellStyle name="Calculation 3 8 2 2 3 2" xfId="15762"/>
    <cellStyle name="Calculation 3 8 2 2 3 2 2" xfId="47738"/>
    <cellStyle name="Calculation 3 8 2 2 3 3" xfId="20412"/>
    <cellStyle name="Calculation 3 8 2 2 3 4" xfId="27938"/>
    <cellStyle name="Calculation 3 8 2 2 3 5" xfId="41451"/>
    <cellStyle name="Calculation 3 8 2 2 4" xfId="8725"/>
    <cellStyle name="Calculation 3 8 2 2 4 2" xfId="17427"/>
    <cellStyle name="Calculation 3 8 2 2 4 3" xfId="22349"/>
    <cellStyle name="Calculation 3 8 2 2 4 4" xfId="29603"/>
    <cellStyle name="Calculation 3 8 2 2 4 5" xfId="43377"/>
    <cellStyle name="Calculation 3 8 2 2 5" xfId="9480"/>
    <cellStyle name="Calculation 3 8 2 2 5 2" xfId="18182"/>
    <cellStyle name="Calculation 3 8 2 2 5 3" xfId="23218"/>
    <cellStyle name="Calculation 3 8 2 2 5 4" xfId="30358"/>
    <cellStyle name="Calculation 3 8 2 2 5 5" xfId="49401"/>
    <cellStyle name="Calculation 3 8 2 2 6" xfId="10174"/>
    <cellStyle name="Calculation 3 8 2 2 6 2" xfId="18876"/>
    <cellStyle name="Calculation 3 8 2 2 6 3" xfId="20137"/>
    <cellStyle name="Calculation 3 8 2 2 6 4" xfId="31052"/>
    <cellStyle name="Calculation 3 8 2 2 6 5" xfId="50095"/>
    <cellStyle name="Calculation 3 8 2 2 7" xfId="10792"/>
    <cellStyle name="Calculation 3 8 2 2 7 2" xfId="19494"/>
    <cellStyle name="Calculation 3 8 2 2 7 3" xfId="11484"/>
    <cellStyle name="Calculation 3 8 2 2 7 4" xfId="31670"/>
    <cellStyle name="Calculation 3 8 2 2 7 5" xfId="50713"/>
    <cellStyle name="Calculation 3 8 2 2 8" xfId="13671"/>
    <cellStyle name="Calculation 3 8 2 2 9" xfId="22410"/>
    <cellStyle name="Calculation 3 8 2 3" xfId="5046"/>
    <cellStyle name="Calculation 3 8 2 3 10" xfId="25925"/>
    <cellStyle name="Calculation 3 8 2 3 11" xfId="33864"/>
    <cellStyle name="Calculation 3 8 2 3 12" xfId="34800"/>
    <cellStyle name="Calculation 3 8 2 3 13" xfId="36911"/>
    <cellStyle name="Calculation 3 8 2 3 14" xfId="39438"/>
    <cellStyle name="Calculation 3 8 2 3 2" xfId="5597"/>
    <cellStyle name="Calculation 3 8 2 3 2 2" xfId="14299"/>
    <cellStyle name="Calculation 3 8 2 3 2 2 2" xfId="46418"/>
    <cellStyle name="Calculation 3 8 2 3 2 3" xfId="22511"/>
    <cellStyle name="Calculation 3 8 2 3 2 4" xfId="26476"/>
    <cellStyle name="Calculation 3 8 2 3 2 5" xfId="39989"/>
    <cellStyle name="Calculation 3 8 2 3 3" xfId="7137"/>
    <cellStyle name="Calculation 3 8 2 3 3 2" xfId="15839"/>
    <cellStyle name="Calculation 3 8 2 3 3 2 2" xfId="47815"/>
    <cellStyle name="Calculation 3 8 2 3 3 3" xfId="21410"/>
    <cellStyle name="Calculation 3 8 2 3 3 4" xfId="28015"/>
    <cellStyle name="Calculation 3 8 2 3 3 5" xfId="41528"/>
    <cellStyle name="Calculation 3 8 2 3 4" xfId="8802"/>
    <cellStyle name="Calculation 3 8 2 3 4 2" xfId="17504"/>
    <cellStyle name="Calculation 3 8 2 3 4 3" xfId="22665"/>
    <cellStyle name="Calculation 3 8 2 3 4 4" xfId="29680"/>
    <cellStyle name="Calculation 3 8 2 3 4 5" xfId="43454"/>
    <cellStyle name="Calculation 3 8 2 3 5" xfId="9557"/>
    <cellStyle name="Calculation 3 8 2 3 5 2" xfId="18259"/>
    <cellStyle name="Calculation 3 8 2 3 5 3" xfId="20071"/>
    <cellStyle name="Calculation 3 8 2 3 5 4" xfId="30435"/>
    <cellStyle name="Calculation 3 8 2 3 5 5" xfId="49478"/>
    <cellStyle name="Calculation 3 8 2 3 6" xfId="10251"/>
    <cellStyle name="Calculation 3 8 2 3 6 2" xfId="18953"/>
    <cellStyle name="Calculation 3 8 2 3 6 3" xfId="12509"/>
    <cellStyle name="Calculation 3 8 2 3 6 4" xfId="31129"/>
    <cellStyle name="Calculation 3 8 2 3 6 5" xfId="50172"/>
    <cellStyle name="Calculation 3 8 2 3 7" xfId="10869"/>
    <cellStyle name="Calculation 3 8 2 3 7 2" xfId="19571"/>
    <cellStyle name="Calculation 3 8 2 3 7 3" xfId="12160"/>
    <cellStyle name="Calculation 3 8 2 3 7 4" xfId="31747"/>
    <cellStyle name="Calculation 3 8 2 3 7 5" xfId="50790"/>
    <cellStyle name="Calculation 3 8 2 3 8" xfId="13748"/>
    <cellStyle name="Calculation 3 8 2 3 9" xfId="23953"/>
    <cellStyle name="Calculation 3 8 2 4" xfId="6064"/>
    <cellStyle name="Calculation 3 8 2 4 2" xfId="14766"/>
    <cellStyle name="Calculation 3 8 2 4 2 2" xfId="46844"/>
    <cellStyle name="Calculation 3 8 2 4 3" xfId="20678"/>
    <cellStyle name="Calculation 3 8 2 4 4" xfId="26943"/>
    <cellStyle name="Calculation 3 8 2 4 5" xfId="40456"/>
    <cellStyle name="Calculation 3 8 2 5" xfId="6396"/>
    <cellStyle name="Calculation 3 8 2 5 2" xfId="15098"/>
    <cellStyle name="Calculation 3 8 2 5 2 2" xfId="47147"/>
    <cellStyle name="Calculation 3 8 2 5 3" xfId="20607"/>
    <cellStyle name="Calculation 3 8 2 5 4" xfId="27275"/>
    <cellStyle name="Calculation 3 8 2 5 5" xfId="40788"/>
    <cellStyle name="Calculation 3 8 2 6" xfId="5336"/>
    <cellStyle name="Calculation 3 8 2 6 2" xfId="14038"/>
    <cellStyle name="Calculation 3 8 2 6 2 2" xfId="46176"/>
    <cellStyle name="Calculation 3 8 2 6 3" xfId="21665"/>
    <cellStyle name="Calculation 3 8 2 6 4" xfId="26215"/>
    <cellStyle name="Calculation 3 8 2 6 5" xfId="39728"/>
    <cellStyle name="Calculation 3 8 2 7" xfId="6078"/>
    <cellStyle name="Calculation 3 8 2 7 2" xfId="14780"/>
    <cellStyle name="Calculation 3 8 2 7 3" xfId="22374"/>
    <cellStyle name="Calculation 3 8 2 7 4" xfId="26957"/>
    <cellStyle name="Calculation 3 8 2 7 5" xfId="40470"/>
    <cellStyle name="Calculation 3 8 2 8" xfId="8018"/>
    <cellStyle name="Calculation 3 8 2 8 2" xfId="16720"/>
    <cellStyle name="Calculation 3 8 2 8 3" xfId="23908"/>
    <cellStyle name="Calculation 3 8 2 8 4" xfId="28896"/>
    <cellStyle name="Calculation 3 8 2 8 5" xfId="48536"/>
    <cellStyle name="Calculation 3 8 2 9" xfId="8086"/>
    <cellStyle name="Calculation 3 8 2 9 2" xfId="16788"/>
    <cellStyle name="Calculation 3 8 2 9 3" xfId="21735"/>
    <cellStyle name="Calculation 3 8 2 9 4" xfId="28964"/>
    <cellStyle name="Calculation 3 8 2 9 5" xfId="48604"/>
    <cellStyle name="Calculation 3 8 3" xfId="3580"/>
    <cellStyle name="Calculation 3 8 3 10" xfId="22310"/>
    <cellStyle name="Calculation 3 8 3 11" xfId="32295"/>
    <cellStyle name="Calculation 3 8 3 12" xfId="34198"/>
    <cellStyle name="Calculation 3 8 3 13" xfId="35342"/>
    <cellStyle name="Calculation 3 8 3 14" xfId="37878"/>
    <cellStyle name="Calculation 3 8 3 2" xfId="5559"/>
    <cellStyle name="Calculation 3 8 3 2 2" xfId="14261"/>
    <cellStyle name="Calculation 3 8 3 2 2 2" xfId="46384"/>
    <cellStyle name="Calculation 3 8 3 2 3" xfId="24653"/>
    <cellStyle name="Calculation 3 8 3 2 4" xfId="26438"/>
    <cellStyle name="Calculation 3 8 3 2 5" xfId="39951"/>
    <cellStyle name="Calculation 3 8 3 3" xfId="6283"/>
    <cellStyle name="Calculation 3 8 3 3 2" xfId="14985"/>
    <cellStyle name="Calculation 3 8 3 3 2 2" xfId="47044"/>
    <cellStyle name="Calculation 3 8 3 3 3" xfId="20822"/>
    <cellStyle name="Calculation 3 8 3 3 4" xfId="27162"/>
    <cellStyle name="Calculation 3 8 3 3 5" xfId="40675"/>
    <cellStyle name="Calculation 3 8 3 4" xfId="7667"/>
    <cellStyle name="Calculation 3 8 3 4 2" xfId="16369"/>
    <cellStyle name="Calculation 3 8 3 4 3" xfId="11187"/>
    <cellStyle name="Calculation 3 8 3 4 4" xfId="28545"/>
    <cellStyle name="Calculation 3 8 3 4 5" xfId="42036"/>
    <cellStyle name="Calculation 3 8 3 5" xfId="8081"/>
    <cellStyle name="Calculation 3 8 3 5 2" xfId="16783"/>
    <cellStyle name="Calculation 3 8 3 5 3" xfId="22713"/>
    <cellStyle name="Calculation 3 8 3 5 4" xfId="28959"/>
    <cellStyle name="Calculation 3 8 3 5 5" xfId="48599"/>
    <cellStyle name="Calculation 3 8 3 6" xfId="8007"/>
    <cellStyle name="Calculation 3 8 3 6 2" xfId="16709"/>
    <cellStyle name="Calculation 3 8 3 6 3" xfId="20773"/>
    <cellStyle name="Calculation 3 8 3 6 4" xfId="28885"/>
    <cellStyle name="Calculation 3 8 3 6 5" xfId="48525"/>
    <cellStyle name="Calculation 3 8 3 7" xfId="7537"/>
    <cellStyle name="Calculation 3 8 3 7 2" xfId="16239"/>
    <cellStyle name="Calculation 3 8 3 7 3" xfId="12903"/>
    <cellStyle name="Calculation 3 8 3 7 4" xfId="28415"/>
    <cellStyle name="Calculation 3 8 3 7 5" xfId="48146"/>
    <cellStyle name="Calculation 3 8 3 8" xfId="12377"/>
    <cellStyle name="Calculation 3 8 3 9" xfId="21187"/>
    <cellStyle name="Calculation 3 8 4" xfId="5086"/>
    <cellStyle name="Calculation 3 8 4 10" xfId="25965"/>
    <cellStyle name="Calculation 3 8 4 11" xfId="33904"/>
    <cellStyle name="Calculation 3 8 4 12" xfId="34840"/>
    <cellStyle name="Calculation 3 8 4 13" xfId="36951"/>
    <cellStyle name="Calculation 3 8 4 14" xfId="39478"/>
    <cellStyle name="Calculation 3 8 4 2" xfId="3180"/>
    <cellStyle name="Calculation 3 8 4 2 2" xfId="11995"/>
    <cellStyle name="Calculation 3 8 4 2 2 2" xfId="44719"/>
    <cellStyle name="Calculation 3 8 4 2 3" xfId="24819"/>
    <cellStyle name="Calculation 3 8 4 2 4" xfId="23316"/>
    <cellStyle name="Calculation 3 8 4 2 5" xfId="37478"/>
    <cellStyle name="Calculation 3 8 4 3" xfId="7177"/>
    <cellStyle name="Calculation 3 8 4 3 2" xfId="15879"/>
    <cellStyle name="Calculation 3 8 4 3 2 2" xfId="47855"/>
    <cellStyle name="Calculation 3 8 4 3 3" xfId="22854"/>
    <cellStyle name="Calculation 3 8 4 3 4" xfId="28055"/>
    <cellStyle name="Calculation 3 8 4 3 5" xfId="41568"/>
    <cellStyle name="Calculation 3 8 4 4" xfId="8842"/>
    <cellStyle name="Calculation 3 8 4 4 2" xfId="17544"/>
    <cellStyle name="Calculation 3 8 4 4 3" xfId="23900"/>
    <cellStyle name="Calculation 3 8 4 4 4" xfId="29720"/>
    <cellStyle name="Calculation 3 8 4 4 5" xfId="43494"/>
    <cellStyle name="Calculation 3 8 4 5" xfId="9597"/>
    <cellStyle name="Calculation 3 8 4 5 2" xfId="18299"/>
    <cellStyle name="Calculation 3 8 4 5 3" xfId="12821"/>
    <cellStyle name="Calculation 3 8 4 5 4" xfId="30475"/>
    <cellStyle name="Calculation 3 8 4 5 5" xfId="49518"/>
    <cellStyle name="Calculation 3 8 4 6" xfId="10291"/>
    <cellStyle name="Calculation 3 8 4 6 2" xfId="18993"/>
    <cellStyle name="Calculation 3 8 4 6 3" xfId="20136"/>
    <cellStyle name="Calculation 3 8 4 6 4" xfId="31169"/>
    <cellStyle name="Calculation 3 8 4 6 5" xfId="50212"/>
    <cellStyle name="Calculation 3 8 4 7" xfId="10909"/>
    <cellStyle name="Calculation 3 8 4 7 2" xfId="19611"/>
    <cellStyle name="Calculation 3 8 4 7 3" xfId="13347"/>
    <cellStyle name="Calculation 3 8 4 7 4" xfId="31787"/>
    <cellStyle name="Calculation 3 8 4 7 5" xfId="50830"/>
    <cellStyle name="Calculation 3 8 4 8" xfId="13788"/>
    <cellStyle name="Calculation 3 8 4 9" xfId="24578"/>
    <cellStyle name="Calculation 3 8 5" xfId="5923"/>
    <cellStyle name="Calculation 3 8 5 2" xfId="14625"/>
    <cellStyle name="Calculation 3 8 5 2 2" xfId="46718"/>
    <cellStyle name="Calculation 3 8 5 3" xfId="22303"/>
    <cellStyle name="Calculation 3 8 5 4" xfId="26802"/>
    <cellStyle name="Calculation 3 8 5 5" xfId="40315"/>
    <cellStyle name="Calculation 3 8 6" xfId="5334"/>
    <cellStyle name="Calculation 3 8 6 2" xfId="14036"/>
    <cellStyle name="Calculation 3 8 6 2 2" xfId="46174"/>
    <cellStyle name="Calculation 3 8 6 3" xfId="23703"/>
    <cellStyle name="Calculation 3 8 6 4" xfId="26213"/>
    <cellStyle name="Calculation 3 8 6 5" xfId="39726"/>
    <cellStyle name="Calculation 3 8 7" xfId="6776"/>
    <cellStyle name="Calculation 3 8 7 2" xfId="15478"/>
    <cellStyle name="Calculation 3 8 7 2 2" xfId="47460"/>
    <cellStyle name="Calculation 3 8 7 3" xfId="19788"/>
    <cellStyle name="Calculation 3 8 7 4" xfId="27654"/>
    <cellStyle name="Calculation 3 8 7 5" xfId="41167"/>
    <cellStyle name="Calculation 3 8 8" xfId="7386"/>
    <cellStyle name="Calculation 3 8 8 2" xfId="16088"/>
    <cellStyle name="Calculation 3 8 8 3" xfId="20857"/>
    <cellStyle name="Calculation 3 8 8 4" xfId="28264"/>
    <cellStyle name="Calculation 3 8 8 5" xfId="41777"/>
    <cellStyle name="Calculation 3 8 9" xfId="7476"/>
    <cellStyle name="Calculation 3 8 9 2" xfId="16178"/>
    <cellStyle name="Calculation 3 8 9 3" xfId="22808"/>
    <cellStyle name="Calculation 3 8 9 4" xfId="28354"/>
    <cellStyle name="Calculation 3 8 9 5" xfId="48085"/>
    <cellStyle name="Calculation 3 9" xfId="797"/>
    <cellStyle name="Calculation 3 9 10" xfId="8185"/>
    <cellStyle name="Calculation 3 9 10 2" xfId="16887"/>
    <cellStyle name="Calculation 3 9 10 3" xfId="20646"/>
    <cellStyle name="Calculation 3 9 10 4" xfId="29063"/>
    <cellStyle name="Calculation 3 9 10 5" xfId="48703"/>
    <cellStyle name="Calculation 3 9 11" xfId="7486"/>
    <cellStyle name="Calculation 3 9 11 2" xfId="16188"/>
    <cellStyle name="Calculation 3 9 11 3" xfId="20602"/>
    <cellStyle name="Calculation 3 9 11 4" xfId="28364"/>
    <cellStyle name="Calculation 3 9 11 5" xfId="48095"/>
    <cellStyle name="Calculation 3 9 12" xfId="11342"/>
    <cellStyle name="Calculation 3 9 13" xfId="13252"/>
    <cellStyle name="Calculation 3 9 14" xfId="21217"/>
    <cellStyle name="Calculation 3 9 15" xfId="32590"/>
    <cellStyle name="Calculation 3 9 16" xfId="34275"/>
    <cellStyle name="Calculation 3 9 17" xfId="35637"/>
    <cellStyle name="Calculation 3 9 18" xfId="38164"/>
    <cellStyle name="Calculation 3 9 2" xfId="4913"/>
    <cellStyle name="Calculation 3 9 2 10" xfId="25792"/>
    <cellStyle name="Calculation 3 9 2 11" xfId="33731"/>
    <cellStyle name="Calculation 3 9 2 12" xfId="34667"/>
    <cellStyle name="Calculation 3 9 2 13" xfId="36778"/>
    <cellStyle name="Calculation 3 9 2 14" xfId="39305"/>
    <cellStyle name="Calculation 3 9 2 2" xfId="5914"/>
    <cellStyle name="Calculation 3 9 2 2 2" xfId="14616"/>
    <cellStyle name="Calculation 3 9 2 2 2 2" xfId="46710"/>
    <cellStyle name="Calculation 3 9 2 2 3" xfId="24323"/>
    <cellStyle name="Calculation 3 9 2 2 4" xfId="26793"/>
    <cellStyle name="Calculation 3 9 2 2 5" xfId="40306"/>
    <cellStyle name="Calculation 3 9 2 3" xfId="7004"/>
    <cellStyle name="Calculation 3 9 2 3 2" xfId="15706"/>
    <cellStyle name="Calculation 3 9 2 3 2 2" xfId="47682"/>
    <cellStyle name="Calculation 3 9 2 3 3" xfId="19787"/>
    <cellStyle name="Calculation 3 9 2 3 4" xfId="27882"/>
    <cellStyle name="Calculation 3 9 2 3 5" xfId="41395"/>
    <cellStyle name="Calculation 3 9 2 4" xfId="8669"/>
    <cellStyle name="Calculation 3 9 2 4 2" xfId="17371"/>
    <cellStyle name="Calculation 3 9 2 4 3" xfId="21247"/>
    <cellStyle name="Calculation 3 9 2 4 4" xfId="29547"/>
    <cellStyle name="Calculation 3 9 2 4 5" xfId="43321"/>
    <cellStyle name="Calculation 3 9 2 5" xfId="9424"/>
    <cellStyle name="Calculation 3 9 2 5 2" xfId="18126"/>
    <cellStyle name="Calculation 3 9 2 5 3" xfId="20709"/>
    <cellStyle name="Calculation 3 9 2 5 4" xfId="30302"/>
    <cellStyle name="Calculation 3 9 2 5 5" xfId="49345"/>
    <cellStyle name="Calculation 3 9 2 6" xfId="10118"/>
    <cellStyle name="Calculation 3 9 2 6 2" xfId="18820"/>
    <cellStyle name="Calculation 3 9 2 6 3" xfId="12455"/>
    <cellStyle name="Calculation 3 9 2 6 4" xfId="30996"/>
    <cellStyle name="Calculation 3 9 2 6 5" xfId="50039"/>
    <cellStyle name="Calculation 3 9 2 7" xfId="10736"/>
    <cellStyle name="Calculation 3 9 2 7 2" xfId="19438"/>
    <cellStyle name="Calculation 3 9 2 7 3" xfId="1733"/>
    <cellStyle name="Calculation 3 9 2 7 4" xfId="31614"/>
    <cellStyle name="Calculation 3 9 2 7 5" xfId="50657"/>
    <cellStyle name="Calculation 3 9 2 8" xfId="13615"/>
    <cellStyle name="Calculation 3 9 2 9" xfId="22932"/>
    <cellStyle name="Calculation 3 9 3" xfId="5075"/>
    <cellStyle name="Calculation 3 9 3 10" xfId="25954"/>
    <cellStyle name="Calculation 3 9 3 11" xfId="33893"/>
    <cellStyle name="Calculation 3 9 3 12" xfId="34829"/>
    <cellStyle name="Calculation 3 9 3 13" xfId="36940"/>
    <cellStyle name="Calculation 3 9 3 14" xfId="39467"/>
    <cellStyle name="Calculation 3 9 3 2" xfId="3290"/>
    <cellStyle name="Calculation 3 9 3 2 2" xfId="12105"/>
    <cellStyle name="Calculation 3 9 3 2 2 2" xfId="44819"/>
    <cellStyle name="Calculation 3 9 3 2 3" xfId="23210"/>
    <cellStyle name="Calculation 3 9 3 2 4" xfId="24475"/>
    <cellStyle name="Calculation 3 9 3 2 5" xfId="37588"/>
    <cellStyle name="Calculation 3 9 3 3" xfId="7166"/>
    <cellStyle name="Calculation 3 9 3 3 2" xfId="15868"/>
    <cellStyle name="Calculation 3 9 3 3 2 2" xfId="47844"/>
    <cellStyle name="Calculation 3 9 3 3 3" xfId="24783"/>
    <cellStyle name="Calculation 3 9 3 3 4" xfId="28044"/>
    <cellStyle name="Calculation 3 9 3 3 5" xfId="41557"/>
    <cellStyle name="Calculation 3 9 3 4" xfId="8831"/>
    <cellStyle name="Calculation 3 9 3 4 2" xfId="17533"/>
    <cellStyle name="Calculation 3 9 3 4 3" xfId="22494"/>
    <cellStyle name="Calculation 3 9 3 4 4" xfId="29709"/>
    <cellStyle name="Calculation 3 9 3 4 5" xfId="43483"/>
    <cellStyle name="Calculation 3 9 3 5" xfId="9586"/>
    <cellStyle name="Calculation 3 9 3 5 2" xfId="18288"/>
    <cellStyle name="Calculation 3 9 3 5 3" xfId="13026"/>
    <cellStyle name="Calculation 3 9 3 5 4" xfId="30464"/>
    <cellStyle name="Calculation 3 9 3 5 5" xfId="49507"/>
    <cellStyle name="Calculation 3 9 3 6" xfId="10280"/>
    <cellStyle name="Calculation 3 9 3 6 2" xfId="18982"/>
    <cellStyle name="Calculation 3 9 3 6 3" xfId="12891"/>
    <cellStyle name="Calculation 3 9 3 6 4" xfId="31158"/>
    <cellStyle name="Calculation 3 9 3 6 5" xfId="50201"/>
    <cellStyle name="Calculation 3 9 3 7" xfId="10898"/>
    <cellStyle name="Calculation 3 9 3 7 2" xfId="19600"/>
    <cellStyle name="Calculation 3 9 3 7 3" xfId="12173"/>
    <cellStyle name="Calculation 3 9 3 7 4" xfId="31776"/>
    <cellStyle name="Calculation 3 9 3 7 5" xfId="50819"/>
    <cellStyle name="Calculation 3 9 3 8" xfId="13777"/>
    <cellStyle name="Calculation 3 9 3 9" xfId="21713"/>
    <cellStyle name="Calculation 3 9 4" xfId="6332"/>
    <cellStyle name="Calculation 3 9 4 2" xfId="15034"/>
    <cellStyle name="Calculation 3 9 4 2 2" xfId="47089"/>
    <cellStyle name="Calculation 3 9 4 3" xfId="23491"/>
    <cellStyle name="Calculation 3 9 4 4" xfId="27211"/>
    <cellStyle name="Calculation 3 9 4 5" xfId="40724"/>
    <cellStyle name="Calculation 3 9 5" xfId="5347"/>
    <cellStyle name="Calculation 3 9 5 2" xfId="14049"/>
    <cellStyle name="Calculation 3 9 5 2 2" xfId="46187"/>
    <cellStyle name="Calculation 3 9 5 3" xfId="25147"/>
    <cellStyle name="Calculation 3 9 5 4" xfId="26226"/>
    <cellStyle name="Calculation 3 9 5 5" xfId="39739"/>
    <cellStyle name="Calculation 3 9 6" xfId="3375"/>
    <cellStyle name="Calculation 3 9 6 2" xfId="12182"/>
    <cellStyle name="Calculation 3 9 6 2 2" xfId="44902"/>
    <cellStyle name="Calculation 3 9 6 3" xfId="20615"/>
    <cellStyle name="Calculation 3 9 6 4" xfId="22791"/>
    <cellStyle name="Calculation 3 9 6 5" xfId="37673"/>
    <cellStyle name="Calculation 3 9 7" xfId="5376"/>
    <cellStyle name="Calculation 3 9 7 2" xfId="14078"/>
    <cellStyle name="Calculation 3 9 7 3" xfId="25421"/>
    <cellStyle name="Calculation 3 9 7 4" xfId="26255"/>
    <cellStyle name="Calculation 3 9 7 5" xfId="39768"/>
    <cellStyle name="Calculation 3 9 8" xfId="7866"/>
    <cellStyle name="Calculation 3 9 8 2" xfId="16568"/>
    <cellStyle name="Calculation 3 9 8 3" xfId="23162"/>
    <cellStyle name="Calculation 3 9 8 4" xfId="28744"/>
    <cellStyle name="Calculation 3 9 8 5" xfId="48384"/>
    <cellStyle name="Calculation 3 9 9" xfId="7540"/>
    <cellStyle name="Calculation 3 9 9 2" xfId="16242"/>
    <cellStyle name="Calculation 3 9 9 3" xfId="12469"/>
    <cellStyle name="Calculation 3 9 9 4" xfId="28418"/>
    <cellStyle name="Calculation 3 9 9 5" xfId="48149"/>
    <cellStyle name="Check Cell 2" xfId="251"/>
    <cellStyle name="Check Cell 3" xfId="252"/>
    <cellStyle name="Comma 2" xfId="253"/>
    <cellStyle name="Comma 2 2" xfId="254"/>
    <cellStyle name="Comma 2 2 2" xfId="255"/>
    <cellStyle name="Comma 2 2 3" xfId="256"/>
    <cellStyle name="Comma 2 3" xfId="257"/>
    <cellStyle name="Comma 2 4" xfId="258"/>
    <cellStyle name="Comma 2 5" xfId="259"/>
    <cellStyle name="Comma 3" xfId="260"/>
    <cellStyle name="Comma 3 10" xfId="1231"/>
    <cellStyle name="Comma 3 10 2" xfId="4246"/>
    <cellStyle name="Comma 3 10 2 2" xfId="45679"/>
    <cellStyle name="Comma 3 10 2 2 2" xfId="56405"/>
    <cellStyle name="Comma 3 10 2 3" xfId="54287"/>
    <cellStyle name="Comma 3 10 2 4" xfId="42664"/>
    <cellStyle name="Comma 3 10 3" xfId="2141"/>
    <cellStyle name="Comma 3 10 3 2" xfId="57574"/>
    <cellStyle name="Comma 3 10 3 3" xfId="51766"/>
    <cellStyle name="Comma 3 10 4" xfId="33024"/>
    <cellStyle name="Comma 3 10 4 2" xfId="54871"/>
    <cellStyle name="Comma 3 10 4 3" xfId="43845"/>
    <cellStyle name="Comma 3 10 5" xfId="36071"/>
    <cellStyle name="Comma 3 10 5 2" xfId="53118"/>
    <cellStyle name="Comma 3 10 6" xfId="38598"/>
    <cellStyle name="Comma 3 11" xfId="3555"/>
    <cellStyle name="Comma 3 11 2" xfId="32270"/>
    <cellStyle name="Comma 3 11 2 2" xfId="51182"/>
    <cellStyle name="Comma 3 11 2 2 2" xfId="56990"/>
    <cellStyle name="Comma 3 11 2 3" xfId="53703"/>
    <cellStyle name="Comma 3 11 2 4" xfId="42011"/>
    <cellStyle name="Comma 3 11 3" xfId="35317"/>
    <cellStyle name="Comma 3 11 3 2" xfId="55821"/>
    <cellStyle name="Comma 3 11 3 3" xfId="45058"/>
    <cellStyle name="Comma 3 11 4" xfId="52534"/>
    <cellStyle name="Comma 3 11 5" xfId="37853"/>
    <cellStyle name="Comma 3 12" xfId="3191"/>
    <cellStyle name="Comma 3 12 2" xfId="44729"/>
    <cellStyle name="Comma 3 12 2 2" xfId="55638"/>
    <cellStyle name="Comma 3 12 3" xfId="52351"/>
    <cellStyle name="Comma 3 12 4" xfId="37489"/>
    <cellStyle name="Comma 3 13" xfId="2908"/>
    <cellStyle name="Comma 3 13 2" xfId="44452"/>
    <cellStyle name="Comma 3 13 2 2" xfId="55455"/>
    <cellStyle name="Comma 3 13 3" xfId="53520"/>
    <cellStyle name="Comma 3 13 4" xfId="41806"/>
    <cellStyle name="Comma 3 14" xfId="1806"/>
    <cellStyle name="Comma 3 14 2" xfId="56807"/>
    <cellStyle name="Comma 3 14 3" xfId="50999"/>
    <cellStyle name="Comma 3 15" xfId="31961"/>
    <cellStyle name="Comma 3 15 2" xfId="54689"/>
    <cellStyle name="Comma 3 15 3" xfId="43663"/>
    <cellStyle name="Comma 3 16" xfId="35014"/>
    <cellStyle name="Comma 3 16 2" xfId="52168"/>
    <cellStyle name="Comma 3 17" xfId="37125"/>
    <cellStyle name="Comma 3 2" xfId="261"/>
    <cellStyle name="Comma 3 2 10" xfId="3556"/>
    <cellStyle name="Comma 3 2 10 2" xfId="32271"/>
    <cellStyle name="Comma 3 2 10 2 2" xfId="51183"/>
    <cellStyle name="Comma 3 2 10 2 2 2" xfId="56991"/>
    <cellStyle name="Comma 3 2 10 2 3" xfId="53704"/>
    <cellStyle name="Comma 3 2 10 2 4" xfId="42012"/>
    <cellStyle name="Comma 3 2 10 3" xfId="35318"/>
    <cellStyle name="Comma 3 2 10 3 2" xfId="55822"/>
    <cellStyle name="Comma 3 2 10 3 3" xfId="45059"/>
    <cellStyle name="Comma 3 2 10 4" xfId="52535"/>
    <cellStyle name="Comma 3 2 10 5" xfId="37854"/>
    <cellStyle name="Comma 3 2 11" xfId="3192"/>
    <cellStyle name="Comma 3 2 11 2" xfId="44730"/>
    <cellStyle name="Comma 3 2 11 2 2" xfId="55639"/>
    <cellStyle name="Comma 3 2 11 3" xfId="52352"/>
    <cellStyle name="Comma 3 2 11 4" xfId="37490"/>
    <cellStyle name="Comma 3 2 12" xfId="2909"/>
    <cellStyle name="Comma 3 2 12 2" xfId="44453"/>
    <cellStyle name="Comma 3 2 12 2 2" xfId="55456"/>
    <cellStyle name="Comma 3 2 12 3" xfId="53521"/>
    <cellStyle name="Comma 3 2 12 4" xfId="41807"/>
    <cellStyle name="Comma 3 2 13" xfId="1807"/>
    <cellStyle name="Comma 3 2 13 2" xfId="56808"/>
    <cellStyle name="Comma 3 2 13 3" xfId="51000"/>
    <cellStyle name="Comma 3 2 14" xfId="31962"/>
    <cellStyle name="Comma 3 2 14 2" xfId="54690"/>
    <cellStyle name="Comma 3 2 14 3" xfId="43664"/>
    <cellStyle name="Comma 3 2 15" xfId="35015"/>
    <cellStyle name="Comma 3 2 15 2" xfId="52169"/>
    <cellStyle name="Comma 3 2 16" xfId="37126"/>
    <cellStyle name="Comma 3 2 2" xfId="470"/>
    <cellStyle name="Comma 3 2 2 10" xfId="3317"/>
    <cellStyle name="Comma 3 2 2 10 2" xfId="44844"/>
    <cellStyle name="Comma 3 2 2 10 2 2" xfId="55657"/>
    <cellStyle name="Comma 3 2 2 10 3" xfId="52370"/>
    <cellStyle name="Comma 3 2 2 10 4" xfId="37615"/>
    <cellStyle name="Comma 3 2 2 11" xfId="2940"/>
    <cellStyle name="Comma 3 2 2 11 2" xfId="44484"/>
    <cellStyle name="Comma 3 2 2 11 2 2" xfId="55474"/>
    <cellStyle name="Comma 3 2 2 11 3" xfId="53539"/>
    <cellStyle name="Comma 3 2 2 11 4" xfId="41825"/>
    <cellStyle name="Comma 3 2 2 12" xfId="1921"/>
    <cellStyle name="Comma 3 2 2 12 2" xfId="56826"/>
    <cellStyle name="Comma 3 2 2 12 3" xfId="51018"/>
    <cellStyle name="Comma 3 2 2 13" xfId="31990"/>
    <cellStyle name="Comma 3 2 2 13 2" xfId="54708"/>
    <cellStyle name="Comma 3 2 2 13 3" xfId="43682"/>
    <cellStyle name="Comma 3 2 2 14" xfId="35037"/>
    <cellStyle name="Comma 3 2 2 14 2" xfId="52187"/>
    <cellStyle name="Comma 3 2 2 15" xfId="37148"/>
    <cellStyle name="Comma 3 2 2 2" xfId="536"/>
    <cellStyle name="Comma 3 2 2 2 10" xfId="32131"/>
    <cellStyle name="Comma 3 2 2 2 10 2" xfId="54745"/>
    <cellStyle name="Comma 3 2 2 2 10 3" xfId="43719"/>
    <cellStyle name="Comma 3 2 2 2 11" xfId="35178"/>
    <cellStyle name="Comma 3 2 2 2 11 2" xfId="52261"/>
    <cellStyle name="Comma 3 2 2 2 12" xfId="37260"/>
    <cellStyle name="Comma 3 2 2 2 2" xfId="619"/>
    <cellStyle name="Comma 3 2 2 2 2 2" xfId="1394"/>
    <cellStyle name="Comma 3 2 2 2 2 2 2" xfId="4390"/>
    <cellStyle name="Comma 3 2 2 2 2 2 2 2" xfId="51896"/>
    <cellStyle name="Comma 3 2 2 2 2 2 2 2 2" xfId="57704"/>
    <cellStyle name="Comma 3 2 2 2 2 2 2 3" xfId="54417"/>
    <cellStyle name="Comma 3 2 2 2 2 2 2 4" xfId="42798"/>
    <cellStyle name="Comma 3 2 2 2 2 2 3" xfId="33187"/>
    <cellStyle name="Comma 3 2 2 2 2 2 3 2" xfId="56535"/>
    <cellStyle name="Comma 3 2 2 2 2 2 3 3" xfId="45820"/>
    <cellStyle name="Comma 3 2 2 2 2 2 4" xfId="36234"/>
    <cellStyle name="Comma 3 2 2 2 2 2 4 2" xfId="53248"/>
    <cellStyle name="Comma 3 2 2 2 2 2 5" xfId="38761"/>
    <cellStyle name="Comma 3 2 2 2 2 3" xfId="3743"/>
    <cellStyle name="Comma 3 2 2 2 2 3 2" xfId="45188"/>
    <cellStyle name="Comma 3 2 2 2 2 3 2 2" xfId="55951"/>
    <cellStyle name="Comma 3 2 2 2 2 3 3" xfId="53833"/>
    <cellStyle name="Comma 3 2 2 2 2 3 4" xfId="42199"/>
    <cellStyle name="Comma 3 2 2 2 2 4" xfId="2302"/>
    <cellStyle name="Comma 3 2 2 2 2 4 2" xfId="57120"/>
    <cellStyle name="Comma 3 2 2 2 2 4 3" xfId="51312"/>
    <cellStyle name="Comma 3 2 2 2 2 5" xfId="32458"/>
    <cellStyle name="Comma 3 2 2 2 2 5 2" xfId="55001"/>
    <cellStyle name="Comma 3 2 2 2 2 5 3" xfId="43975"/>
    <cellStyle name="Comma 3 2 2 2 2 6" xfId="35505"/>
    <cellStyle name="Comma 3 2 2 2 2 6 2" xfId="52664"/>
    <cellStyle name="Comma 3 2 2 2 2 7" xfId="38041"/>
    <cellStyle name="Comma 3 2 2 2 3" xfId="887"/>
    <cellStyle name="Comma 3 2 2 2 3 2" xfId="1617"/>
    <cellStyle name="Comma 3 2 2 2 3 2 2" xfId="4592"/>
    <cellStyle name="Comma 3 2 2 2 3 2 2 2" xfId="52042"/>
    <cellStyle name="Comma 3 2 2 2 3 2 2 2 2" xfId="57850"/>
    <cellStyle name="Comma 3 2 2 2 3 2 2 3" xfId="54563"/>
    <cellStyle name="Comma 3 2 2 2 3 2 2 4" xfId="43000"/>
    <cellStyle name="Comma 3 2 2 2 3 2 3" xfId="33410"/>
    <cellStyle name="Comma 3 2 2 2 3 2 3 2" xfId="56681"/>
    <cellStyle name="Comma 3 2 2 2 3 2 3 3" xfId="45973"/>
    <cellStyle name="Comma 3 2 2 2 3 2 4" xfId="36457"/>
    <cellStyle name="Comma 3 2 2 2 3 2 4 2" xfId="53394"/>
    <cellStyle name="Comma 3 2 2 2 3 2 5" xfId="38984"/>
    <cellStyle name="Comma 3 2 2 2 3 3" xfId="3928"/>
    <cellStyle name="Comma 3 2 2 2 3 3 2" xfId="45361"/>
    <cellStyle name="Comma 3 2 2 2 3 3 2 2" xfId="56097"/>
    <cellStyle name="Comma 3 2 2 2 3 3 3" xfId="53979"/>
    <cellStyle name="Comma 3 2 2 2 3 3 4" xfId="42356"/>
    <cellStyle name="Comma 3 2 2 2 3 4" xfId="2553"/>
    <cellStyle name="Comma 3 2 2 2 3 4 2" xfId="57266"/>
    <cellStyle name="Comma 3 2 2 2 3 4 3" xfId="51458"/>
    <cellStyle name="Comma 3 2 2 2 3 5" xfId="32680"/>
    <cellStyle name="Comma 3 2 2 2 3 5 2" xfId="55147"/>
    <cellStyle name="Comma 3 2 2 2 3 5 3" xfId="44121"/>
    <cellStyle name="Comma 3 2 2 2 3 6" xfId="35727"/>
    <cellStyle name="Comma 3 2 2 2 3 6 2" xfId="52810"/>
    <cellStyle name="Comma 3 2 2 2 3 7" xfId="38254"/>
    <cellStyle name="Comma 3 2 2 2 4" xfId="1101"/>
    <cellStyle name="Comma 3 2 2 2 4 2" xfId="4118"/>
    <cellStyle name="Comma 3 2 2 2 4 2 2" xfId="45551"/>
    <cellStyle name="Comma 3 2 2 2 4 2 2 2" xfId="56279"/>
    <cellStyle name="Comma 3 2 2 2 4 2 3" xfId="54161"/>
    <cellStyle name="Comma 3 2 2 2 4 2 4" xfId="42538"/>
    <cellStyle name="Comma 3 2 2 2 4 3" xfId="2759"/>
    <cellStyle name="Comma 3 2 2 2 4 3 2" xfId="57448"/>
    <cellStyle name="Comma 3 2 2 2 4 3 3" xfId="51640"/>
    <cellStyle name="Comma 3 2 2 2 4 4" xfId="32894"/>
    <cellStyle name="Comma 3 2 2 2 4 4 2" xfId="55329"/>
    <cellStyle name="Comma 3 2 2 2 4 4 3" xfId="44303"/>
    <cellStyle name="Comma 3 2 2 2 4 5" xfId="35941"/>
    <cellStyle name="Comma 3 2 2 2 4 5 2" xfId="52992"/>
    <cellStyle name="Comma 3 2 2 2 4 6" xfId="38468"/>
    <cellStyle name="Comma 3 2 2 2 5" xfId="1316"/>
    <cellStyle name="Comma 3 2 2 2 5 2" xfId="4313"/>
    <cellStyle name="Comma 3 2 2 2 5 2 2" xfId="45746"/>
    <cellStyle name="Comma 3 2 2 2 5 2 2 2" xfId="56461"/>
    <cellStyle name="Comma 3 2 2 2 5 2 3" xfId="54343"/>
    <cellStyle name="Comma 3 2 2 2 5 2 4" xfId="42720"/>
    <cellStyle name="Comma 3 2 2 2 5 3" xfId="2224"/>
    <cellStyle name="Comma 3 2 2 2 5 3 2" xfId="57630"/>
    <cellStyle name="Comma 3 2 2 2 5 3 3" xfId="51822"/>
    <cellStyle name="Comma 3 2 2 2 5 4" xfId="33109"/>
    <cellStyle name="Comma 3 2 2 2 5 4 2" xfId="54927"/>
    <cellStyle name="Comma 3 2 2 2 5 4 3" xfId="43901"/>
    <cellStyle name="Comma 3 2 2 2 5 5" xfId="36156"/>
    <cellStyle name="Comma 3 2 2 2 5 5 2" xfId="53174"/>
    <cellStyle name="Comma 3 2 2 2 5 6" xfId="38683"/>
    <cellStyle name="Comma 3 2 2 2 6" xfId="3668"/>
    <cellStyle name="Comma 3 2 2 2 6 2" xfId="32383"/>
    <cellStyle name="Comma 3 2 2 2 6 2 2" xfId="51238"/>
    <cellStyle name="Comma 3 2 2 2 6 2 2 2" xfId="57046"/>
    <cellStyle name="Comma 3 2 2 2 6 2 3" xfId="53759"/>
    <cellStyle name="Comma 3 2 2 2 6 2 4" xfId="42124"/>
    <cellStyle name="Comma 3 2 2 2 6 3" xfId="35430"/>
    <cellStyle name="Comma 3 2 2 2 6 3 2" xfId="55877"/>
    <cellStyle name="Comma 3 2 2 2 6 3 3" xfId="45114"/>
    <cellStyle name="Comma 3 2 2 2 6 4" xfId="52590"/>
    <cellStyle name="Comma 3 2 2 2 6 5" xfId="37966"/>
    <cellStyle name="Comma 3 2 2 2 7" xfId="3428"/>
    <cellStyle name="Comma 3 2 2 2 7 2" xfId="44954"/>
    <cellStyle name="Comma 3 2 2 2 7 2 2" xfId="55731"/>
    <cellStyle name="Comma 3 2 2 2 7 3" xfId="52444"/>
    <cellStyle name="Comma 3 2 2 2 7 4" xfId="37726"/>
    <cellStyle name="Comma 3 2 2 2 8" xfId="3025"/>
    <cellStyle name="Comma 3 2 2 2 8 2" xfId="44569"/>
    <cellStyle name="Comma 3 2 2 2 8 2 2" xfId="55548"/>
    <cellStyle name="Comma 3 2 2 2 8 3" xfId="53613"/>
    <cellStyle name="Comma 3 2 2 2 8 4" xfId="41899"/>
    <cellStyle name="Comma 3 2 2 2 9" xfId="1983"/>
    <cellStyle name="Comma 3 2 2 2 9 2" xfId="56900"/>
    <cellStyle name="Comma 3 2 2 2 9 3" xfId="51092"/>
    <cellStyle name="Comma 3 2 2 3" xfId="677"/>
    <cellStyle name="Comma 3 2 2 3 10" xfId="35236"/>
    <cellStyle name="Comma 3 2 2 3 10 2" xfId="52297"/>
    <cellStyle name="Comma 3 2 2 3 11" xfId="37318"/>
    <cellStyle name="Comma 3 2 2 3 2" xfId="945"/>
    <cellStyle name="Comma 3 2 2 3 2 2" xfId="1653"/>
    <cellStyle name="Comma 3 2 2 3 2 2 2" xfId="4628"/>
    <cellStyle name="Comma 3 2 2 3 2 2 2 2" xfId="52078"/>
    <cellStyle name="Comma 3 2 2 3 2 2 2 2 2" xfId="57886"/>
    <cellStyle name="Comma 3 2 2 3 2 2 2 3" xfId="54599"/>
    <cellStyle name="Comma 3 2 2 3 2 2 2 4" xfId="43036"/>
    <cellStyle name="Comma 3 2 2 3 2 2 3" xfId="33446"/>
    <cellStyle name="Comma 3 2 2 3 2 2 3 2" xfId="56717"/>
    <cellStyle name="Comma 3 2 2 3 2 2 3 3" xfId="46009"/>
    <cellStyle name="Comma 3 2 2 3 2 2 4" xfId="36493"/>
    <cellStyle name="Comma 3 2 2 3 2 2 4 2" xfId="53430"/>
    <cellStyle name="Comma 3 2 2 3 2 2 5" xfId="39020"/>
    <cellStyle name="Comma 3 2 2 3 2 3" xfId="3970"/>
    <cellStyle name="Comma 3 2 2 3 2 3 2" xfId="45403"/>
    <cellStyle name="Comma 3 2 2 3 2 3 2 2" xfId="56133"/>
    <cellStyle name="Comma 3 2 2 3 2 3 3" xfId="54015"/>
    <cellStyle name="Comma 3 2 2 3 2 3 4" xfId="42392"/>
    <cellStyle name="Comma 3 2 2 3 2 4" xfId="2607"/>
    <cellStyle name="Comma 3 2 2 3 2 4 2" xfId="57302"/>
    <cellStyle name="Comma 3 2 2 3 2 4 3" xfId="51494"/>
    <cellStyle name="Comma 3 2 2 3 2 5" xfId="32738"/>
    <cellStyle name="Comma 3 2 2 3 2 5 2" xfId="55183"/>
    <cellStyle name="Comma 3 2 2 3 2 5 3" xfId="44157"/>
    <cellStyle name="Comma 3 2 2 3 2 6" xfId="35785"/>
    <cellStyle name="Comma 3 2 2 3 2 6 2" xfId="52846"/>
    <cellStyle name="Comma 3 2 2 3 2 7" xfId="38312"/>
    <cellStyle name="Comma 3 2 2 3 3" xfId="1137"/>
    <cellStyle name="Comma 3 2 2 3 3 2" xfId="4154"/>
    <cellStyle name="Comma 3 2 2 3 3 2 2" xfId="45587"/>
    <cellStyle name="Comma 3 2 2 3 3 2 2 2" xfId="56315"/>
    <cellStyle name="Comma 3 2 2 3 3 2 3" xfId="54197"/>
    <cellStyle name="Comma 3 2 2 3 3 2 4" xfId="42574"/>
    <cellStyle name="Comma 3 2 2 3 3 3" xfId="2795"/>
    <cellStyle name="Comma 3 2 2 3 3 3 2" xfId="57484"/>
    <cellStyle name="Comma 3 2 2 3 3 3 3" xfId="51676"/>
    <cellStyle name="Comma 3 2 2 3 3 4" xfId="32930"/>
    <cellStyle name="Comma 3 2 2 3 3 4 2" xfId="55365"/>
    <cellStyle name="Comma 3 2 2 3 3 4 3" xfId="44339"/>
    <cellStyle name="Comma 3 2 2 3 3 5" xfId="35977"/>
    <cellStyle name="Comma 3 2 2 3 3 5 2" xfId="53028"/>
    <cellStyle name="Comma 3 2 2 3 3 6" xfId="38504"/>
    <cellStyle name="Comma 3 2 2 3 4" xfId="1446"/>
    <cellStyle name="Comma 3 2 2 3 4 2" xfId="4431"/>
    <cellStyle name="Comma 3 2 2 3 4 2 2" xfId="45861"/>
    <cellStyle name="Comma 3 2 2 3 4 2 2 2" xfId="56571"/>
    <cellStyle name="Comma 3 2 2 3 4 2 3" xfId="54453"/>
    <cellStyle name="Comma 3 2 2 3 4 2 4" xfId="42834"/>
    <cellStyle name="Comma 3 2 2 3 4 3" xfId="2351"/>
    <cellStyle name="Comma 3 2 2 3 4 3 2" xfId="57740"/>
    <cellStyle name="Comma 3 2 2 3 4 3 3" xfId="51932"/>
    <cellStyle name="Comma 3 2 2 3 4 4" xfId="33239"/>
    <cellStyle name="Comma 3 2 2 3 4 4 2" xfId="55037"/>
    <cellStyle name="Comma 3 2 2 3 4 4 3" xfId="44011"/>
    <cellStyle name="Comma 3 2 2 3 4 5" xfId="36286"/>
    <cellStyle name="Comma 3 2 2 3 4 5 2" xfId="53284"/>
    <cellStyle name="Comma 3 2 2 3 4 6" xfId="38813"/>
    <cellStyle name="Comma 3 2 2 3 5" xfId="3784"/>
    <cellStyle name="Comma 3 2 2 3 5 2" xfId="32499"/>
    <cellStyle name="Comma 3 2 2 3 5 2 2" xfId="51348"/>
    <cellStyle name="Comma 3 2 2 3 5 2 2 2" xfId="57156"/>
    <cellStyle name="Comma 3 2 2 3 5 2 3" xfId="53869"/>
    <cellStyle name="Comma 3 2 2 3 5 2 4" xfId="42240"/>
    <cellStyle name="Comma 3 2 2 3 5 3" xfId="35546"/>
    <cellStyle name="Comma 3 2 2 3 5 3 2" xfId="55987"/>
    <cellStyle name="Comma 3 2 2 3 5 3 3" xfId="45224"/>
    <cellStyle name="Comma 3 2 2 3 5 4" xfId="52700"/>
    <cellStyle name="Comma 3 2 2 3 5 5" xfId="38082"/>
    <cellStyle name="Comma 3 2 2 3 6" xfId="3476"/>
    <cellStyle name="Comma 3 2 2 3 6 2" xfId="45001"/>
    <cellStyle name="Comma 3 2 2 3 6 2 2" xfId="55767"/>
    <cellStyle name="Comma 3 2 2 3 6 3" xfId="52480"/>
    <cellStyle name="Comma 3 2 2 3 6 4" xfId="37774"/>
    <cellStyle name="Comma 3 2 2 3 7" xfId="3066"/>
    <cellStyle name="Comma 3 2 2 3 7 2" xfId="44610"/>
    <cellStyle name="Comma 3 2 2 3 7 2 2" xfId="55584"/>
    <cellStyle name="Comma 3 2 2 3 7 3" xfId="53649"/>
    <cellStyle name="Comma 3 2 2 3 7 4" xfId="41935"/>
    <cellStyle name="Comma 3 2 2 3 8" xfId="2037"/>
    <cellStyle name="Comma 3 2 2 3 8 2" xfId="56936"/>
    <cellStyle name="Comma 3 2 2 3 8 3" xfId="51128"/>
    <cellStyle name="Comma 3 2 2 3 9" xfId="32189"/>
    <cellStyle name="Comma 3 2 2 3 9 2" xfId="54781"/>
    <cellStyle name="Comma 3 2 2 3 9 3" xfId="43755"/>
    <cellStyle name="Comma 3 2 2 4" xfId="718"/>
    <cellStyle name="Comma 3 2 2 4 10" xfId="35277"/>
    <cellStyle name="Comma 3 2 2 4 10 2" xfId="52333"/>
    <cellStyle name="Comma 3 2 2 4 11" xfId="37359"/>
    <cellStyle name="Comma 3 2 2 4 2" xfId="986"/>
    <cellStyle name="Comma 3 2 2 4 2 2" xfId="1689"/>
    <cellStyle name="Comma 3 2 2 4 2 2 2" xfId="4664"/>
    <cellStyle name="Comma 3 2 2 4 2 2 2 2" xfId="52114"/>
    <cellStyle name="Comma 3 2 2 4 2 2 2 2 2" xfId="57922"/>
    <cellStyle name="Comma 3 2 2 4 2 2 2 3" xfId="54635"/>
    <cellStyle name="Comma 3 2 2 4 2 2 2 4" xfId="43072"/>
    <cellStyle name="Comma 3 2 2 4 2 2 3" xfId="33482"/>
    <cellStyle name="Comma 3 2 2 4 2 2 3 2" xfId="56753"/>
    <cellStyle name="Comma 3 2 2 4 2 2 3 3" xfId="46045"/>
    <cellStyle name="Comma 3 2 2 4 2 2 4" xfId="36529"/>
    <cellStyle name="Comma 3 2 2 4 2 2 4 2" xfId="53466"/>
    <cellStyle name="Comma 3 2 2 4 2 2 5" xfId="39056"/>
    <cellStyle name="Comma 3 2 2 4 2 3" xfId="4007"/>
    <cellStyle name="Comma 3 2 2 4 2 3 2" xfId="45440"/>
    <cellStyle name="Comma 3 2 2 4 2 3 2 2" xfId="56169"/>
    <cellStyle name="Comma 3 2 2 4 2 3 3" xfId="54051"/>
    <cellStyle name="Comma 3 2 2 4 2 3 4" xfId="42428"/>
    <cellStyle name="Comma 3 2 2 4 2 4" xfId="2647"/>
    <cellStyle name="Comma 3 2 2 4 2 4 2" xfId="57338"/>
    <cellStyle name="Comma 3 2 2 4 2 4 3" xfId="51530"/>
    <cellStyle name="Comma 3 2 2 4 2 5" xfId="32779"/>
    <cellStyle name="Comma 3 2 2 4 2 5 2" xfId="55219"/>
    <cellStyle name="Comma 3 2 2 4 2 5 3" xfId="44193"/>
    <cellStyle name="Comma 3 2 2 4 2 6" xfId="35826"/>
    <cellStyle name="Comma 3 2 2 4 2 6 2" xfId="52882"/>
    <cellStyle name="Comma 3 2 2 4 2 7" xfId="38353"/>
    <cellStyle name="Comma 3 2 2 4 3" xfId="1173"/>
    <cellStyle name="Comma 3 2 2 4 3 2" xfId="4190"/>
    <cellStyle name="Comma 3 2 2 4 3 2 2" xfId="45623"/>
    <cellStyle name="Comma 3 2 2 4 3 2 2 2" xfId="56351"/>
    <cellStyle name="Comma 3 2 2 4 3 2 3" xfId="54233"/>
    <cellStyle name="Comma 3 2 2 4 3 2 4" xfId="42610"/>
    <cellStyle name="Comma 3 2 2 4 3 3" xfId="2831"/>
    <cellStyle name="Comma 3 2 2 4 3 3 2" xfId="57520"/>
    <cellStyle name="Comma 3 2 2 4 3 3 3" xfId="51712"/>
    <cellStyle name="Comma 3 2 2 4 3 4" xfId="32966"/>
    <cellStyle name="Comma 3 2 2 4 3 4 2" xfId="55401"/>
    <cellStyle name="Comma 3 2 2 4 3 4 3" xfId="44375"/>
    <cellStyle name="Comma 3 2 2 4 3 5" xfId="36013"/>
    <cellStyle name="Comma 3 2 2 4 3 5 2" xfId="53064"/>
    <cellStyle name="Comma 3 2 2 4 3 6" xfId="38540"/>
    <cellStyle name="Comma 3 2 2 4 4" xfId="1487"/>
    <cellStyle name="Comma 3 2 2 4 4 2" xfId="4469"/>
    <cellStyle name="Comma 3 2 2 4 4 2 2" xfId="45899"/>
    <cellStyle name="Comma 3 2 2 4 4 2 2 2" xfId="56607"/>
    <cellStyle name="Comma 3 2 2 4 4 2 3" xfId="54489"/>
    <cellStyle name="Comma 3 2 2 4 4 2 4" xfId="42870"/>
    <cellStyle name="Comma 3 2 2 4 4 3" xfId="2391"/>
    <cellStyle name="Comma 3 2 2 4 4 3 2" xfId="57776"/>
    <cellStyle name="Comma 3 2 2 4 4 3 3" xfId="51968"/>
    <cellStyle name="Comma 3 2 2 4 4 4" xfId="33280"/>
    <cellStyle name="Comma 3 2 2 4 4 4 2" xfId="55073"/>
    <cellStyle name="Comma 3 2 2 4 4 4 3" xfId="44047"/>
    <cellStyle name="Comma 3 2 2 4 4 5" xfId="36327"/>
    <cellStyle name="Comma 3 2 2 4 4 5 2" xfId="53320"/>
    <cellStyle name="Comma 3 2 2 4 4 6" xfId="38854"/>
    <cellStyle name="Comma 3 2 2 4 5" xfId="3822"/>
    <cellStyle name="Comma 3 2 2 4 5 2" xfId="32537"/>
    <cellStyle name="Comma 3 2 2 4 5 2 2" xfId="51384"/>
    <cellStyle name="Comma 3 2 2 4 5 2 2 2" xfId="57192"/>
    <cellStyle name="Comma 3 2 2 4 5 2 3" xfId="53905"/>
    <cellStyle name="Comma 3 2 2 4 5 2 4" xfId="42278"/>
    <cellStyle name="Comma 3 2 2 4 5 3" xfId="35584"/>
    <cellStyle name="Comma 3 2 2 4 5 3 2" xfId="56023"/>
    <cellStyle name="Comma 3 2 2 4 5 3 3" xfId="45260"/>
    <cellStyle name="Comma 3 2 2 4 5 4" xfId="52736"/>
    <cellStyle name="Comma 3 2 2 4 5 5" xfId="38120"/>
    <cellStyle name="Comma 3 2 2 4 6" xfId="3515"/>
    <cellStyle name="Comma 3 2 2 4 6 2" xfId="45040"/>
    <cellStyle name="Comma 3 2 2 4 6 2 2" xfId="55803"/>
    <cellStyle name="Comma 3 2 2 4 6 3" xfId="52516"/>
    <cellStyle name="Comma 3 2 2 4 6 4" xfId="37813"/>
    <cellStyle name="Comma 3 2 2 4 7" xfId="3103"/>
    <cellStyle name="Comma 3 2 2 4 7 2" xfId="44647"/>
    <cellStyle name="Comma 3 2 2 4 7 2 2" xfId="55620"/>
    <cellStyle name="Comma 3 2 2 4 7 3" xfId="53685"/>
    <cellStyle name="Comma 3 2 2 4 7 4" xfId="41971"/>
    <cellStyle name="Comma 3 2 2 4 8" xfId="2078"/>
    <cellStyle name="Comma 3 2 2 4 8 2" xfId="56972"/>
    <cellStyle name="Comma 3 2 2 4 8 3" xfId="51164"/>
    <cellStyle name="Comma 3 2 2 4 9" xfId="32230"/>
    <cellStyle name="Comma 3 2 2 4 9 2" xfId="54817"/>
    <cellStyle name="Comma 3 2 2 4 9 3" xfId="43791"/>
    <cellStyle name="Comma 3 2 2 5" xfId="582"/>
    <cellStyle name="Comma 3 2 2 5 10" xfId="35112"/>
    <cellStyle name="Comma 3 2 2 5 10 2" xfId="52224"/>
    <cellStyle name="Comma 3 2 2 5 11" xfId="37223"/>
    <cellStyle name="Comma 3 2 2 5 2" xfId="1027"/>
    <cellStyle name="Comma 3 2 2 5 2 2" xfId="1725"/>
    <cellStyle name="Comma 3 2 2 5 2 2 2" xfId="4700"/>
    <cellStyle name="Comma 3 2 2 5 2 2 2 2" xfId="52150"/>
    <cellStyle name="Comma 3 2 2 5 2 2 2 2 2" xfId="57958"/>
    <cellStyle name="Comma 3 2 2 5 2 2 2 3" xfId="54671"/>
    <cellStyle name="Comma 3 2 2 5 2 2 2 4" xfId="43108"/>
    <cellStyle name="Comma 3 2 2 5 2 2 3" xfId="33518"/>
    <cellStyle name="Comma 3 2 2 5 2 2 3 2" xfId="56789"/>
    <cellStyle name="Comma 3 2 2 5 2 2 3 3" xfId="46081"/>
    <cellStyle name="Comma 3 2 2 5 2 2 4" xfId="36565"/>
    <cellStyle name="Comma 3 2 2 5 2 2 4 2" xfId="53502"/>
    <cellStyle name="Comma 3 2 2 5 2 2 5" xfId="39092"/>
    <cellStyle name="Comma 3 2 2 5 2 3" xfId="4044"/>
    <cellStyle name="Comma 3 2 2 5 2 3 2" xfId="45477"/>
    <cellStyle name="Comma 3 2 2 5 2 3 2 2" xfId="56205"/>
    <cellStyle name="Comma 3 2 2 5 2 3 3" xfId="54087"/>
    <cellStyle name="Comma 3 2 2 5 2 3 4" xfId="42464"/>
    <cellStyle name="Comma 3 2 2 5 2 4" xfId="2685"/>
    <cellStyle name="Comma 3 2 2 5 2 4 2" xfId="57374"/>
    <cellStyle name="Comma 3 2 2 5 2 4 3" xfId="51566"/>
    <cellStyle name="Comma 3 2 2 5 2 5" xfId="32820"/>
    <cellStyle name="Comma 3 2 2 5 2 5 2" xfId="55255"/>
    <cellStyle name="Comma 3 2 2 5 2 5 3" xfId="44229"/>
    <cellStyle name="Comma 3 2 2 5 2 6" xfId="35867"/>
    <cellStyle name="Comma 3 2 2 5 2 6 2" xfId="52918"/>
    <cellStyle name="Comma 3 2 2 5 2 7" xfId="38394"/>
    <cellStyle name="Comma 3 2 2 5 3" xfId="1209"/>
    <cellStyle name="Comma 3 2 2 5 3 2" xfId="4226"/>
    <cellStyle name="Comma 3 2 2 5 3 2 2" xfId="45659"/>
    <cellStyle name="Comma 3 2 2 5 3 2 2 2" xfId="56387"/>
    <cellStyle name="Comma 3 2 2 5 3 2 3" xfId="54269"/>
    <cellStyle name="Comma 3 2 2 5 3 2 4" xfId="42646"/>
    <cellStyle name="Comma 3 2 2 5 3 3" xfId="2867"/>
    <cellStyle name="Comma 3 2 2 5 3 3 2" xfId="57556"/>
    <cellStyle name="Comma 3 2 2 5 3 3 3" xfId="51748"/>
    <cellStyle name="Comma 3 2 2 5 3 4" xfId="33002"/>
    <cellStyle name="Comma 3 2 2 5 3 4 2" xfId="55437"/>
    <cellStyle name="Comma 3 2 2 5 3 4 3" xfId="44411"/>
    <cellStyle name="Comma 3 2 2 5 3 5" xfId="36049"/>
    <cellStyle name="Comma 3 2 2 5 3 5 2" xfId="53100"/>
    <cellStyle name="Comma 3 2 2 5 3 6" xfId="38576"/>
    <cellStyle name="Comma 3 2 2 5 4" xfId="1357"/>
    <cellStyle name="Comma 3 2 2 5 4 2" xfId="4353"/>
    <cellStyle name="Comma 3 2 2 5 4 2 2" xfId="45783"/>
    <cellStyle name="Comma 3 2 2 5 4 2 2 2" xfId="56498"/>
    <cellStyle name="Comma 3 2 2 5 4 2 3" xfId="54380"/>
    <cellStyle name="Comma 3 2 2 5 4 2 4" xfId="42761"/>
    <cellStyle name="Comma 3 2 2 5 4 3" xfId="2265"/>
    <cellStyle name="Comma 3 2 2 5 4 3 2" xfId="57667"/>
    <cellStyle name="Comma 3 2 2 5 4 3 3" xfId="51859"/>
    <cellStyle name="Comma 3 2 2 5 4 4" xfId="33150"/>
    <cellStyle name="Comma 3 2 2 5 4 4 2" xfId="54964"/>
    <cellStyle name="Comma 3 2 2 5 4 4 3" xfId="43938"/>
    <cellStyle name="Comma 3 2 2 5 4 5" xfId="36197"/>
    <cellStyle name="Comma 3 2 2 5 4 5 2" xfId="53211"/>
    <cellStyle name="Comma 3 2 2 5 4 6" xfId="38724"/>
    <cellStyle name="Comma 3 2 2 5 5" xfId="3706"/>
    <cellStyle name="Comma 3 2 2 5 5 2" xfId="32421"/>
    <cellStyle name="Comma 3 2 2 5 5 2 2" xfId="51275"/>
    <cellStyle name="Comma 3 2 2 5 5 2 2 2" xfId="57083"/>
    <cellStyle name="Comma 3 2 2 5 5 2 3" xfId="53796"/>
    <cellStyle name="Comma 3 2 2 5 5 2 4" xfId="42162"/>
    <cellStyle name="Comma 3 2 2 5 5 3" xfId="35468"/>
    <cellStyle name="Comma 3 2 2 5 5 3 2" xfId="55914"/>
    <cellStyle name="Comma 3 2 2 5 5 3 3" xfId="45151"/>
    <cellStyle name="Comma 3 2 2 5 5 4" xfId="52627"/>
    <cellStyle name="Comma 3 2 2 5 5 5" xfId="38004"/>
    <cellStyle name="Comma 3 2 2 5 6" xfId="3372"/>
    <cellStyle name="Comma 3 2 2 5 6 2" xfId="44899"/>
    <cellStyle name="Comma 3 2 2 5 6 2 2" xfId="55694"/>
    <cellStyle name="Comma 3 2 2 5 6 3" xfId="52407"/>
    <cellStyle name="Comma 3 2 2 5 6 4" xfId="37670"/>
    <cellStyle name="Comma 3 2 2 5 7" xfId="2988"/>
    <cellStyle name="Comma 3 2 2 5 7 2" xfId="44532"/>
    <cellStyle name="Comma 3 2 2 5 7 2 2" xfId="55511"/>
    <cellStyle name="Comma 3 2 2 5 7 3" xfId="53576"/>
    <cellStyle name="Comma 3 2 2 5 7 4" xfId="41862"/>
    <cellStyle name="Comma 3 2 2 5 8" xfId="2118"/>
    <cellStyle name="Comma 3 2 2 5 8 2" xfId="56863"/>
    <cellStyle name="Comma 3 2 2 5 8 3" xfId="51055"/>
    <cellStyle name="Comma 3 2 2 5 9" xfId="32065"/>
    <cellStyle name="Comma 3 2 2 5 9 2" xfId="54853"/>
    <cellStyle name="Comma 3 2 2 5 9 3" xfId="43827"/>
    <cellStyle name="Comma 3 2 2 6" xfId="821"/>
    <cellStyle name="Comma 3 2 2 6 2" xfId="1580"/>
    <cellStyle name="Comma 3 2 2 6 2 2" xfId="4555"/>
    <cellStyle name="Comma 3 2 2 6 2 2 2" xfId="52005"/>
    <cellStyle name="Comma 3 2 2 6 2 2 2 2" xfId="57813"/>
    <cellStyle name="Comma 3 2 2 6 2 2 3" xfId="54526"/>
    <cellStyle name="Comma 3 2 2 6 2 2 4" xfId="42963"/>
    <cellStyle name="Comma 3 2 2 6 2 3" xfId="33373"/>
    <cellStyle name="Comma 3 2 2 6 2 3 2" xfId="56644"/>
    <cellStyle name="Comma 3 2 2 6 2 3 3" xfId="45936"/>
    <cellStyle name="Comma 3 2 2 6 2 4" xfId="36420"/>
    <cellStyle name="Comma 3 2 2 6 2 4 2" xfId="53357"/>
    <cellStyle name="Comma 3 2 2 6 2 5" xfId="38947"/>
    <cellStyle name="Comma 3 2 2 6 3" xfId="3884"/>
    <cellStyle name="Comma 3 2 2 6 3 2" xfId="45317"/>
    <cellStyle name="Comma 3 2 2 6 3 2 2" xfId="56060"/>
    <cellStyle name="Comma 3 2 2 6 3 3" xfId="53942"/>
    <cellStyle name="Comma 3 2 2 6 3 4" xfId="42319"/>
    <cellStyle name="Comma 3 2 2 6 4" xfId="2488"/>
    <cellStyle name="Comma 3 2 2 6 4 2" xfId="57229"/>
    <cellStyle name="Comma 3 2 2 6 4 3" xfId="51421"/>
    <cellStyle name="Comma 3 2 2 6 5" xfId="32614"/>
    <cellStyle name="Comma 3 2 2 6 5 2" xfId="55110"/>
    <cellStyle name="Comma 3 2 2 6 5 3" xfId="44084"/>
    <cellStyle name="Comma 3 2 2 6 6" xfId="35661"/>
    <cellStyle name="Comma 3 2 2 6 6 2" xfId="52773"/>
    <cellStyle name="Comma 3 2 2 6 7" xfId="38188"/>
    <cellStyle name="Comma 3 2 2 7" xfId="1064"/>
    <cellStyle name="Comma 3 2 2 7 2" xfId="4081"/>
    <cellStyle name="Comma 3 2 2 7 2 2" xfId="45514"/>
    <cellStyle name="Comma 3 2 2 7 2 2 2" xfId="56242"/>
    <cellStyle name="Comma 3 2 2 7 2 3" xfId="54124"/>
    <cellStyle name="Comma 3 2 2 7 2 4" xfId="42501"/>
    <cellStyle name="Comma 3 2 2 7 3" xfId="2722"/>
    <cellStyle name="Comma 3 2 2 7 3 2" xfId="57411"/>
    <cellStyle name="Comma 3 2 2 7 3 3" xfId="51603"/>
    <cellStyle name="Comma 3 2 2 7 4" xfId="32857"/>
    <cellStyle name="Comma 3 2 2 7 4 2" xfId="55292"/>
    <cellStyle name="Comma 3 2 2 7 4 3" xfId="44266"/>
    <cellStyle name="Comma 3 2 2 7 5" xfId="35904"/>
    <cellStyle name="Comma 3 2 2 7 5 2" xfId="52955"/>
    <cellStyle name="Comma 3 2 2 7 6" xfId="38431"/>
    <cellStyle name="Comma 3 2 2 8" xfId="1250"/>
    <cellStyle name="Comma 3 2 2 8 2" xfId="4265"/>
    <cellStyle name="Comma 3 2 2 8 2 2" xfId="45698"/>
    <cellStyle name="Comma 3 2 2 8 2 2 2" xfId="56424"/>
    <cellStyle name="Comma 3 2 2 8 2 3" xfId="54306"/>
    <cellStyle name="Comma 3 2 2 8 2 4" xfId="42683"/>
    <cellStyle name="Comma 3 2 2 8 3" xfId="2160"/>
    <cellStyle name="Comma 3 2 2 8 3 2" xfId="57593"/>
    <cellStyle name="Comma 3 2 2 8 3 3" xfId="51785"/>
    <cellStyle name="Comma 3 2 2 8 4" xfId="33043"/>
    <cellStyle name="Comma 3 2 2 8 4 2" xfId="54890"/>
    <cellStyle name="Comma 3 2 2 8 4 3" xfId="43864"/>
    <cellStyle name="Comma 3 2 2 8 5" xfId="36090"/>
    <cellStyle name="Comma 3 2 2 8 5 2" xfId="53137"/>
    <cellStyle name="Comma 3 2 2 8 6" xfId="38617"/>
    <cellStyle name="Comma 3 2 2 9" xfId="3622"/>
    <cellStyle name="Comma 3 2 2 9 2" xfId="32337"/>
    <cellStyle name="Comma 3 2 2 9 2 2" xfId="51201"/>
    <cellStyle name="Comma 3 2 2 9 2 2 2" xfId="57009"/>
    <cellStyle name="Comma 3 2 2 9 2 3" xfId="53722"/>
    <cellStyle name="Comma 3 2 2 9 2 4" xfId="42078"/>
    <cellStyle name="Comma 3 2 2 9 3" xfId="35384"/>
    <cellStyle name="Comma 3 2 2 9 3 2" xfId="55840"/>
    <cellStyle name="Comma 3 2 2 9 3 3" xfId="45077"/>
    <cellStyle name="Comma 3 2 2 9 4" xfId="52553"/>
    <cellStyle name="Comma 3 2 2 9 5" xfId="37920"/>
    <cellStyle name="Comma 3 2 3" xfId="518"/>
    <cellStyle name="Comma 3 2 3 10" xfId="32113"/>
    <cellStyle name="Comma 3 2 3 10 2" xfId="54727"/>
    <cellStyle name="Comma 3 2 3 10 3" xfId="43701"/>
    <cellStyle name="Comma 3 2 3 11" xfId="35160"/>
    <cellStyle name="Comma 3 2 3 11 2" xfId="52243"/>
    <cellStyle name="Comma 3 2 3 12" xfId="37242"/>
    <cellStyle name="Comma 3 2 3 2" xfId="601"/>
    <cellStyle name="Comma 3 2 3 2 2" xfId="1376"/>
    <cellStyle name="Comma 3 2 3 2 2 2" xfId="4372"/>
    <cellStyle name="Comma 3 2 3 2 2 2 2" xfId="51878"/>
    <cellStyle name="Comma 3 2 3 2 2 2 2 2" xfId="57686"/>
    <cellStyle name="Comma 3 2 3 2 2 2 3" xfId="54399"/>
    <cellStyle name="Comma 3 2 3 2 2 2 4" xfId="42780"/>
    <cellStyle name="Comma 3 2 3 2 2 3" xfId="33169"/>
    <cellStyle name="Comma 3 2 3 2 2 3 2" xfId="56517"/>
    <cellStyle name="Comma 3 2 3 2 2 3 3" xfId="45802"/>
    <cellStyle name="Comma 3 2 3 2 2 4" xfId="36216"/>
    <cellStyle name="Comma 3 2 3 2 2 4 2" xfId="53230"/>
    <cellStyle name="Comma 3 2 3 2 2 5" xfId="38743"/>
    <cellStyle name="Comma 3 2 3 2 3" xfId="3725"/>
    <cellStyle name="Comma 3 2 3 2 3 2" xfId="45170"/>
    <cellStyle name="Comma 3 2 3 2 3 2 2" xfId="55933"/>
    <cellStyle name="Comma 3 2 3 2 3 3" xfId="53815"/>
    <cellStyle name="Comma 3 2 3 2 3 4" xfId="42181"/>
    <cellStyle name="Comma 3 2 3 2 4" xfId="2284"/>
    <cellStyle name="Comma 3 2 3 2 4 2" xfId="57102"/>
    <cellStyle name="Comma 3 2 3 2 4 3" xfId="51294"/>
    <cellStyle name="Comma 3 2 3 2 5" xfId="32440"/>
    <cellStyle name="Comma 3 2 3 2 5 2" xfId="54983"/>
    <cellStyle name="Comma 3 2 3 2 5 3" xfId="43957"/>
    <cellStyle name="Comma 3 2 3 2 6" xfId="35487"/>
    <cellStyle name="Comma 3 2 3 2 6 2" xfId="52646"/>
    <cellStyle name="Comma 3 2 3 2 7" xfId="38023"/>
    <cellStyle name="Comma 3 2 3 3" xfId="869"/>
    <cellStyle name="Comma 3 2 3 3 2" xfId="1599"/>
    <cellStyle name="Comma 3 2 3 3 2 2" xfId="4574"/>
    <cellStyle name="Comma 3 2 3 3 2 2 2" xfId="52024"/>
    <cellStyle name="Comma 3 2 3 3 2 2 2 2" xfId="57832"/>
    <cellStyle name="Comma 3 2 3 3 2 2 3" xfId="54545"/>
    <cellStyle name="Comma 3 2 3 3 2 2 4" xfId="42982"/>
    <cellStyle name="Comma 3 2 3 3 2 3" xfId="33392"/>
    <cellStyle name="Comma 3 2 3 3 2 3 2" xfId="56663"/>
    <cellStyle name="Comma 3 2 3 3 2 3 3" xfId="45955"/>
    <cellStyle name="Comma 3 2 3 3 2 4" xfId="36439"/>
    <cellStyle name="Comma 3 2 3 3 2 4 2" xfId="53376"/>
    <cellStyle name="Comma 3 2 3 3 2 5" xfId="38966"/>
    <cellStyle name="Comma 3 2 3 3 3" xfId="3910"/>
    <cellStyle name="Comma 3 2 3 3 3 2" xfId="45343"/>
    <cellStyle name="Comma 3 2 3 3 3 2 2" xfId="56079"/>
    <cellStyle name="Comma 3 2 3 3 3 3" xfId="53961"/>
    <cellStyle name="Comma 3 2 3 3 3 4" xfId="42338"/>
    <cellStyle name="Comma 3 2 3 3 4" xfId="2535"/>
    <cellStyle name="Comma 3 2 3 3 4 2" xfId="57248"/>
    <cellStyle name="Comma 3 2 3 3 4 3" xfId="51440"/>
    <cellStyle name="Comma 3 2 3 3 5" xfId="32662"/>
    <cellStyle name="Comma 3 2 3 3 5 2" xfId="55129"/>
    <cellStyle name="Comma 3 2 3 3 5 3" xfId="44103"/>
    <cellStyle name="Comma 3 2 3 3 6" xfId="35709"/>
    <cellStyle name="Comma 3 2 3 3 6 2" xfId="52792"/>
    <cellStyle name="Comma 3 2 3 3 7" xfId="38236"/>
    <cellStyle name="Comma 3 2 3 4" xfId="1083"/>
    <cellStyle name="Comma 3 2 3 4 2" xfId="4100"/>
    <cellStyle name="Comma 3 2 3 4 2 2" xfId="45533"/>
    <cellStyle name="Comma 3 2 3 4 2 2 2" xfId="56261"/>
    <cellStyle name="Comma 3 2 3 4 2 3" xfId="54143"/>
    <cellStyle name="Comma 3 2 3 4 2 4" xfId="42520"/>
    <cellStyle name="Comma 3 2 3 4 3" xfId="2741"/>
    <cellStyle name="Comma 3 2 3 4 3 2" xfId="57430"/>
    <cellStyle name="Comma 3 2 3 4 3 3" xfId="51622"/>
    <cellStyle name="Comma 3 2 3 4 4" xfId="32876"/>
    <cellStyle name="Comma 3 2 3 4 4 2" xfId="55311"/>
    <cellStyle name="Comma 3 2 3 4 4 3" xfId="44285"/>
    <cellStyle name="Comma 3 2 3 4 5" xfId="35923"/>
    <cellStyle name="Comma 3 2 3 4 5 2" xfId="52974"/>
    <cellStyle name="Comma 3 2 3 4 6" xfId="38450"/>
    <cellStyle name="Comma 3 2 3 5" xfId="1298"/>
    <cellStyle name="Comma 3 2 3 5 2" xfId="4295"/>
    <cellStyle name="Comma 3 2 3 5 2 2" xfId="45728"/>
    <cellStyle name="Comma 3 2 3 5 2 2 2" xfId="56443"/>
    <cellStyle name="Comma 3 2 3 5 2 3" xfId="54325"/>
    <cellStyle name="Comma 3 2 3 5 2 4" xfId="42702"/>
    <cellStyle name="Comma 3 2 3 5 3" xfId="2206"/>
    <cellStyle name="Comma 3 2 3 5 3 2" xfId="57612"/>
    <cellStyle name="Comma 3 2 3 5 3 3" xfId="51804"/>
    <cellStyle name="Comma 3 2 3 5 4" xfId="33091"/>
    <cellStyle name="Comma 3 2 3 5 4 2" xfId="54909"/>
    <cellStyle name="Comma 3 2 3 5 4 3" xfId="43883"/>
    <cellStyle name="Comma 3 2 3 5 5" xfId="36138"/>
    <cellStyle name="Comma 3 2 3 5 5 2" xfId="53156"/>
    <cellStyle name="Comma 3 2 3 5 6" xfId="38665"/>
    <cellStyle name="Comma 3 2 3 6" xfId="3650"/>
    <cellStyle name="Comma 3 2 3 6 2" xfId="32365"/>
    <cellStyle name="Comma 3 2 3 6 2 2" xfId="51220"/>
    <cellStyle name="Comma 3 2 3 6 2 2 2" xfId="57028"/>
    <cellStyle name="Comma 3 2 3 6 2 3" xfId="53741"/>
    <cellStyle name="Comma 3 2 3 6 2 4" xfId="42106"/>
    <cellStyle name="Comma 3 2 3 6 3" xfId="35412"/>
    <cellStyle name="Comma 3 2 3 6 3 2" xfId="55859"/>
    <cellStyle name="Comma 3 2 3 6 3 3" xfId="45096"/>
    <cellStyle name="Comma 3 2 3 6 4" xfId="52572"/>
    <cellStyle name="Comma 3 2 3 6 5" xfId="37948"/>
    <cellStyle name="Comma 3 2 3 7" xfId="3410"/>
    <cellStyle name="Comma 3 2 3 7 2" xfId="44936"/>
    <cellStyle name="Comma 3 2 3 7 2 2" xfId="55713"/>
    <cellStyle name="Comma 3 2 3 7 3" xfId="52426"/>
    <cellStyle name="Comma 3 2 3 7 4" xfId="37708"/>
    <cellStyle name="Comma 3 2 3 8" xfId="3007"/>
    <cellStyle name="Comma 3 2 3 8 2" xfId="44551"/>
    <cellStyle name="Comma 3 2 3 8 2 2" xfId="55530"/>
    <cellStyle name="Comma 3 2 3 8 3" xfId="53595"/>
    <cellStyle name="Comma 3 2 3 8 4" xfId="41881"/>
    <cellStyle name="Comma 3 2 3 9" xfId="1965"/>
    <cellStyle name="Comma 3 2 3 9 2" xfId="56882"/>
    <cellStyle name="Comma 3 2 3 9 3" xfId="51074"/>
    <cellStyle name="Comma 3 2 4" xfId="644"/>
    <cellStyle name="Comma 3 2 4 10" xfId="35203"/>
    <cellStyle name="Comma 3 2 4 10 2" xfId="52279"/>
    <cellStyle name="Comma 3 2 4 11" xfId="37285"/>
    <cellStyle name="Comma 3 2 4 2" xfId="912"/>
    <cellStyle name="Comma 3 2 4 2 2" xfId="1635"/>
    <cellStyle name="Comma 3 2 4 2 2 2" xfId="4610"/>
    <cellStyle name="Comma 3 2 4 2 2 2 2" xfId="52060"/>
    <cellStyle name="Comma 3 2 4 2 2 2 2 2" xfId="57868"/>
    <cellStyle name="Comma 3 2 4 2 2 2 3" xfId="54581"/>
    <cellStyle name="Comma 3 2 4 2 2 2 4" xfId="43018"/>
    <cellStyle name="Comma 3 2 4 2 2 3" xfId="33428"/>
    <cellStyle name="Comma 3 2 4 2 2 3 2" xfId="56699"/>
    <cellStyle name="Comma 3 2 4 2 2 3 3" xfId="45991"/>
    <cellStyle name="Comma 3 2 4 2 2 4" xfId="36475"/>
    <cellStyle name="Comma 3 2 4 2 2 4 2" xfId="53412"/>
    <cellStyle name="Comma 3 2 4 2 2 5" xfId="39002"/>
    <cellStyle name="Comma 3 2 4 2 3" xfId="3949"/>
    <cellStyle name="Comma 3 2 4 2 3 2" xfId="45382"/>
    <cellStyle name="Comma 3 2 4 2 3 2 2" xfId="56115"/>
    <cellStyle name="Comma 3 2 4 2 3 3" xfId="53997"/>
    <cellStyle name="Comma 3 2 4 2 3 4" xfId="42374"/>
    <cellStyle name="Comma 3 2 4 2 4" xfId="2578"/>
    <cellStyle name="Comma 3 2 4 2 4 2" xfId="57284"/>
    <cellStyle name="Comma 3 2 4 2 4 3" xfId="51476"/>
    <cellStyle name="Comma 3 2 4 2 5" xfId="32705"/>
    <cellStyle name="Comma 3 2 4 2 5 2" xfId="55165"/>
    <cellStyle name="Comma 3 2 4 2 5 3" xfId="44139"/>
    <cellStyle name="Comma 3 2 4 2 6" xfId="35752"/>
    <cellStyle name="Comma 3 2 4 2 6 2" xfId="52828"/>
    <cellStyle name="Comma 3 2 4 2 7" xfId="38279"/>
    <cellStyle name="Comma 3 2 4 3" xfId="1119"/>
    <cellStyle name="Comma 3 2 4 3 2" xfId="4136"/>
    <cellStyle name="Comma 3 2 4 3 2 2" xfId="45569"/>
    <cellStyle name="Comma 3 2 4 3 2 2 2" xfId="56297"/>
    <cellStyle name="Comma 3 2 4 3 2 3" xfId="54179"/>
    <cellStyle name="Comma 3 2 4 3 2 4" xfId="42556"/>
    <cellStyle name="Comma 3 2 4 3 3" xfId="2777"/>
    <cellStyle name="Comma 3 2 4 3 3 2" xfId="57466"/>
    <cellStyle name="Comma 3 2 4 3 3 3" xfId="51658"/>
    <cellStyle name="Comma 3 2 4 3 4" xfId="32912"/>
    <cellStyle name="Comma 3 2 4 3 4 2" xfId="55347"/>
    <cellStyle name="Comma 3 2 4 3 4 3" xfId="44321"/>
    <cellStyle name="Comma 3 2 4 3 5" xfId="35959"/>
    <cellStyle name="Comma 3 2 4 3 5 2" xfId="53010"/>
    <cellStyle name="Comma 3 2 4 3 6" xfId="38486"/>
    <cellStyle name="Comma 3 2 4 4" xfId="1417"/>
    <cellStyle name="Comma 3 2 4 4 2" xfId="4411"/>
    <cellStyle name="Comma 3 2 4 4 2 2" xfId="45841"/>
    <cellStyle name="Comma 3 2 4 4 2 2 2" xfId="56553"/>
    <cellStyle name="Comma 3 2 4 4 2 3" xfId="54435"/>
    <cellStyle name="Comma 3 2 4 4 2 4" xfId="42816"/>
    <cellStyle name="Comma 3 2 4 4 3" xfId="2324"/>
    <cellStyle name="Comma 3 2 4 4 3 2" xfId="57722"/>
    <cellStyle name="Comma 3 2 4 4 3 3" xfId="51914"/>
    <cellStyle name="Comma 3 2 4 4 4" xfId="33210"/>
    <cellStyle name="Comma 3 2 4 4 4 2" xfId="55019"/>
    <cellStyle name="Comma 3 2 4 4 4 3" xfId="43993"/>
    <cellStyle name="Comma 3 2 4 4 5" xfId="36257"/>
    <cellStyle name="Comma 3 2 4 4 5 2" xfId="53266"/>
    <cellStyle name="Comma 3 2 4 4 6" xfId="38784"/>
    <cellStyle name="Comma 3 2 4 5" xfId="3763"/>
    <cellStyle name="Comma 3 2 4 5 2" xfId="32478"/>
    <cellStyle name="Comma 3 2 4 5 2 2" xfId="51330"/>
    <cellStyle name="Comma 3 2 4 5 2 2 2" xfId="57138"/>
    <cellStyle name="Comma 3 2 4 5 2 3" xfId="53851"/>
    <cellStyle name="Comma 3 2 4 5 2 4" xfId="42219"/>
    <cellStyle name="Comma 3 2 4 5 3" xfId="35525"/>
    <cellStyle name="Comma 3 2 4 5 3 2" xfId="55969"/>
    <cellStyle name="Comma 3 2 4 5 3 3" xfId="45206"/>
    <cellStyle name="Comma 3 2 4 5 4" xfId="52682"/>
    <cellStyle name="Comma 3 2 4 5 5" xfId="38061"/>
    <cellStyle name="Comma 3 2 4 6" xfId="3450"/>
    <cellStyle name="Comma 3 2 4 6 2" xfId="44976"/>
    <cellStyle name="Comma 3 2 4 6 2 2" xfId="55749"/>
    <cellStyle name="Comma 3 2 4 6 3" xfId="52462"/>
    <cellStyle name="Comma 3 2 4 6 4" xfId="37748"/>
    <cellStyle name="Comma 3 2 4 7" xfId="3046"/>
    <cellStyle name="Comma 3 2 4 7 2" xfId="44590"/>
    <cellStyle name="Comma 3 2 4 7 2 2" xfId="55566"/>
    <cellStyle name="Comma 3 2 4 7 3" xfId="53631"/>
    <cellStyle name="Comma 3 2 4 7 4" xfId="41917"/>
    <cellStyle name="Comma 3 2 4 8" xfId="2006"/>
    <cellStyle name="Comma 3 2 4 8 2" xfId="56918"/>
    <cellStyle name="Comma 3 2 4 8 3" xfId="51110"/>
    <cellStyle name="Comma 3 2 4 9" xfId="32156"/>
    <cellStyle name="Comma 3 2 4 9 2" xfId="54763"/>
    <cellStyle name="Comma 3 2 4 9 3" xfId="43737"/>
    <cellStyle name="Comma 3 2 5" xfId="696"/>
    <cellStyle name="Comma 3 2 5 10" xfId="35255"/>
    <cellStyle name="Comma 3 2 5 10 2" xfId="52315"/>
    <cellStyle name="Comma 3 2 5 11" xfId="37337"/>
    <cellStyle name="Comma 3 2 5 2" xfId="964"/>
    <cellStyle name="Comma 3 2 5 2 2" xfId="1671"/>
    <cellStyle name="Comma 3 2 5 2 2 2" xfId="4646"/>
    <cellStyle name="Comma 3 2 5 2 2 2 2" xfId="52096"/>
    <cellStyle name="Comma 3 2 5 2 2 2 2 2" xfId="57904"/>
    <cellStyle name="Comma 3 2 5 2 2 2 3" xfId="54617"/>
    <cellStyle name="Comma 3 2 5 2 2 2 4" xfId="43054"/>
    <cellStyle name="Comma 3 2 5 2 2 3" xfId="33464"/>
    <cellStyle name="Comma 3 2 5 2 2 3 2" xfId="56735"/>
    <cellStyle name="Comma 3 2 5 2 2 3 3" xfId="46027"/>
    <cellStyle name="Comma 3 2 5 2 2 4" xfId="36511"/>
    <cellStyle name="Comma 3 2 5 2 2 4 2" xfId="53448"/>
    <cellStyle name="Comma 3 2 5 2 2 5" xfId="39038"/>
    <cellStyle name="Comma 3 2 5 2 3" xfId="3989"/>
    <cellStyle name="Comma 3 2 5 2 3 2" xfId="45422"/>
    <cellStyle name="Comma 3 2 5 2 3 2 2" xfId="56151"/>
    <cellStyle name="Comma 3 2 5 2 3 3" xfId="54033"/>
    <cellStyle name="Comma 3 2 5 2 3 4" xfId="42410"/>
    <cellStyle name="Comma 3 2 5 2 4" xfId="2626"/>
    <cellStyle name="Comma 3 2 5 2 4 2" xfId="57320"/>
    <cellStyle name="Comma 3 2 5 2 4 3" xfId="51512"/>
    <cellStyle name="Comma 3 2 5 2 5" xfId="32757"/>
    <cellStyle name="Comma 3 2 5 2 5 2" xfId="55201"/>
    <cellStyle name="Comma 3 2 5 2 5 3" xfId="44175"/>
    <cellStyle name="Comma 3 2 5 2 6" xfId="35804"/>
    <cellStyle name="Comma 3 2 5 2 6 2" xfId="52864"/>
    <cellStyle name="Comma 3 2 5 2 7" xfId="38331"/>
    <cellStyle name="Comma 3 2 5 3" xfId="1155"/>
    <cellStyle name="Comma 3 2 5 3 2" xfId="4172"/>
    <cellStyle name="Comma 3 2 5 3 2 2" xfId="45605"/>
    <cellStyle name="Comma 3 2 5 3 2 2 2" xfId="56333"/>
    <cellStyle name="Comma 3 2 5 3 2 3" xfId="54215"/>
    <cellStyle name="Comma 3 2 5 3 2 4" xfId="42592"/>
    <cellStyle name="Comma 3 2 5 3 3" xfId="2813"/>
    <cellStyle name="Comma 3 2 5 3 3 2" xfId="57502"/>
    <cellStyle name="Comma 3 2 5 3 3 3" xfId="51694"/>
    <cellStyle name="Comma 3 2 5 3 4" xfId="32948"/>
    <cellStyle name="Comma 3 2 5 3 4 2" xfId="55383"/>
    <cellStyle name="Comma 3 2 5 3 4 3" xfId="44357"/>
    <cellStyle name="Comma 3 2 5 3 5" xfId="35995"/>
    <cellStyle name="Comma 3 2 5 3 5 2" xfId="53046"/>
    <cellStyle name="Comma 3 2 5 3 6" xfId="38522"/>
    <cellStyle name="Comma 3 2 5 4" xfId="1465"/>
    <cellStyle name="Comma 3 2 5 4 2" xfId="4450"/>
    <cellStyle name="Comma 3 2 5 4 2 2" xfId="45880"/>
    <cellStyle name="Comma 3 2 5 4 2 2 2" xfId="56589"/>
    <cellStyle name="Comma 3 2 5 4 2 3" xfId="54471"/>
    <cellStyle name="Comma 3 2 5 4 2 4" xfId="42852"/>
    <cellStyle name="Comma 3 2 5 4 3" xfId="2370"/>
    <cellStyle name="Comma 3 2 5 4 3 2" xfId="57758"/>
    <cellStyle name="Comma 3 2 5 4 3 3" xfId="51950"/>
    <cellStyle name="Comma 3 2 5 4 4" xfId="33258"/>
    <cellStyle name="Comma 3 2 5 4 4 2" xfId="55055"/>
    <cellStyle name="Comma 3 2 5 4 4 3" xfId="44029"/>
    <cellStyle name="Comma 3 2 5 4 5" xfId="36305"/>
    <cellStyle name="Comma 3 2 5 4 5 2" xfId="53302"/>
    <cellStyle name="Comma 3 2 5 4 6" xfId="38832"/>
    <cellStyle name="Comma 3 2 5 5" xfId="3803"/>
    <cellStyle name="Comma 3 2 5 5 2" xfId="32518"/>
    <cellStyle name="Comma 3 2 5 5 2 2" xfId="51366"/>
    <cellStyle name="Comma 3 2 5 5 2 2 2" xfId="57174"/>
    <cellStyle name="Comma 3 2 5 5 2 3" xfId="53887"/>
    <cellStyle name="Comma 3 2 5 5 2 4" xfId="42259"/>
    <cellStyle name="Comma 3 2 5 5 3" xfId="35565"/>
    <cellStyle name="Comma 3 2 5 5 3 2" xfId="56005"/>
    <cellStyle name="Comma 3 2 5 5 3 3" xfId="45242"/>
    <cellStyle name="Comma 3 2 5 5 4" xfId="52718"/>
    <cellStyle name="Comma 3 2 5 5 5" xfId="38101"/>
    <cellStyle name="Comma 3 2 5 6" xfId="3495"/>
    <cellStyle name="Comma 3 2 5 6 2" xfId="45020"/>
    <cellStyle name="Comma 3 2 5 6 2 2" xfId="55785"/>
    <cellStyle name="Comma 3 2 5 6 3" xfId="52498"/>
    <cellStyle name="Comma 3 2 5 6 4" xfId="37793"/>
    <cellStyle name="Comma 3 2 5 7" xfId="3085"/>
    <cellStyle name="Comma 3 2 5 7 2" xfId="44629"/>
    <cellStyle name="Comma 3 2 5 7 2 2" xfId="55602"/>
    <cellStyle name="Comma 3 2 5 7 3" xfId="53667"/>
    <cellStyle name="Comma 3 2 5 7 4" xfId="41953"/>
    <cellStyle name="Comma 3 2 5 8" xfId="2056"/>
    <cellStyle name="Comma 3 2 5 8 2" xfId="56954"/>
    <cellStyle name="Comma 3 2 5 8 3" xfId="51146"/>
    <cellStyle name="Comma 3 2 5 9" xfId="32208"/>
    <cellStyle name="Comma 3 2 5 9 2" xfId="54799"/>
    <cellStyle name="Comma 3 2 5 9 3" xfId="43773"/>
    <cellStyle name="Comma 3 2 6" xfId="558"/>
    <cellStyle name="Comma 3 2 6 10" xfId="35090"/>
    <cellStyle name="Comma 3 2 6 10 2" xfId="52206"/>
    <cellStyle name="Comma 3 2 6 11" xfId="37199"/>
    <cellStyle name="Comma 3 2 6 2" xfId="1007"/>
    <cellStyle name="Comma 3 2 6 2 2" xfId="1707"/>
    <cellStyle name="Comma 3 2 6 2 2 2" xfId="4682"/>
    <cellStyle name="Comma 3 2 6 2 2 2 2" xfId="52132"/>
    <cellStyle name="Comma 3 2 6 2 2 2 2 2" xfId="57940"/>
    <cellStyle name="Comma 3 2 6 2 2 2 3" xfId="54653"/>
    <cellStyle name="Comma 3 2 6 2 2 2 4" xfId="43090"/>
    <cellStyle name="Comma 3 2 6 2 2 3" xfId="33500"/>
    <cellStyle name="Comma 3 2 6 2 2 3 2" xfId="56771"/>
    <cellStyle name="Comma 3 2 6 2 2 3 3" xfId="46063"/>
    <cellStyle name="Comma 3 2 6 2 2 4" xfId="36547"/>
    <cellStyle name="Comma 3 2 6 2 2 4 2" xfId="53484"/>
    <cellStyle name="Comma 3 2 6 2 2 5" xfId="39074"/>
    <cellStyle name="Comma 3 2 6 2 3" xfId="4025"/>
    <cellStyle name="Comma 3 2 6 2 3 2" xfId="45458"/>
    <cellStyle name="Comma 3 2 6 2 3 2 2" xfId="56187"/>
    <cellStyle name="Comma 3 2 6 2 3 3" xfId="54069"/>
    <cellStyle name="Comma 3 2 6 2 3 4" xfId="42446"/>
    <cellStyle name="Comma 3 2 6 2 4" xfId="2665"/>
    <cellStyle name="Comma 3 2 6 2 4 2" xfId="57356"/>
    <cellStyle name="Comma 3 2 6 2 4 3" xfId="51548"/>
    <cellStyle name="Comma 3 2 6 2 5" xfId="32800"/>
    <cellStyle name="Comma 3 2 6 2 5 2" xfId="55237"/>
    <cellStyle name="Comma 3 2 6 2 5 3" xfId="44211"/>
    <cellStyle name="Comma 3 2 6 2 6" xfId="35847"/>
    <cellStyle name="Comma 3 2 6 2 6 2" xfId="52900"/>
    <cellStyle name="Comma 3 2 6 2 7" xfId="38374"/>
    <cellStyle name="Comma 3 2 6 3" xfId="1191"/>
    <cellStyle name="Comma 3 2 6 3 2" xfId="4208"/>
    <cellStyle name="Comma 3 2 6 3 2 2" xfId="45641"/>
    <cellStyle name="Comma 3 2 6 3 2 2 2" xfId="56369"/>
    <cellStyle name="Comma 3 2 6 3 2 3" xfId="54251"/>
    <cellStyle name="Comma 3 2 6 3 2 4" xfId="42628"/>
    <cellStyle name="Comma 3 2 6 3 3" xfId="2849"/>
    <cellStyle name="Comma 3 2 6 3 3 2" xfId="57538"/>
    <cellStyle name="Comma 3 2 6 3 3 3" xfId="51730"/>
    <cellStyle name="Comma 3 2 6 3 4" xfId="32984"/>
    <cellStyle name="Comma 3 2 6 3 4 2" xfId="55419"/>
    <cellStyle name="Comma 3 2 6 3 4 3" xfId="44393"/>
    <cellStyle name="Comma 3 2 6 3 5" xfId="36031"/>
    <cellStyle name="Comma 3 2 6 3 5 2" xfId="53082"/>
    <cellStyle name="Comma 3 2 6 3 6" xfId="38558"/>
    <cellStyle name="Comma 3 2 6 4" xfId="1335"/>
    <cellStyle name="Comma 3 2 6 4 2" xfId="4332"/>
    <cellStyle name="Comma 3 2 6 4 2 2" xfId="45765"/>
    <cellStyle name="Comma 3 2 6 4 2 2 2" xfId="56480"/>
    <cellStyle name="Comma 3 2 6 4 2 3" xfId="54362"/>
    <cellStyle name="Comma 3 2 6 4 2 4" xfId="42739"/>
    <cellStyle name="Comma 3 2 6 4 3" xfId="2243"/>
    <cellStyle name="Comma 3 2 6 4 3 2" xfId="57649"/>
    <cellStyle name="Comma 3 2 6 4 3 3" xfId="51841"/>
    <cellStyle name="Comma 3 2 6 4 4" xfId="33128"/>
    <cellStyle name="Comma 3 2 6 4 4 2" xfId="54946"/>
    <cellStyle name="Comma 3 2 6 4 4 3" xfId="43920"/>
    <cellStyle name="Comma 3 2 6 4 5" xfId="36175"/>
    <cellStyle name="Comma 3 2 6 4 5 2" xfId="53193"/>
    <cellStyle name="Comma 3 2 6 4 6" xfId="38702"/>
    <cellStyle name="Comma 3 2 6 5" xfId="3688"/>
    <cellStyle name="Comma 3 2 6 5 2" xfId="32403"/>
    <cellStyle name="Comma 3 2 6 5 2 2" xfId="51257"/>
    <cellStyle name="Comma 3 2 6 5 2 2 2" xfId="57065"/>
    <cellStyle name="Comma 3 2 6 5 2 3" xfId="53778"/>
    <cellStyle name="Comma 3 2 6 5 2 4" xfId="42144"/>
    <cellStyle name="Comma 3 2 6 5 3" xfId="35450"/>
    <cellStyle name="Comma 3 2 6 5 3 2" xfId="55896"/>
    <cellStyle name="Comma 3 2 6 5 3 3" xfId="45133"/>
    <cellStyle name="Comma 3 2 6 5 4" xfId="52609"/>
    <cellStyle name="Comma 3 2 6 5 5" xfId="37986"/>
    <cellStyle name="Comma 3 2 6 6" xfId="3352"/>
    <cellStyle name="Comma 3 2 6 6 2" xfId="44879"/>
    <cellStyle name="Comma 3 2 6 6 2 2" xfId="55676"/>
    <cellStyle name="Comma 3 2 6 6 3" xfId="52389"/>
    <cellStyle name="Comma 3 2 6 6 4" xfId="37650"/>
    <cellStyle name="Comma 3 2 6 7" xfId="2966"/>
    <cellStyle name="Comma 3 2 6 7 2" xfId="44510"/>
    <cellStyle name="Comma 3 2 6 7 2 2" xfId="55493"/>
    <cellStyle name="Comma 3 2 6 7 3" xfId="53558"/>
    <cellStyle name="Comma 3 2 6 7 4" xfId="41844"/>
    <cellStyle name="Comma 3 2 6 8" xfId="2099"/>
    <cellStyle name="Comma 3 2 6 8 2" xfId="56845"/>
    <cellStyle name="Comma 3 2 6 8 3" xfId="51037"/>
    <cellStyle name="Comma 3 2 6 9" xfId="32043"/>
    <cellStyle name="Comma 3 2 6 9 2" xfId="54835"/>
    <cellStyle name="Comma 3 2 6 9 3" xfId="43809"/>
    <cellStyle name="Comma 3 2 7" xfId="799"/>
    <cellStyle name="Comma 3 2 7 2" xfId="1562"/>
    <cellStyle name="Comma 3 2 7 2 2" xfId="4537"/>
    <cellStyle name="Comma 3 2 7 2 2 2" xfId="51987"/>
    <cellStyle name="Comma 3 2 7 2 2 2 2" xfId="57795"/>
    <cellStyle name="Comma 3 2 7 2 2 3" xfId="54508"/>
    <cellStyle name="Comma 3 2 7 2 2 4" xfId="42945"/>
    <cellStyle name="Comma 3 2 7 2 3" xfId="33355"/>
    <cellStyle name="Comma 3 2 7 2 3 2" xfId="56626"/>
    <cellStyle name="Comma 3 2 7 2 3 3" xfId="45918"/>
    <cellStyle name="Comma 3 2 7 2 4" xfId="36402"/>
    <cellStyle name="Comma 3 2 7 2 4 2" xfId="53339"/>
    <cellStyle name="Comma 3 2 7 2 5" xfId="38929"/>
    <cellStyle name="Comma 3 2 7 3" xfId="3866"/>
    <cellStyle name="Comma 3 2 7 3 2" xfId="45299"/>
    <cellStyle name="Comma 3 2 7 3 2 2" xfId="56042"/>
    <cellStyle name="Comma 3 2 7 3 3" xfId="53924"/>
    <cellStyle name="Comma 3 2 7 3 4" xfId="42301"/>
    <cellStyle name="Comma 3 2 7 4" xfId="2466"/>
    <cellStyle name="Comma 3 2 7 4 2" xfId="57211"/>
    <cellStyle name="Comma 3 2 7 4 3" xfId="51403"/>
    <cellStyle name="Comma 3 2 7 5" xfId="32592"/>
    <cellStyle name="Comma 3 2 7 5 2" xfId="55092"/>
    <cellStyle name="Comma 3 2 7 5 3" xfId="44066"/>
    <cellStyle name="Comma 3 2 7 6" xfId="35639"/>
    <cellStyle name="Comma 3 2 7 6 2" xfId="52755"/>
    <cellStyle name="Comma 3 2 7 7" xfId="38166"/>
    <cellStyle name="Comma 3 2 8" xfId="1046"/>
    <cellStyle name="Comma 3 2 8 2" xfId="4063"/>
    <cellStyle name="Comma 3 2 8 2 2" xfId="45496"/>
    <cellStyle name="Comma 3 2 8 2 2 2" xfId="56224"/>
    <cellStyle name="Comma 3 2 8 2 3" xfId="54106"/>
    <cellStyle name="Comma 3 2 8 2 4" xfId="42483"/>
    <cellStyle name="Comma 3 2 8 3" xfId="2704"/>
    <cellStyle name="Comma 3 2 8 3 2" xfId="57393"/>
    <cellStyle name="Comma 3 2 8 3 3" xfId="51585"/>
    <cellStyle name="Comma 3 2 8 4" xfId="32839"/>
    <cellStyle name="Comma 3 2 8 4 2" xfId="55274"/>
    <cellStyle name="Comma 3 2 8 4 3" xfId="44248"/>
    <cellStyle name="Comma 3 2 8 5" xfId="35886"/>
    <cellStyle name="Comma 3 2 8 5 2" xfId="52937"/>
    <cellStyle name="Comma 3 2 8 6" xfId="38413"/>
    <cellStyle name="Comma 3 2 9" xfId="1232"/>
    <cellStyle name="Comma 3 2 9 2" xfId="4247"/>
    <cellStyle name="Comma 3 2 9 2 2" xfId="45680"/>
    <cellStyle name="Comma 3 2 9 2 2 2" xfId="56406"/>
    <cellStyle name="Comma 3 2 9 2 3" xfId="54288"/>
    <cellStyle name="Comma 3 2 9 2 4" xfId="42665"/>
    <cellStyle name="Comma 3 2 9 3" xfId="2142"/>
    <cellStyle name="Comma 3 2 9 3 2" xfId="57575"/>
    <cellStyle name="Comma 3 2 9 3 3" xfId="51767"/>
    <cellStyle name="Comma 3 2 9 4" xfId="33025"/>
    <cellStyle name="Comma 3 2 9 4 2" xfId="54872"/>
    <cellStyle name="Comma 3 2 9 4 3" xfId="43846"/>
    <cellStyle name="Comma 3 2 9 5" xfId="36072"/>
    <cellStyle name="Comma 3 2 9 5 2" xfId="53119"/>
    <cellStyle name="Comma 3 2 9 6" xfId="38599"/>
    <cellStyle name="Comma 3 3" xfId="469"/>
    <cellStyle name="Comma 3 3 10" xfId="3316"/>
    <cellStyle name="Comma 3 3 10 2" xfId="44843"/>
    <cellStyle name="Comma 3 3 10 2 2" xfId="55656"/>
    <cellStyle name="Comma 3 3 10 3" xfId="52369"/>
    <cellStyle name="Comma 3 3 10 4" xfId="37614"/>
    <cellStyle name="Comma 3 3 11" xfId="2939"/>
    <cellStyle name="Comma 3 3 11 2" xfId="44483"/>
    <cellStyle name="Comma 3 3 11 2 2" xfId="55473"/>
    <cellStyle name="Comma 3 3 11 3" xfId="53538"/>
    <cellStyle name="Comma 3 3 11 4" xfId="41824"/>
    <cellStyle name="Comma 3 3 12" xfId="1920"/>
    <cellStyle name="Comma 3 3 12 2" xfId="56825"/>
    <cellStyle name="Comma 3 3 12 3" xfId="51017"/>
    <cellStyle name="Comma 3 3 13" xfId="31989"/>
    <cellStyle name="Comma 3 3 13 2" xfId="54707"/>
    <cellStyle name="Comma 3 3 13 3" xfId="43681"/>
    <cellStyle name="Comma 3 3 14" xfId="35036"/>
    <cellStyle name="Comma 3 3 14 2" xfId="52186"/>
    <cellStyle name="Comma 3 3 15" xfId="37147"/>
    <cellStyle name="Comma 3 3 2" xfId="535"/>
    <cellStyle name="Comma 3 3 2 10" xfId="32130"/>
    <cellStyle name="Comma 3 3 2 10 2" xfId="54744"/>
    <cellStyle name="Comma 3 3 2 10 3" xfId="43718"/>
    <cellStyle name="Comma 3 3 2 11" xfId="35177"/>
    <cellStyle name="Comma 3 3 2 11 2" xfId="52260"/>
    <cellStyle name="Comma 3 3 2 12" xfId="37259"/>
    <cellStyle name="Comma 3 3 2 2" xfId="618"/>
    <cellStyle name="Comma 3 3 2 2 2" xfId="1393"/>
    <cellStyle name="Comma 3 3 2 2 2 2" xfId="4389"/>
    <cellStyle name="Comma 3 3 2 2 2 2 2" xfId="51895"/>
    <cellStyle name="Comma 3 3 2 2 2 2 2 2" xfId="57703"/>
    <cellStyle name="Comma 3 3 2 2 2 2 3" xfId="54416"/>
    <cellStyle name="Comma 3 3 2 2 2 2 4" xfId="42797"/>
    <cellStyle name="Comma 3 3 2 2 2 3" xfId="33186"/>
    <cellStyle name="Comma 3 3 2 2 2 3 2" xfId="56534"/>
    <cellStyle name="Comma 3 3 2 2 2 3 3" xfId="45819"/>
    <cellStyle name="Comma 3 3 2 2 2 4" xfId="36233"/>
    <cellStyle name="Comma 3 3 2 2 2 4 2" xfId="53247"/>
    <cellStyle name="Comma 3 3 2 2 2 5" xfId="38760"/>
    <cellStyle name="Comma 3 3 2 2 3" xfId="3742"/>
    <cellStyle name="Comma 3 3 2 2 3 2" xfId="45187"/>
    <cellStyle name="Comma 3 3 2 2 3 2 2" xfId="55950"/>
    <cellStyle name="Comma 3 3 2 2 3 3" xfId="53832"/>
    <cellStyle name="Comma 3 3 2 2 3 4" xfId="42198"/>
    <cellStyle name="Comma 3 3 2 2 4" xfId="2301"/>
    <cellStyle name="Comma 3 3 2 2 4 2" xfId="57119"/>
    <cellStyle name="Comma 3 3 2 2 4 3" xfId="51311"/>
    <cellStyle name="Comma 3 3 2 2 5" xfId="32457"/>
    <cellStyle name="Comma 3 3 2 2 5 2" xfId="55000"/>
    <cellStyle name="Comma 3 3 2 2 5 3" xfId="43974"/>
    <cellStyle name="Comma 3 3 2 2 6" xfId="35504"/>
    <cellStyle name="Comma 3 3 2 2 6 2" xfId="52663"/>
    <cellStyle name="Comma 3 3 2 2 7" xfId="38040"/>
    <cellStyle name="Comma 3 3 2 3" xfId="886"/>
    <cellStyle name="Comma 3 3 2 3 2" xfId="1616"/>
    <cellStyle name="Comma 3 3 2 3 2 2" xfId="4591"/>
    <cellStyle name="Comma 3 3 2 3 2 2 2" xfId="52041"/>
    <cellStyle name="Comma 3 3 2 3 2 2 2 2" xfId="57849"/>
    <cellStyle name="Comma 3 3 2 3 2 2 3" xfId="54562"/>
    <cellStyle name="Comma 3 3 2 3 2 2 4" xfId="42999"/>
    <cellStyle name="Comma 3 3 2 3 2 3" xfId="33409"/>
    <cellStyle name="Comma 3 3 2 3 2 3 2" xfId="56680"/>
    <cellStyle name="Comma 3 3 2 3 2 3 3" xfId="45972"/>
    <cellStyle name="Comma 3 3 2 3 2 4" xfId="36456"/>
    <cellStyle name="Comma 3 3 2 3 2 4 2" xfId="53393"/>
    <cellStyle name="Comma 3 3 2 3 2 5" xfId="38983"/>
    <cellStyle name="Comma 3 3 2 3 3" xfId="3927"/>
    <cellStyle name="Comma 3 3 2 3 3 2" xfId="45360"/>
    <cellStyle name="Comma 3 3 2 3 3 2 2" xfId="56096"/>
    <cellStyle name="Comma 3 3 2 3 3 3" xfId="53978"/>
    <cellStyle name="Comma 3 3 2 3 3 4" xfId="42355"/>
    <cellStyle name="Comma 3 3 2 3 4" xfId="2552"/>
    <cellStyle name="Comma 3 3 2 3 4 2" xfId="57265"/>
    <cellStyle name="Comma 3 3 2 3 4 3" xfId="51457"/>
    <cellStyle name="Comma 3 3 2 3 5" xfId="32679"/>
    <cellStyle name="Comma 3 3 2 3 5 2" xfId="55146"/>
    <cellStyle name="Comma 3 3 2 3 5 3" xfId="44120"/>
    <cellStyle name="Comma 3 3 2 3 6" xfId="35726"/>
    <cellStyle name="Comma 3 3 2 3 6 2" xfId="52809"/>
    <cellStyle name="Comma 3 3 2 3 7" xfId="38253"/>
    <cellStyle name="Comma 3 3 2 4" xfId="1100"/>
    <cellStyle name="Comma 3 3 2 4 2" xfId="4117"/>
    <cellStyle name="Comma 3 3 2 4 2 2" xfId="45550"/>
    <cellStyle name="Comma 3 3 2 4 2 2 2" xfId="56278"/>
    <cellStyle name="Comma 3 3 2 4 2 3" xfId="54160"/>
    <cellStyle name="Comma 3 3 2 4 2 4" xfId="42537"/>
    <cellStyle name="Comma 3 3 2 4 3" xfId="2758"/>
    <cellStyle name="Comma 3 3 2 4 3 2" xfId="57447"/>
    <cellStyle name="Comma 3 3 2 4 3 3" xfId="51639"/>
    <cellStyle name="Comma 3 3 2 4 4" xfId="32893"/>
    <cellStyle name="Comma 3 3 2 4 4 2" xfId="55328"/>
    <cellStyle name="Comma 3 3 2 4 4 3" xfId="44302"/>
    <cellStyle name="Comma 3 3 2 4 5" xfId="35940"/>
    <cellStyle name="Comma 3 3 2 4 5 2" xfId="52991"/>
    <cellStyle name="Comma 3 3 2 4 6" xfId="38467"/>
    <cellStyle name="Comma 3 3 2 5" xfId="1315"/>
    <cellStyle name="Comma 3 3 2 5 2" xfId="4312"/>
    <cellStyle name="Comma 3 3 2 5 2 2" xfId="45745"/>
    <cellStyle name="Comma 3 3 2 5 2 2 2" xfId="56460"/>
    <cellStyle name="Comma 3 3 2 5 2 3" xfId="54342"/>
    <cellStyle name="Comma 3 3 2 5 2 4" xfId="42719"/>
    <cellStyle name="Comma 3 3 2 5 3" xfId="2223"/>
    <cellStyle name="Comma 3 3 2 5 3 2" xfId="57629"/>
    <cellStyle name="Comma 3 3 2 5 3 3" xfId="51821"/>
    <cellStyle name="Comma 3 3 2 5 4" xfId="33108"/>
    <cellStyle name="Comma 3 3 2 5 4 2" xfId="54926"/>
    <cellStyle name="Comma 3 3 2 5 4 3" xfId="43900"/>
    <cellStyle name="Comma 3 3 2 5 5" xfId="36155"/>
    <cellStyle name="Comma 3 3 2 5 5 2" xfId="53173"/>
    <cellStyle name="Comma 3 3 2 5 6" xfId="38682"/>
    <cellStyle name="Comma 3 3 2 6" xfId="3667"/>
    <cellStyle name="Comma 3 3 2 6 2" xfId="32382"/>
    <cellStyle name="Comma 3 3 2 6 2 2" xfId="51237"/>
    <cellStyle name="Comma 3 3 2 6 2 2 2" xfId="57045"/>
    <cellStyle name="Comma 3 3 2 6 2 3" xfId="53758"/>
    <cellStyle name="Comma 3 3 2 6 2 4" xfId="42123"/>
    <cellStyle name="Comma 3 3 2 6 3" xfId="35429"/>
    <cellStyle name="Comma 3 3 2 6 3 2" xfId="55876"/>
    <cellStyle name="Comma 3 3 2 6 3 3" xfId="45113"/>
    <cellStyle name="Comma 3 3 2 6 4" xfId="52589"/>
    <cellStyle name="Comma 3 3 2 6 5" xfId="37965"/>
    <cellStyle name="Comma 3 3 2 7" xfId="3427"/>
    <cellStyle name="Comma 3 3 2 7 2" xfId="44953"/>
    <cellStyle name="Comma 3 3 2 7 2 2" xfId="55730"/>
    <cellStyle name="Comma 3 3 2 7 3" xfId="52443"/>
    <cellStyle name="Comma 3 3 2 7 4" xfId="37725"/>
    <cellStyle name="Comma 3 3 2 8" xfId="3024"/>
    <cellStyle name="Comma 3 3 2 8 2" xfId="44568"/>
    <cellStyle name="Comma 3 3 2 8 2 2" xfId="55547"/>
    <cellStyle name="Comma 3 3 2 8 3" xfId="53612"/>
    <cellStyle name="Comma 3 3 2 8 4" xfId="41898"/>
    <cellStyle name="Comma 3 3 2 9" xfId="1982"/>
    <cellStyle name="Comma 3 3 2 9 2" xfId="56899"/>
    <cellStyle name="Comma 3 3 2 9 3" xfId="51091"/>
    <cellStyle name="Comma 3 3 3" xfId="676"/>
    <cellStyle name="Comma 3 3 3 10" xfId="35235"/>
    <cellStyle name="Comma 3 3 3 10 2" xfId="52296"/>
    <cellStyle name="Comma 3 3 3 11" xfId="37317"/>
    <cellStyle name="Comma 3 3 3 2" xfId="944"/>
    <cellStyle name="Comma 3 3 3 2 2" xfId="1652"/>
    <cellStyle name="Comma 3 3 3 2 2 2" xfId="4627"/>
    <cellStyle name="Comma 3 3 3 2 2 2 2" xfId="52077"/>
    <cellStyle name="Comma 3 3 3 2 2 2 2 2" xfId="57885"/>
    <cellStyle name="Comma 3 3 3 2 2 2 3" xfId="54598"/>
    <cellStyle name="Comma 3 3 3 2 2 2 4" xfId="43035"/>
    <cellStyle name="Comma 3 3 3 2 2 3" xfId="33445"/>
    <cellStyle name="Comma 3 3 3 2 2 3 2" xfId="56716"/>
    <cellStyle name="Comma 3 3 3 2 2 3 3" xfId="46008"/>
    <cellStyle name="Comma 3 3 3 2 2 4" xfId="36492"/>
    <cellStyle name="Comma 3 3 3 2 2 4 2" xfId="53429"/>
    <cellStyle name="Comma 3 3 3 2 2 5" xfId="39019"/>
    <cellStyle name="Comma 3 3 3 2 3" xfId="3969"/>
    <cellStyle name="Comma 3 3 3 2 3 2" xfId="45402"/>
    <cellStyle name="Comma 3 3 3 2 3 2 2" xfId="56132"/>
    <cellStyle name="Comma 3 3 3 2 3 3" xfId="54014"/>
    <cellStyle name="Comma 3 3 3 2 3 4" xfId="42391"/>
    <cellStyle name="Comma 3 3 3 2 4" xfId="2606"/>
    <cellStyle name="Comma 3 3 3 2 4 2" xfId="57301"/>
    <cellStyle name="Comma 3 3 3 2 4 3" xfId="51493"/>
    <cellStyle name="Comma 3 3 3 2 5" xfId="32737"/>
    <cellStyle name="Comma 3 3 3 2 5 2" xfId="55182"/>
    <cellStyle name="Comma 3 3 3 2 5 3" xfId="44156"/>
    <cellStyle name="Comma 3 3 3 2 6" xfId="35784"/>
    <cellStyle name="Comma 3 3 3 2 6 2" xfId="52845"/>
    <cellStyle name="Comma 3 3 3 2 7" xfId="38311"/>
    <cellStyle name="Comma 3 3 3 3" xfId="1136"/>
    <cellStyle name="Comma 3 3 3 3 2" xfId="4153"/>
    <cellStyle name="Comma 3 3 3 3 2 2" xfId="45586"/>
    <cellStyle name="Comma 3 3 3 3 2 2 2" xfId="56314"/>
    <cellStyle name="Comma 3 3 3 3 2 3" xfId="54196"/>
    <cellStyle name="Comma 3 3 3 3 2 4" xfId="42573"/>
    <cellStyle name="Comma 3 3 3 3 3" xfId="2794"/>
    <cellStyle name="Comma 3 3 3 3 3 2" xfId="57483"/>
    <cellStyle name="Comma 3 3 3 3 3 3" xfId="51675"/>
    <cellStyle name="Comma 3 3 3 3 4" xfId="32929"/>
    <cellStyle name="Comma 3 3 3 3 4 2" xfId="55364"/>
    <cellStyle name="Comma 3 3 3 3 4 3" xfId="44338"/>
    <cellStyle name="Comma 3 3 3 3 5" xfId="35976"/>
    <cellStyle name="Comma 3 3 3 3 5 2" xfId="53027"/>
    <cellStyle name="Comma 3 3 3 3 6" xfId="38503"/>
    <cellStyle name="Comma 3 3 3 4" xfId="1445"/>
    <cellStyle name="Comma 3 3 3 4 2" xfId="4430"/>
    <cellStyle name="Comma 3 3 3 4 2 2" xfId="45860"/>
    <cellStyle name="Comma 3 3 3 4 2 2 2" xfId="56570"/>
    <cellStyle name="Comma 3 3 3 4 2 3" xfId="54452"/>
    <cellStyle name="Comma 3 3 3 4 2 4" xfId="42833"/>
    <cellStyle name="Comma 3 3 3 4 3" xfId="2350"/>
    <cellStyle name="Comma 3 3 3 4 3 2" xfId="57739"/>
    <cellStyle name="Comma 3 3 3 4 3 3" xfId="51931"/>
    <cellStyle name="Comma 3 3 3 4 4" xfId="33238"/>
    <cellStyle name="Comma 3 3 3 4 4 2" xfId="55036"/>
    <cellStyle name="Comma 3 3 3 4 4 3" xfId="44010"/>
    <cellStyle name="Comma 3 3 3 4 5" xfId="36285"/>
    <cellStyle name="Comma 3 3 3 4 5 2" xfId="53283"/>
    <cellStyle name="Comma 3 3 3 4 6" xfId="38812"/>
    <cellStyle name="Comma 3 3 3 5" xfId="3783"/>
    <cellStyle name="Comma 3 3 3 5 2" xfId="32498"/>
    <cellStyle name="Comma 3 3 3 5 2 2" xfId="51347"/>
    <cellStyle name="Comma 3 3 3 5 2 2 2" xfId="57155"/>
    <cellStyle name="Comma 3 3 3 5 2 3" xfId="53868"/>
    <cellStyle name="Comma 3 3 3 5 2 4" xfId="42239"/>
    <cellStyle name="Comma 3 3 3 5 3" xfId="35545"/>
    <cellStyle name="Comma 3 3 3 5 3 2" xfId="55986"/>
    <cellStyle name="Comma 3 3 3 5 3 3" xfId="45223"/>
    <cellStyle name="Comma 3 3 3 5 4" xfId="52699"/>
    <cellStyle name="Comma 3 3 3 5 5" xfId="38081"/>
    <cellStyle name="Comma 3 3 3 6" xfId="3475"/>
    <cellStyle name="Comma 3 3 3 6 2" xfId="45000"/>
    <cellStyle name="Comma 3 3 3 6 2 2" xfId="55766"/>
    <cellStyle name="Comma 3 3 3 6 3" xfId="52479"/>
    <cellStyle name="Comma 3 3 3 6 4" xfId="37773"/>
    <cellStyle name="Comma 3 3 3 7" xfId="3065"/>
    <cellStyle name="Comma 3 3 3 7 2" xfId="44609"/>
    <cellStyle name="Comma 3 3 3 7 2 2" xfId="55583"/>
    <cellStyle name="Comma 3 3 3 7 3" xfId="53648"/>
    <cellStyle name="Comma 3 3 3 7 4" xfId="41934"/>
    <cellStyle name="Comma 3 3 3 8" xfId="2036"/>
    <cellStyle name="Comma 3 3 3 8 2" xfId="56935"/>
    <cellStyle name="Comma 3 3 3 8 3" xfId="51127"/>
    <cellStyle name="Comma 3 3 3 9" xfId="32188"/>
    <cellStyle name="Comma 3 3 3 9 2" xfId="54780"/>
    <cellStyle name="Comma 3 3 3 9 3" xfId="43754"/>
    <cellStyle name="Comma 3 3 4" xfId="717"/>
    <cellStyle name="Comma 3 3 4 10" xfId="35276"/>
    <cellStyle name="Comma 3 3 4 10 2" xfId="52332"/>
    <cellStyle name="Comma 3 3 4 11" xfId="37358"/>
    <cellStyle name="Comma 3 3 4 2" xfId="985"/>
    <cellStyle name="Comma 3 3 4 2 2" xfId="1688"/>
    <cellStyle name="Comma 3 3 4 2 2 2" xfId="4663"/>
    <cellStyle name="Comma 3 3 4 2 2 2 2" xfId="52113"/>
    <cellStyle name="Comma 3 3 4 2 2 2 2 2" xfId="57921"/>
    <cellStyle name="Comma 3 3 4 2 2 2 3" xfId="54634"/>
    <cellStyle name="Comma 3 3 4 2 2 2 4" xfId="43071"/>
    <cellStyle name="Comma 3 3 4 2 2 3" xfId="33481"/>
    <cellStyle name="Comma 3 3 4 2 2 3 2" xfId="56752"/>
    <cellStyle name="Comma 3 3 4 2 2 3 3" xfId="46044"/>
    <cellStyle name="Comma 3 3 4 2 2 4" xfId="36528"/>
    <cellStyle name="Comma 3 3 4 2 2 4 2" xfId="53465"/>
    <cellStyle name="Comma 3 3 4 2 2 5" xfId="39055"/>
    <cellStyle name="Comma 3 3 4 2 3" xfId="4006"/>
    <cellStyle name="Comma 3 3 4 2 3 2" xfId="45439"/>
    <cellStyle name="Comma 3 3 4 2 3 2 2" xfId="56168"/>
    <cellStyle name="Comma 3 3 4 2 3 3" xfId="54050"/>
    <cellStyle name="Comma 3 3 4 2 3 4" xfId="42427"/>
    <cellStyle name="Comma 3 3 4 2 4" xfId="2646"/>
    <cellStyle name="Comma 3 3 4 2 4 2" xfId="57337"/>
    <cellStyle name="Comma 3 3 4 2 4 3" xfId="51529"/>
    <cellStyle name="Comma 3 3 4 2 5" xfId="32778"/>
    <cellStyle name="Comma 3 3 4 2 5 2" xfId="55218"/>
    <cellStyle name="Comma 3 3 4 2 5 3" xfId="44192"/>
    <cellStyle name="Comma 3 3 4 2 6" xfId="35825"/>
    <cellStyle name="Comma 3 3 4 2 6 2" xfId="52881"/>
    <cellStyle name="Comma 3 3 4 2 7" xfId="38352"/>
    <cellStyle name="Comma 3 3 4 3" xfId="1172"/>
    <cellStyle name="Comma 3 3 4 3 2" xfId="4189"/>
    <cellStyle name="Comma 3 3 4 3 2 2" xfId="45622"/>
    <cellStyle name="Comma 3 3 4 3 2 2 2" xfId="56350"/>
    <cellStyle name="Comma 3 3 4 3 2 3" xfId="54232"/>
    <cellStyle name="Comma 3 3 4 3 2 4" xfId="42609"/>
    <cellStyle name="Comma 3 3 4 3 3" xfId="2830"/>
    <cellStyle name="Comma 3 3 4 3 3 2" xfId="57519"/>
    <cellStyle name="Comma 3 3 4 3 3 3" xfId="51711"/>
    <cellStyle name="Comma 3 3 4 3 4" xfId="32965"/>
    <cellStyle name="Comma 3 3 4 3 4 2" xfId="55400"/>
    <cellStyle name="Comma 3 3 4 3 4 3" xfId="44374"/>
    <cellStyle name="Comma 3 3 4 3 5" xfId="36012"/>
    <cellStyle name="Comma 3 3 4 3 5 2" xfId="53063"/>
    <cellStyle name="Comma 3 3 4 3 6" xfId="38539"/>
    <cellStyle name="Comma 3 3 4 4" xfId="1486"/>
    <cellStyle name="Comma 3 3 4 4 2" xfId="4468"/>
    <cellStyle name="Comma 3 3 4 4 2 2" xfId="45898"/>
    <cellStyle name="Comma 3 3 4 4 2 2 2" xfId="56606"/>
    <cellStyle name="Comma 3 3 4 4 2 3" xfId="54488"/>
    <cellStyle name="Comma 3 3 4 4 2 4" xfId="42869"/>
    <cellStyle name="Comma 3 3 4 4 3" xfId="2390"/>
    <cellStyle name="Comma 3 3 4 4 3 2" xfId="57775"/>
    <cellStyle name="Comma 3 3 4 4 3 3" xfId="51967"/>
    <cellStyle name="Comma 3 3 4 4 4" xfId="33279"/>
    <cellStyle name="Comma 3 3 4 4 4 2" xfId="55072"/>
    <cellStyle name="Comma 3 3 4 4 4 3" xfId="44046"/>
    <cellStyle name="Comma 3 3 4 4 5" xfId="36326"/>
    <cellStyle name="Comma 3 3 4 4 5 2" xfId="53319"/>
    <cellStyle name="Comma 3 3 4 4 6" xfId="38853"/>
    <cellStyle name="Comma 3 3 4 5" xfId="3821"/>
    <cellStyle name="Comma 3 3 4 5 2" xfId="32536"/>
    <cellStyle name="Comma 3 3 4 5 2 2" xfId="51383"/>
    <cellStyle name="Comma 3 3 4 5 2 2 2" xfId="57191"/>
    <cellStyle name="Comma 3 3 4 5 2 3" xfId="53904"/>
    <cellStyle name="Comma 3 3 4 5 2 4" xfId="42277"/>
    <cellStyle name="Comma 3 3 4 5 3" xfId="35583"/>
    <cellStyle name="Comma 3 3 4 5 3 2" xfId="56022"/>
    <cellStyle name="Comma 3 3 4 5 3 3" xfId="45259"/>
    <cellStyle name="Comma 3 3 4 5 4" xfId="52735"/>
    <cellStyle name="Comma 3 3 4 5 5" xfId="38119"/>
    <cellStyle name="Comma 3 3 4 6" xfId="3514"/>
    <cellStyle name="Comma 3 3 4 6 2" xfId="45039"/>
    <cellStyle name="Comma 3 3 4 6 2 2" xfId="55802"/>
    <cellStyle name="Comma 3 3 4 6 3" xfId="52515"/>
    <cellStyle name="Comma 3 3 4 6 4" xfId="37812"/>
    <cellStyle name="Comma 3 3 4 7" xfId="3102"/>
    <cellStyle name="Comma 3 3 4 7 2" xfId="44646"/>
    <cellStyle name="Comma 3 3 4 7 2 2" xfId="55619"/>
    <cellStyle name="Comma 3 3 4 7 3" xfId="53684"/>
    <cellStyle name="Comma 3 3 4 7 4" xfId="41970"/>
    <cellStyle name="Comma 3 3 4 8" xfId="2077"/>
    <cellStyle name="Comma 3 3 4 8 2" xfId="56971"/>
    <cellStyle name="Comma 3 3 4 8 3" xfId="51163"/>
    <cellStyle name="Comma 3 3 4 9" xfId="32229"/>
    <cellStyle name="Comma 3 3 4 9 2" xfId="54816"/>
    <cellStyle name="Comma 3 3 4 9 3" xfId="43790"/>
    <cellStyle name="Comma 3 3 5" xfId="581"/>
    <cellStyle name="Comma 3 3 5 10" xfId="35111"/>
    <cellStyle name="Comma 3 3 5 10 2" xfId="52223"/>
    <cellStyle name="Comma 3 3 5 11" xfId="37222"/>
    <cellStyle name="Comma 3 3 5 2" xfId="1026"/>
    <cellStyle name="Comma 3 3 5 2 2" xfId="1724"/>
    <cellStyle name="Comma 3 3 5 2 2 2" xfId="4699"/>
    <cellStyle name="Comma 3 3 5 2 2 2 2" xfId="52149"/>
    <cellStyle name="Comma 3 3 5 2 2 2 2 2" xfId="57957"/>
    <cellStyle name="Comma 3 3 5 2 2 2 3" xfId="54670"/>
    <cellStyle name="Comma 3 3 5 2 2 2 4" xfId="43107"/>
    <cellStyle name="Comma 3 3 5 2 2 3" xfId="33517"/>
    <cellStyle name="Comma 3 3 5 2 2 3 2" xfId="56788"/>
    <cellStyle name="Comma 3 3 5 2 2 3 3" xfId="46080"/>
    <cellStyle name="Comma 3 3 5 2 2 4" xfId="36564"/>
    <cellStyle name="Comma 3 3 5 2 2 4 2" xfId="53501"/>
    <cellStyle name="Comma 3 3 5 2 2 5" xfId="39091"/>
    <cellStyle name="Comma 3 3 5 2 3" xfId="4043"/>
    <cellStyle name="Comma 3 3 5 2 3 2" xfId="45476"/>
    <cellStyle name="Comma 3 3 5 2 3 2 2" xfId="56204"/>
    <cellStyle name="Comma 3 3 5 2 3 3" xfId="54086"/>
    <cellStyle name="Comma 3 3 5 2 3 4" xfId="42463"/>
    <cellStyle name="Comma 3 3 5 2 4" xfId="2684"/>
    <cellStyle name="Comma 3 3 5 2 4 2" xfId="57373"/>
    <cellStyle name="Comma 3 3 5 2 4 3" xfId="51565"/>
    <cellStyle name="Comma 3 3 5 2 5" xfId="32819"/>
    <cellStyle name="Comma 3 3 5 2 5 2" xfId="55254"/>
    <cellStyle name="Comma 3 3 5 2 5 3" xfId="44228"/>
    <cellStyle name="Comma 3 3 5 2 6" xfId="35866"/>
    <cellStyle name="Comma 3 3 5 2 6 2" xfId="52917"/>
    <cellStyle name="Comma 3 3 5 2 7" xfId="38393"/>
    <cellStyle name="Comma 3 3 5 3" xfId="1208"/>
    <cellStyle name="Comma 3 3 5 3 2" xfId="4225"/>
    <cellStyle name="Comma 3 3 5 3 2 2" xfId="45658"/>
    <cellStyle name="Comma 3 3 5 3 2 2 2" xfId="56386"/>
    <cellStyle name="Comma 3 3 5 3 2 3" xfId="54268"/>
    <cellStyle name="Comma 3 3 5 3 2 4" xfId="42645"/>
    <cellStyle name="Comma 3 3 5 3 3" xfId="2866"/>
    <cellStyle name="Comma 3 3 5 3 3 2" xfId="57555"/>
    <cellStyle name="Comma 3 3 5 3 3 3" xfId="51747"/>
    <cellStyle name="Comma 3 3 5 3 4" xfId="33001"/>
    <cellStyle name="Comma 3 3 5 3 4 2" xfId="55436"/>
    <cellStyle name="Comma 3 3 5 3 4 3" xfId="44410"/>
    <cellStyle name="Comma 3 3 5 3 5" xfId="36048"/>
    <cellStyle name="Comma 3 3 5 3 5 2" xfId="53099"/>
    <cellStyle name="Comma 3 3 5 3 6" xfId="38575"/>
    <cellStyle name="Comma 3 3 5 4" xfId="1356"/>
    <cellStyle name="Comma 3 3 5 4 2" xfId="4352"/>
    <cellStyle name="Comma 3 3 5 4 2 2" xfId="45782"/>
    <cellStyle name="Comma 3 3 5 4 2 2 2" xfId="56497"/>
    <cellStyle name="Comma 3 3 5 4 2 3" xfId="54379"/>
    <cellStyle name="Comma 3 3 5 4 2 4" xfId="42760"/>
    <cellStyle name="Comma 3 3 5 4 3" xfId="2264"/>
    <cellStyle name="Comma 3 3 5 4 3 2" xfId="57666"/>
    <cellStyle name="Comma 3 3 5 4 3 3" xfId="51858"/>
    <cellStyle name="Comma 3 3 5 4 4" xfId="33149"/>
    <cellStyle name="Comma 3 3 5 4 4 2" xfId="54963"/>
    <cellStyle name="Comma 3 3 5 4 4 3" xfId="43937"/>
    <cellStyle name="Comma 3 3 5 4 5" xfId="36196"/>
    <cellStyle name="Comma 3 3 5 4 5 2" xfId="53210"/>
    <cellStyle name="Comma 3 3 5 4 6" xfId="38723"/>
    <cellStyle name="Comma 3 3 5 5" xfId="3705"/>
    <cellStyle name="Comma 3 3 5 5 2" xfId="32420"/>
    <cellStyle name="Comma 3 3 5 5 2 2" xfId="51274"/>
    <cellStyle name="Comma 3 3 5 5 2 2 2" xfId="57082"/>
    <cellStyle name="Comma 3 3 5 5 2 3" xfId="53795"/>
    <cellStyle name="Comma 3 3 5 5 2 4" xfId="42161"/>
    <cellStyle name="Comma 3 3 5 5 3" xfId="35467"/>
    <cellStyle name="Comma 3 3 5 5 3 2" xfId="55913"/>
    <cellStyle name="Comma 3 3 5 5 3 3" xfId="45150"/>
    <cellStyle name="Comma 3 3 5 5 4" xfId="52626"/>
    <cellStyle name="Comma 3 3 5 5 5" xfId="38003"/>
    <cellStyle name="Comma 3 3 5 6" xfId="3371"/>
    <cellStyle name="Comma 3 3 5 6 2" xfId="44898"/>
    <cellStyle name="Comma 3 3 5 6 2 2" xfId="55693"/>
    <cellStyle name="Comma 3 3 5 6 3" xfId="52406"/>
    <cellStyle name="Comma 3 3 5 6 4" xfId="37669"/>
    <cellStyle name="Comma 3 3 5 7" xfId="2987"/>
    <cellStyle name="Comma 3 3 5 7 2" xfId="44531"/>
    <cellStyle name="Comma 3 3 5 7 2 2" xfId="55510"/>
    <cellStyle name="Comma 3 3 5 7 3" xfId="53575"/>
    <cellStyle name="Comma 3 3 5 7 4" xfId="41861"/>
    <cellStyle name="Comma 3 3 5 8" xfId="2117"/>
    <cellStyle name="Comma 3 3 5 8 2" xfId="56862"/>
    <cellStyle name="Comma 3 3 5 8 3" xfId="51054"/>
    <cellStyle name="Comma 3 3 5 9" xfId="32064"/>
    <cellStyle name="Comma 3 3 5 9 2" xfId="54852"/>
    <cellStyle name="Comma 3 3 5 9 3" xfId="43826"/>
    <cellStyle name="Comma 3 3 6" xfId="820"/>
    <cellStyle name="Comma 3 3 6 2" xfId="1579"/>
    <cellStyle name="Comma 3 3 6 2 2" xfId="4554"/>
    <cellStyle name="Comma 3 3 6 2 2 2" xfId="52004"/>
    <cellStyle name="Comma 3 3 6 2 2 2 2" xfId="57812"/>
    <cellStyle name="Comma 3 3 6 2 2 3" xfId="54525"/>
    <cellStyle name="Comma 3 3 6 2 2 4" xfId="42962"/>
    <cellStyle name="Comma 3 3 6 2 3" xfId="33372"/>
    <cellStyle name="Comma 3 3 6 2 3 2" xfId="56643"/>
    <cellStyle name="Comma 3 3 6 2 3 3" xfId="45935"/>
    <cellStyle name="Comma 3 3 6 2 4" xfId="36419"/>
    <cellStyle name="Comma 3 3 6 2 4 2" xfId="53356"/>
    <cellStyle name="Comma 3 3 6 2 5" xfId="38946"/>
    <cellStyle name="Comma 3 3 6 3" xfId="3883"/>
    <cellStyle name="Comma 3 3 6 3 2" xfId="45316"/>
    <cellStyle name="Comma 3 3 6 3 2 2" xfId="56059"/>
    <cellStyle name="Comma 3 3 6 3 3" xfId="53941"/>
    <cellStyle name="Comma 3 3 6 3 4" xfId="42318"/>
    <cellStyle name="Comma 3 3 6 4" xfId="2487"/>
    <cellStyle name="Comma 3 3 6 4 2" xfId="57228"/>
    <cellStyle name="Comma 3 3 6 4 3" xfId="51420"/>
    <cellStyle name="Comma 3 3 6 5" xfId="32613"/>
    <cellStyle name="Comma 3 3 6 5 2" xfId="55109"/>
    <cellStyle name="Comma 3 3 6 5 3" xfId="44083"/>
    <cellStyle name="Comma 3 3 6 6" xfId="35660"/>
    <cellStyle name="Comma 3 3 6 6 2" xfId="52772"/>
    <cellStyle name="Comma 3 3 6 7" xfId="38187"/>
    <cellStyle name="Comma 3 3 7" xfId="1063"/>
    <cellStyle name="Comma 3 3 7 2" xfId="4080"/>
    <cellStyle name="Comma 3 3 7 2 2" xfId="45513"/>
    <cellStyle name="Comma 3 3 7 2 2 2" xfId="56241"/>
    <cellStyle name="Comma 3 3 7 2 3" xfId="54123"/>
    <cellStyle name="Comma 3 3 7 2 4" xfId="42500"/>
    <cellStyle name="Comma 3 3 7 3" xfId="2721"/>
    <cellStyle name="Comma 3 3 7 3 2" xfId="57410"/>
    <cellStyle name="Comma 3 3 7 3 3" xfId="51602"/>
    <cellStyle name="Comma 3 3 7 4" xfId="32856"/>
    <cellStyle name="Comma 3 3 7 4 2" xfId="55291"/>
    <cellStyle name="Comma 3 3 7 4 3" xfId="44265"/>
    <cellStyle name="Comma 3 3 7 5" xfId="35903"/>
    <cellStyle name="Comma 3 3 7 5 2" xfId="52954"/>
    <cellStyle name="Comma 3 3 7 6" xfId="38430"/>
    <cellStyle name="Comma 3 3 8" xfId="1249"/>
    <cellStyle name="Comma 3 3 8 2" xfId="4264"/>
    <cellStyle name="Comma 3 3 8 2 2" xfId="45697"/>
    <cellStyle name="Comma 3 3 8 2 2 2" xfId="56423"/>
    <cellStyle name="Comma 3 3 8 2 3" xfId="54305"/>
    <cellStyle name="Comma 3 3 8 2 4" xfId="42682"/>
    <cellStyle name="Comma 3 3 8 3" xfId="2159"/>
    <cellStyle name="Comma 3 3 8 3 2" xfId="57592"/>
    <cellStyle name="Comma 3 3 8 3 3" xfId="51784"/>
    <cellStyle name="Comma 3 3 8 4" xfId="33042"/>
    <cellStyle name="Comma 3 3 8 4 2" xfId="54889"/>
    <cellStyle name="Comma 3 3 8 4 3" xfId="43863"/>
    <cellStyle name="Comma 3 3 8 5" xfId="36089"/>
    <cellStyle name="Comma 3 3 8 5 2" xfId="53136"/>
    <cellStyle name="Comma 3 3 8 6" xfId="38616"/>
    <cellStyle name="Comma 3 3 9" xfId="3621"/>
    <cellStyle name="Comma 3 3 9 2" xfId="32336"/>
    <cellStyle name="Comma 3 3 9 2 2" xfId="51200"/>
    <cellStyle name="Comma 3 3 9 2 2 2" xfId="57008"/>
    <cellStyle name="Comma 3 3 9 2 3" xfId="53721"/>
    <cellStyle name="Comma 3 3 9 2 4" xfId="42077"/>
    <cellStyle name="Comma 3 3 9 3" xfId="35383"/>
    <cellStyle name="Comma 3 3 9 3 2" xfId="55839"/>
    <cellStyle name="Comma 3 3 9 3 3" xfId="45076"/>
    <cellStyle name="Comma 3 3 9 4" xfId="52552"/>
    <cellStyle name="Comma 3 3 9 5" xfId="37919"/>
    <cellStyle name="Comma 3 4" xfId="517"/>
    <cellStyle name="Comma 3 4 10" xfId="32112"/>
    <cellStyle name="Comma 3 4 10 2" xfId="54726"/>
    <cellStyle name="Comma 3 4 10 3" xfId="43700"/>
    <cellStyle name="Comma 3 4 11" xfId="35159"/>
    <cellStyle name="Comma 3 4 11 2" xfId="52242"/>
    <cellStyle name="Comma 3 4 12" xfId="37241"/>
    <cellStyle name="Comma 3 4 2" xfId="600"/>
    <cellStyle name="Comma 3 4 2 2" xfId="1375"/>
    <cellStyle name="Comma 3 4 2 2 2" xfId="4371"/>
    <cellStyle name="Comma 3 4 2 2 2 2" xfId="51877"/>
    <cellStyle name="Comma 3 4 2 2 2 2 2" xfId="57685"/>
    <cellStyle name="Comma 3 4 2 2 2 3" xfId="54398"/>
    <cellStyle name="Comma 3 4 2 2 2 4" xfId="42779"/>
    <cellStyle name="Comma 3 4 2 2 3" xfId="33168"/>
    <cellStyle name="Comma 3 4 2 2 3 2" xfId="56516"/>
    <cellStyle name="Comma 3 4 2 2 3 3" xfId="45801"/>
    <cellStyle name="Comma 3 4 2 2 4" xfId="36215"/>
    <cellStyle name="Comma 3 4 2 2 4 2" xfId="53229"/>
    <cellStyle name="Comma 3 4 2 2 5" xfId="38742"/>
    <cellStyle name="Comma 3 4 2 3" xfId="3724"/>
    <cellStyle name="Comma 3 4 2 3 2" xfId="45169"/>
    <cellStyle name="Comma 3 4 2 3 2 2" xfId="55932"/>
    <cellStyle name="Comma 3 4 2 3 3" xfId="53814"/>
    <cellStyle name="Comma 3 4 2 3 4" xfId="42180"/>
    <cellStyle name="Comma 3 4 2 4" xfId="2283"/>
    <cellStyle name="Comma 3 4 2 4 2" xfId="57101"/>
    <cellStyle name="Comma 3 4 2 4 3" xfId="51293"/>
    <cellStyle name="Comma 3 4 2 5" xfId="32439"/>
    <cellStyle name="Comma 3 4 2 5 2" xfId="54982"/>
    <cellStyle name="Comma 3 4 2 5 3" xfId="43956"/>
    <cellStyle name="Comma 3 4 2 6" xfId="35486"/>
    <cellStyle name="Comma 3 4 2 6 2" xfId="52645"/>
    <cellStyle name="Comma 3 4 2 7" xfId="38022"/>
    <cellStyle name="Comma 3 4 3" xfId="868"/>
    <cellStyle name="Comma 3 4 3 2" xfId="1598"/>
    <cellStyle name="Comma 3 4 3 2 2" xfId="4573"/>
    <cellStyle name="Comma 3 4 3 2 2 2" xfId="52023"/>
    <cellStyle name="Comma 3 4 3 2 2 2 2" xfId="57831"/>
    <cellStyle name="Comma 3 4 3 2 2 3" xfId="54544"/>
    <cellStyle name="Comma 3 4 3 2 2 4" xfId="42981"/>
    <cellStyle name="Comma 3 4 3 2 3" xfId="33391"/>
    <cellStyle name="Comma 3 4 3 2 3 2" xfId="56662"/>
    <cellStyle name="Comma 3 4 3 2 3 3" xfId="45954"/>
    <cellStyle name="Comma 3 4 3 2 4" xfId="36438"/>
    <cellStyle name="Comma 3 4 3 2 4 2" xfId="53375"/>
    <cellStyle name="Comma 3 4 3 2 5" xfId="38965"/>
    <cellStyle name="Comma 3 4 3 3" xfId="3909"/>
    <cellStyle name="Comma 3 4 3 3 2" xfId="45342"/>
    <cellStyle name="Comma 3 4 3 3 2 2" xfId="56078"/>
    <cellStyle name="Comma 3 4 3 3 3" xfId="53960"/>
    <cellStyle name="Comma 3 4 3 3 4" xfId="42337"/>
    <cellStyle name="Comma 3 4 3 4" xfId="2534"/>
    <cellStyle name="Comma 3 4 3 4 2" xfId="57247"/>
    <cellStyle name="Comma 3 4 3 4 3" xfId="51439"/>
    <cellStyle name="Comma 3 4 3 5" xfId="32661"/>
    <cellStyle name="Comma 3 4 3 5 2" xfId="55128"/>
    <cellStyle name="Comma 3 4 3 5 3" xfId="44102"/>
    <cellStyle name="Comma 3 4 3 6" xfId="35708"/>
    <cellStyle name="Comma 3 4 3 6 2" xfId="52791"/>
    <cellStyle name="Comma 3 4 3 7" xfId="38235"/>
    <cellStyle name="Comma 3 4 4" xfId="1082"/>
    <cellStyle name="Comma 3 4 4 2" xfId="4099"/>
    <cellStyle name="Comma 3 4 4 2 2" xfId="45532"/>
    <cellStyle name="Comma 3 4 4 2 2 2" xfId="56260"/>
    <cellStyle name="Comma 3 4 4 2 3" xfId="54142"/>
    <cellStyle name="Comma 3 4 4 2 4" xfId="42519"/>
    <cellStyle name="Comma 3 4 4 3" xfId="2740"/>
    <cellStyle name="Comma 3 4 4 3 2" xfId="57429"/>
    <cellStyle name="Comma 3 4 4 3 3" xfId="51621"/>
    <cellStyle name="Comma 3 4 4 4" xfId="32875"/>
    <cellStyle name="Comma 3 4 4 4 2" xfId="55310"/>
    <cellStyle name="Comma 3 4 4 4 3" xfId="44284"/>
    <cellStyle name="Comma 3 4 4 5" xfId="35922"/>
    <cellStyle name="Comma 3 4 4 5 2" xfId="52973"/>
    <cellStyle name="Comma 3 4 4 6" xfId="38449"/>
    <cellStyle name="Comma 3 4 5" xfId="1297"/>
    <cellStyle name="Comma 3 4 5 2" xfId="4294"/>
    <cellStyle name="Comma 3 4 5 2 2" xfId="45727"/>
    <cellStyle name="Comma 3 4 5 2 2 2" xfId="56442"/>
    <cellStyle name="Comma 3 4 5 2 3" xfId="54324"/>
    <cellStyle name="Comma 3 4 5 2 4" xfId="42701"/>
    <cellStyle name="Comma 3 4 5 3" xfId="2205"/>
    <cellStyle name="Comma 3 4 5 3 2" xfId="57611"/>
    <cellStyle name="Comma 3 4 5 3 3" xfId="51803"/>
    <cellStyle name="Comma 3 4 5 4" xfId="33090"/>
    <cellStyle name="Comma 3 4 5 4 2" xfId="54908"/>
    <cellStyle name="Comma 3 4 5 4 3" xfId="43882"/>
    <cellStyle name="Comma 3 4 5 5" xfId="36137"/>
    <cellStyle name="Comma 3 4 5 5 2" xfId="53155"/>
    <cellStyle name="Comma 3 4 5 6" xfId="38664"/>
    <cellStyle name="Comma 3 4 6" xfId="3649"/>
    <cellStyle name="Comma 3 4 6 2" xfId="32364"/>
    <cellStyle name="Comma 3 4 6 2 2" xfId="51219"/>
    <cellStyle name="Comma 3 4 6 2 2 2" xfId="57027"/>
    <cellStyle name="Comma 3 4 6 2 3" xfId="53740"/>
    <cellStyle name="Comma 3 4 6 2 4" xfId="42105"/>
    <cellStyle name="Comma 3 4 6 3" xfId="35411"/>
    <cellStyle name="Comma 3 4 6 3 2" xfId="55858"/>
    <cellStyle name="Comma 3 4 6 3 3" xfId="45095"/>
    <cellStyle name="Comma 3 4 6 4" xfId="52571"/>
    <cellStyle name="Comma 3 4 6 5" xfId="37947"/>
    <cellStyle name="Comma 3 4 7" xfId="3409"/>
    <cellStyle name="Comma 3 4 7 2" xfId="44935"/>
    <cellStyle name="Comma 3 4 7 2 2" xfId="55712"/>
    <cellStyle name="Comma 3 4 7 3" xfId="52425"/>
    <cellStyle name="Comma 3 4 7 4" xfId="37707"/>
    <cellStyle name="Comma 3 4 8" xfId="3006"/>
    <cellStyle name="Comma 3 4 8 2" xfId="44550"/>
    <cellStyle name="Comma 3 4 8 2 2" xfId="55529"/>
    <cellStyle name="Comma 3 4 8 3" xfId="53594"/>
    <cellStyle name="Comma 3 4 8 4" xfId="41880"/>
    <cellStyle name="Comma 3 4 9" xfId="1964"/>
    <cellStyle name="Comma 3 4 9 2" xfId="56881"/>
    <cellStyle name="Comma 3 4 9 3" xfId="51073"/>
    <cellStyle name="Comma 3 5" xfId="643"/>
    <cellStyle name="Comma 3 5 10" xfId="35202"/>
    <cellStyle name="Comma 3 5 10 2" xfId="52278"/>
    <cellStyle name="Comma 3 5 11" xfId="37284"/>
    <cellStyle name="Comma 3 5 2" xfId="911"/>
    <cellStyle name="Comma 3 5 2 2" xfId="1634"/>
    <cellStyle name="Comma 3 5 2 2 2" xfId="4609"/>
    <cellStyle name="Comma 3 5 2 2 2 2" xfId="52059"/>
    <cellStyle name="Comma 3 5 2 2 2 2 2" xfId="57867"/>
    <cellStyle name="Comma 3 5 2 2 2 3" xfId="54580"/>
    <cellStyle name="Comma 3 5 2 2 2 4" xfId="43017"/>
    <cellStyle name="Comma 3 5 2 2 3" xfId="33427"/>
    <cellStyle name="Comma 3 5 2 2 3 2" xfId="56698"/>
    <cellStyle name="Comma 3 5 2 2 3 3" xfId="45990"/>
    <cellStyle name="Comma 3 5 2 2 4" xfId="36474"/>
    <cellStyle name="Comma 3 5 2 2 4 2" xfId="53411"/>
    <cellStyle name="Comma 3 5 2 2 5" xfId="39001"/>
    <cellStyle name="Comma 3 5 2 3" xfId="3948"/>
    <cellStyle name="Comma 3 5 2 3 2" xfId="45381"/>
    <cellStyle name="Comma 3 5 2 3 2 2" xfId="56114"/>
    <cellStyle name="Comma 3 5 2 3 3" xfId="53996"/>
    <cellStyle name="Comma 3 5 2 3 4" xfId="42373"/>
    <cellStyle name="Comma 3 5 2 4" xfId="2577"/>
    <cellStyle name="Comma 3 5 2 4 2" xfId="57283"/>
    <cellStyle name="Comma 3 5 2 4 3" xfId="51475"/>
    <cellStyle name="Comma 3 5 2 5" xfId="32704"/>
    <cellStyle name="Comma 3 5 2 5 2" xfId="55164"/>
    <cellStyle name="Comma 3 5 2 5 3" xfId="44138"/>
    <cellStyle name="Comma 3 5 2 6" xfId="35751"/>
    <cellStyle name="Comma 3 5 2 6 2" xfId="52827"/>
    <cellStyle name="Comma 3 5 2 7" xfId="38278"/>
    <cellStyle name="Comma 3 5 3" xfId="1118"/>
    <cellStyle name="Comma 3 5 3 2" xfId="4135"/>
    <cellStyle name="Comma 3 5 3 2 2" xfId="45568"/>
    <cellStyle name="Comma 3 5 3 2 2 2" xfId="56296"/>
    <cellStyle name="Comma 3 5 3 2 3" xfId="54178"/>
    <cellStyle name="Comma 3 5 3 2 4" xfId="42555"/>
    <cellStyle name="Comma 3 5 3 3" xfId="2776"/>
    <cellStyle name="Comma 3 5 3 3 2" xfId="57465"/>
    <cellStyle name="Comma 3 5 3 3 3" xfId="51657"/>
    <cellStyle name="Comma 3 5 3 4" xfId="32911"/>
    <cellStyle name="Comma 3 5 3 4 2" xfId="55346"/>
    <cellStyle name="Comma 3 5 3 4 3" xfId="44320"/>
    <cellStyle name="Comma 3 5 3 5" xfId="35958"/>
    <cellStyle name="Comma 3 5 3 5 2" xfId="53009"/>
    <cellStyle name="Comma 3 5 3 6" xfId="38485"/>
    <cellStyle name="Comma 3 5 4" xfId="1416"/>
    <cellStyle name="Comma 3 5 4 2" xfId="4410"/>
    <cellStyle name="Comma 3 5 4 2 2" xfId="45840"/>
    <cellStyle name="Comma 3 5 4 2 2 2" xfId="56552"/>
    <cellStyle name="Comma 3 5 4 2 3" xfId="54434"/>
    <cellStyle name="Comma 3 5 4 2 4" xfId="42815"/>
    <cellStyle name="Comma 3 5 4 3" xfId="2323"/>
    <cellStyle name="Comma 3 5 4 3 2" xfId="57721"/>
    <cellStyle name="Comma 3 5 4 3 3" xfId="51913"/>
    <cellStyle name="Comma 3 5 4 4" xfId="33209"/>
    <cellStyle name="Comma 3 5 4 4 2" xfId="55018"/>
    <cellStyle name="Comma 3 5 4 4 3" xfId="43992"/>
    <cellStyle name="Comma 3 5 4 5" xfId="36256"/>
    <cellStyle name="Comma 3 5 4 5 2" xfId="53265"/>
    <cellStyle name="Comma 3 5 4 6" xfId="38783"/>
    <cellStyle name="Comma 3 5 5" xfId="3762"/>
    <cellStyle name="Comma 3 5 5 2" xfId="32477"/>
    <cellStyle name="Comma 3 5 5 2 2" xfId="51329"/>
    <cellStyle name="Comma 3 5 5 2 2 2" xfId="57137"/>
    <cellStyle name="Comma 3 5 5 2 3" xfId="53850"/>
    <cellStyle name="Comma 3 5 5 2 4" xfId="42218"/>
    <cellStyle name="Comma 3 5 5 3" xfId="35524"/>
    <cellStyle name="Comma 3 5 5 3 2" xfId="55968"/>
    <cellStyle name="Comma 3 5 5 3 3" xfId="45205"/>
    <cellStyle name="Comma 3 5 5 4" xfId="52681"/>
    <cellStyle name="Comma 3 5 5 5" xfId="38060"/>
    <cellStyle name="Comma 3 5 6" xfId="3449"/>
    <cellStyle name="Comma 3 5 6 2" xfId="44975"/>
    <cellStyle name="Comma 3 5 6 2 2" xfId="55748"/>
    <cellStyle name="Comma 3 5 6 3" xfId="52461"/>
    <cellStyle name="Comma 3 5 6 4" xfId="37747"/>
    <cellStyle name="Comma 3 5 7" xfId="3045"/>
    <cellStyle name="Comma 3 5 7 2" xfId="44589"/>
    <cellStyle name="Comma 3 5 7 2 2" xfId="55565"/>
    <cellStyle name="Comma 3 5 7 3" xfId="53630"/>
    <cellStyle name="Comma 3 5 7 4" xfId="41916"/>
    <cellStyle name="Comma 3 5 8" xfId="2005"/>
    <cellStyle name="Comma 3 5 8 2" xfId="56917"/>
    <cellStyle name="Comma 3 5 8 3" xfId="51109"/>
    <cellStyle name="Comma 3 5 9" xfId="32155"/>
    <cellStyle name="Comma 3 5 9 2" xfId="54762"/>
    <cellStyle name="Comma 3 5 9 3" xfId="43736"/>
    <cellStyle name="Comma 3 6" xfId="695"/>
    <cellStyle name="Comma 3 6 10" xfId="35254"/>
    <cellStyle name="Comma 3 6 10 2" xfId="52314"/>
    <cellStyle name="Comma 3 6 11" xfId="37336"/>
    <cellStyle name="Comma 3 6 2" xfId="963"/>
    <cellStyle name="Comma 3 6 2 2" xfId="1670"/>
    <cellStyle name="Comma 3 6 2 2 2" xfId="4645"/>
    <cellStyle name="Comma 3 6 2 2 2 2" xfId="52095"/>
    <cellStyle name="Comma 3 6 2 2 2 2 2" xfId="57903"/>
    <cellStyle name="Comma 3 6 2 2 2 3" xfId="54616"/>
    <cellStyle name="Comma 3 6 2 2 2 4" xfId="43053"/>
    <cellStyle name="Comma 3 6 2 2 3" xfId="33463"/>
    <cellStyle name="Comma 3 6 2 2 3 2" xfId="56734"/>
    <cellStyle name="Comma 3 6 2 2 3 3" xfId="46026"/>
    <cellStyle name="Comma 3 6 2 2 4" xfId="36510"/>
    <cellStyle name="Comma 3 6 2 2 4 2" xfId="53447"/>
    <cellStyle name="Comma 3 6 2 2 5" xfId="39037"/>
    <cellStyle name="Comma 3 6 2 3" xfId="3988"/>
    <cellStyle name="Comma 3 6 2 3 2" xfId="45421"/>
    <cellStyle name="Comma 3 6 2 3 2 2" xfId="56150"/>
    <cellStyle name="Comma 3 6 2 3 3" xfId="54032"/>
    <cellStyle name="Comma 3 6 2 3 4" xfId="42409"/>
    <cellStyle name="Comma 3 6 2 4" xfId="2625"/>
    <cellStyle name="Comma 3 6 2 4 2" xfId="57319"/>
    <cellStyle name="Comma 3 6 2 4 3" xfId="51511"/>
    <cellStyle name="Comma 3 6 2 5" xfId="32756"/>
    <cellStyle name="Comma 3 6 2 5 2" xfId="55200"/>
    <cellStyle name="Comma 3 6 2 5 3" xfId="44174"/>
    <cellStyle name="Comma 3 6 2 6" xfId="35803"/>
    <cellStyle name="Comma 3 6 2 6 2" xfId="52863"/>
    <cellStyle name="Comma 3 6 2 7" xfId="38330"/>
    <cellStyle name="Comma 3 6 3" xfId="1154"/>
    <cellStyle name="Comma 3 6 3 2" xfId="4171"/>
    <cellStyle name="Comma 3 6 3 2 2" xfId="45604"/>
    <cellStyle name="Comma 3 6 3 2 2 2" xfId="56332"/>
    <cellStyle name="Comma 3 6 3 2 3" xfId="54214"/>
    <cellStyle name="Comma 3 6 3 2 4" xfId="42591"/>
    <cellStyle name="Comma 3 6 3 3" xfId="2812"/>
    <cellStyle name="Comma 3 6 3 3 2" xfId="57501"/>
    <cellStyle name="Comma 3 6 3 3 3" xfId="51693"/>
    <cellStyle name="Comma 3 6 3 4" xfId="32947"/>
    <cellStyle name="Comma 3 6 3 4 2" xfId="55382"/>
    <cellStyle name="Comma 3 6 3 4 3" xfId="44356"/>
    <cellStyle name="Comma 3 6 3 5" xfId="35994"/>
    <cellStyle name="Comma 3 6 3 5 2" xfId="53045"/>
    <cellStyle name="Comma 3 6 3 6" xfId="38521"/>
    <cellStyle name="Comma 3 6 4" xfId="1464"/>
    <cellStyle name="Comma 3 6 4 2" xfId="4449"/>
    <cellStyle name="Comma 3 6 4 2 2" xfId="45879"/>
    <cellStyle name="Comma 3 6 4 2 2 2" xfId="56588"/>
    <cellStyle name="Comma 3 6 4 2 3" xfId="54470"/>
    <cellStyle name="Comma 3 6 4 2 4" xfId="42851"/>
    <cellStyle name="Comma 3 6 4 3" xfId="2369"/>
    <cellStyle name="Comma 3 6 4 3 2" xfId="57757"/>
    <cellStyle name="Comma 3 6 4 3 3" xfId="51949"/>
    <cellStyle name="Comma 3 6 4 4" xfId="33257"/>
    <cellStyle name="Comma 3 6 4 4 2" xfId="55054"/>
    <cellStyle name="Comma 3 6 4 4 3" xfId="44028"/>
    <cellStyle name="Comma 3 6 4 5" xfId="36304"/>
    <cellStyle name="Comma 3 6 4 5 2" xfId="53301"/>
    <cellStyle name="Comma 3 6 4 6" xfId="38831"/>
    <cellStyle name="Comma 3 6 5" xfId="3802"/>
    <cellStyle name="Comma 3 6 5 2" xfId="32517"/>
    <cellStyle name="Comma 3 6 5 2 2" xfId="51365"/>
    <cellStyle name="Comma 3 6 5 2 2 2" xfId="57173"/>
    <cellStyle name="Comma 3 6 5 2 3" xfId="53886"/>
    <cellStyle name="Comma 3 6 5 2 4" xfId="42258"/>
    <cellStyle name="Comma 3 6 5 3" xfId="35564"/>
    <cellStyle name="Comma 3 6 5 3 2" xfId="56004"/>
    <cellStyle name="Comma 3 6 5 3 3" xfId="45241"/>
    <cellStyle name="Comma 3 6 5 4" xfId="52717"/>
    <cellStyle name="Comma 3 6 5 5" xfId="38100"/>
    <cellStyle name="Comma 3 6 6" xfId="3494"/>
    <cellStyle name="Comma 3 6 6 2" xfId="45019"/>
    <cellStyle name="Comma 3 6 6 2 2" xfId="55784"/>
    <cellStyle name="Comma 3 6 6 3" xfId="52497"/>
    <cellStyle name="Comma 3 6 6 4" xfId="37792"/>
    <cellStyle name="Comma 3 6 7" xfId="3084"/>
    <cellStyle name="Comma 3 6 7 2" xfId="44628"/>
    <cellStyle name="Comma 3 6 7 2 2" xfId="55601"/>
    <cellStyle name="Comma 3 6 7 3" xfId="53666"/>
    <cellStyle name="Comma 3 6 7 4" xfId="41952"/>
    <cellStyle name="Comma 3 6 8" xfId="2055"/>
    <cellStyle name="Comma 3 6 8 2" xfId="56953"/>
    <cellStyle name="Comma 3 6 8 3" xfId="51145"/>
    <cellStyle name="Comma 3 6 9" xfId="32207"/>
    <cellStyle name="Comma 3 6 9 2" xfId="54798"/>
    <cellStyle name="Comma 3 6 9 3" xfId="43772"/>
    <cellStyle name="Comma 3 7" xfId="557"/>
    <cellStyle name="Comma 3 7 10" xfId="35089"/>
    <cellStyle name="Comma 3 7 10 2" xfId="52205"/>
    <cellStyle name="Comma 3 7 11" xfId="37198"/>
    <cellStyle name="Comma 3 7 2" xfId="1006"/>
    <cellStyle name="Comma 3 7 2 2" xfId="1706"/>
    <cellStyle name="Comma 3 7 2 2 2" xfId="4681"/>
    <cellStyle name="Comma 3 7 2 2 2 2" xfId="52131"/>
    <cellStyle name="Comma 3 7 2 2 2 2 2" xfId="57939"/>
    <cellStyle name="Comma 3 7 2 2 2 3" xfId="54652"/>
    <cellStyle name="Comma 3 7 2 2 2 4" xfId="43089"/>
    <cellStyle name="Comma 3 7 2 2 3" xfId="33499"/>
    <cellStyle name="Comma 3 7 2 2 3 2" xfId="56770"/>
    <cellStyle name="Comma 3 7 2 2 3 3" xfId="46062"/>
    <cellStyle name="Comma 3 7 2 2 4" xfId="36546"/>
    <cellStyle name="Comma 3 7 2 2 4 2" xfId="53483"/>
    <cellStyle name="Comma 3 7 2 2 5" xfId="39073"/>
    <cellStyle name="Comma 3 7 2 3" xfId="4024"/>
    <cellStyle name="Comma 3 7 2 3 2" xfId="45457"/>
    <cellStyle name="Comma 3 7 2 3 2 2" xfId="56186"/>
    <cellStyle name="Comma 3 7 2 3 3" xfId="54068"/>
    <cellStyle name="Comma 3 7 2 3 4" xfId="42445"/>
    <cellStyle name="Comma 3 7 2 4" xfId="2664"/>
    <cellStyle name="Comma 3 7 2 4 2" xfId="57355"/>
    <cellStyle name="Comma 3 7 2 4 3" xfId="51547"/>
    <cellStyle name="Comma 3 7 2 5" xfId="32799"/>
    <cellStyle name="Comma 3 7 2 5 2" xfId="55236"/>
    <cellStyle name="Comma 3 7 2 5 3" xfId="44210"/>
    <cellStyle name="Comma 3 7 2 6" xfId="35846"/>
    <cellStyle name="Comma 3 7 2 6 2" xfId="52899"/>
    <cellStyle name="Comma 3 7 2 7" xfId="38373"/>
    <cellStyle name="Comma 3 7 3" xfId="1190"/>
    <cellStyle name="Comma 3 7 3 2" xfId="4207"/>
    <cellStyle name="Comma 3 7 3 2 2" xfId="45640"/>
    <cellStyle name="Comma 3 7 3 2 2 2" xfId="56368"/>
    <cellStyle name="Comma 3 7 3 2 3" xfId="54250"/>
    <cellStyle name="Comma 3 7 3 2 4" xfId="42627"/>
    <cellStyle name="Comma 3 7 3 3" xfId="2848"/>
    <cellStyle name="Comma 3 7 3 3 2" xfId="57537"/>
    <cellStyle name="Comma 3 7 3 3 3" xfId="51729"/>
    <cellStyle name="Comma 3 7 3 4" xfId="32983"/>
    <cellStyle name="Comma 3 7 3 4 2" xfId="55418"/>
    <cellStyle name="Comma 3 7 3 4 3" xfId="44392"/>
    <cellStyle name="Comma 3 7 3 5" xfId="36030"/>
    <cellStyle name="Comma 3 7 3 5 2" xfId="53081"/>
    <cellStyle name="Comma 3 7 3 6" xfId="38557"/>
    <cellStyle name="Comma 3 7 4" xfId="1334"/>
    <cellStyle name="Comma 3 7 4 2" xfId="4331"/>
    <cellStyle name="Comma 3 7 4 2 2" xfId="45764"/>
    <cellStyle name="Comma 3 7 4 2 2 2" xfId="56479"/>
    <cellStyle name="Comma 3 7 4 2 3" xfId="54361"/>
    <cellStyle name="Comma 3 7 4 2 4" xfId="42738"/>
    <cellStyle name="Comma 3 7 4 3" xfId="2242"/>
    <cellStyle name="Comma 3 7 4 3 2" xfId="57648"/>
    <cellStyle name="Comma 3 7 4 3 3" xfId="51840"/>
    <cellStyle name="Comma 3 7 4 4" xfId="33127"/>
    <cellStyle name="Comma 3 7 4 4 2" xfId="54945"/>
    <cellStyle name="Comma 3 7 4 4 3" xfId="43919"/>
    <cellStyle name="Comma 3 7 4 5" xfId="36174"/>
    <cellStyle name="Comma 3 7 4 5 2" xfId="53192"/>
    <cellStyle name="Comma 3 7 4 6" xfId="38701"/>
    <cellStyle name="Comma 3 7 5" xfId="3687"/>
    <cellStyle name="Comma 3 7 5 2" xfId="32402"/>
    <cellStyle name="Comma 3 7 5 2 2" xfId="51256"/>
    <cellStyle name="Comma 3 7 5 2 2 2" xfId="57064"/>
    <cellStyle name="Comma 3 7 5 2 3" xfId="53777"/>
    <cellStyle name="Comma 3 7 5 2 4" xfId="42143"/>
    <cellStyle name="Comma 3 7 5 3" xfId="35449"/>
    <cellStyle name="Comma 3 7 5 3 2" xfId="55895"/>
    <cellStyle name="Comma 3 7 5 3 3" xfId="45132"/>
    <cellStyle name="Comma 3 7 5 4" xfId="52608"/>
    <cellStyle name="Comma 3 7 5 5" xfId="37985"/>
    <cellStyle name="Comma 3 7 6" xfId="3351"/>
    <cellStyle name="Comma 3 7 6 2" xfId="44878"/>
    <cellStyle name="Comma 3 7 6 2 2" xfId="55675"/>
    <cellStyle name="Comma 3 7 6 3" xfId="52388"/>
    <cellStyle name="Comma 3 7 6 4" xfId="37649"/>
    <cellStyle name="Comma 3 7 7" xfId="2965"/>
    <cellStyle name="Comma 3 7 7 2" xfId="44509"/>
    <cellStyle name="Comma 3 7 7 2 2" xfId="55492"/>
    <cellStyle name="Comma 3 7 7 3" xfId="53557"/>
    <cellStyle name="Comma 3 7 7 4" xfId="41843"/>
    <cellStyle name="Comma 3 7 8" xfId="2098"/>
    <cellStyle name="Comma 3 7 8 2" xfId="56844"/>
    <cellStyle name="Comma 3 7 8 3" xfId="51036"/>
    <cellStyle name="Comma 3 7 9" xfId="32042"/>
    <cellStyle name="Comma 3 7 9 2" xfId="54834"/>
    <cellStyle name="Comma 3 7 9 3" xfId="43808"/>
    <cellStyle name="Comma 3 8" xfId="798"/>
    <cellStyle name="Comma 3 8 2" xfId="1561"/>
    <cellStyle name="Comma 3 8 2 2" xfId="4536"/>
    <cellStyle name="Comma 3 8 2 2 2" xfId="51986"/>
    <cellStyle name="Comma 3 8 2 2 2 2" xfId="57794"/>
    <cellStyle name="Comma 3 8 2 2 3" xfId="54507"/>
    <cellStyle name="Comma 3 8 2 2 4" xfId="42944"/>
    <cellStyle name="Comma 3 8 2 3" xfId="33354"/>
    <cellStyle name="Comma 3 8 2 3 2" xfId="56625"/>
    <cellStyle name="Comma 3 8 2 3 3" xfId="45917"/>
    <cellStyle name="Comma 3 8 2 4" xfId="36401"/>
    <cellStyle name="Comma 3 8 2 4 2" xfId="53338"/>
    <cellStyle name="Comma 3 8 2 5" xfId="38928"/>
    <cellStyle name="Comma 3 8 3" xfId="3865"/>
    <cellStyle name="Comma 3 8 3 2" xfId="45298"/>
    <cellStyle name="Comma 3 8 3 2 2" xfId="56041"/>
    <cellStyle name="Comma 3 8 3 3" xfId="53923"/>
    <cellStyle name="Comma 3 8 3 4" xfId="42300"/>
    <cellStyle name="Comma 3 8 4" xfId="2465"/>
    <cellStyle name="Comma 3 8 4 2" xfId="57210"/>
    <cellStyle name="Comma 3 8 4 3" xfId="51402"/>
    <cellStyle name="Comma 3 8 5" xfId="32591"/>
    <cellStyle name="Comma 3 8 5 2" xfId="55091"/>
    <cellStyle name="Comma 3 8 5 3" xfId="44065"/>
    <cellStyle name="Comma 3 8 6" xfId="35638"/>
    <cellStyle name="Comma 3 8 6 2" xfId="52754"/>
    <cellStyle name="Comma 3 8 7" xfId="38165"/>
    <cellStyle name="Comma 3 9" xfId="1045"/>
    <cellStyle name="Comma 3 9 2" xfId="4062"/>
    <cellStyle name="Comma 3 9 2 2" xfId="45495"/>
    <cellStyle name="Comma 3 9 2 2 2" xfId="56223"/>
    <cellStyle name="Comma 3 9 2 3" xfId="54105"/>
    <cellStyle name="Comma 3 9 2 4" xfId="42482"/>
    <cellStyle name="Comma 3 9 3" xfId="2703"/>
    <cellStyle name="Comma 3 9 3 2" xfId="57392"/>
    <cellStyle name="Comma 3 9 3 3" xfId="51584"/>
    <cellStyle name="Comma 3 9 4" xfId="32838"/>
    <cellStyle name="Comma 3 9 4 2" xfId="55273"/>
    <cellStyle name="Comma 3 9 4 3" xfId="44247"/>
    <cellStyle name="Comma 3 9 5" xfId="35885"/>
    <cellStyle name="Comma 3 9 5 2" xfId="52936"/>
    <cellStyle name="Comma 3 9 6" xfId="38412"/>
    <cellStyle name="Comma 4" xfId="262"/>
    <cellStyle name="Comma 5" xfId="263"/>
    <cellStyle name="Currency 2" xfId="5"/>
    <cellStyle name="Currency 3" xfId="192"/>
    <cellStyle name="Currency 3 10" xfId="3139"/>
    <cellStyle name="Currency 3 10 2" xfId="44679"/>
    <cellStyle name="Currency 3 10 2 2" xfId="55623"/>
    <cellStyle name="Currency 3 10 3" xfId="52336"/>
    <cellStyle name="Currency 3 10 4" xfId="37437"/>
    <cellStyle name="Currency 3 11" xfId="2872"/>
    <cellStyle name="Currency 3 11 2" xfId="44416"/>
    <cellStyle name="Currency 3 11 2 2" xfId="55440"/>
    <cellStyle name="Currency 3 11 3" xfId="53505"/>
    <cellStyle name="Currency 3 11 4" xfId="41791"/>
    <cellStyle name="Currency 3 12" xfId="1746"/>
    <cellStyle name="Currency 3 12 2" xfId="56792"/>
    <cellStyle name="Currency 3 12 3" xfId="50984"/>
    <cellStyle name="Currency 3 13" xfId="31945"/>
    <cellStyle name="Currency 3 13 2" xfId="54674"/>
    <cellStyle name="Currency 3 13 3" xfId="43648"/>
    <cellStyle name="Currency 3 14" xfId="34998"/>
    <cellStyle name="Currency 3 14 2" xfId="52153"/>
    <cellStyle name="Currency 3 15" xfId="37109"/>
    <cellStyle name="Currency 3 2" xfId="502"/>
    <cellStyle name="Currency 3 2 10" xfId="32097"/>
    <cellStyle name="Currency 3 2 10 2" xfId="54711"/>
    <cellStyle name="Currency 3 2 10 3" xfId="43685"/>
    <cellStyle name="Currency 3 2 11" xfId="35144"/>
    <cellStyle name="Currency 3 2 11 2" xfId="52227"/>
    <cellStyle name="Currency 3 2 12" xfId="37226"/>
    <cellStyle name="Currency 3 2 2" xfId="585"/>
    <cellStyle name="Currency 3 2 2 2" xfId="1360"/>
    <cellStyle name="Currency 3 2 2 2 2" xfId="4356"/>
    <cellStyle name="Currency 3 2 2 2 2 2" xfId="51862"/>
    <cellStyle name="Currency 3 2 2 2 2 2 2" xfId="57670"/>
    <cellStyle name="Currency 3 2 2 2 2 3" xfId="54383"/>
    <cellStyle name="Currency 3 2 2 2 2 4" xfId="42764"/>
    <cellStyle name="Currency 3 2 2 2 3" xfId="33153"/>
    <cellStyle name="Currency 3 2 2 2 3 2" xfId="56501"/>
    <cellStyle name="Currency 3 2 2 2 3 3" xfId="45786"/>
    <cellStyle name="Currency 3 2 2 2 4" xfId="36200"/>
    <cellStyle name="Currency 3 2 2 2 4 2" xfId="53214"/>
    <cellStyle name="Currency 3 2 2 2 5" xfId="38727"/>
    <cellStyle name="Currency 3 2 2 3" xfId="3709"/>
    <cellStyle name="Currency 3 2 2 3 2" xfId="45154"/>
    <cellStyle name="Currency 3 2 2 3 2 2" xfId="55917"/>
    <cellStyle name="Currency 3 2 2 3 3" xfId="53799"/>
    <cellStyle name="Currency 3 2 2 3 4" xfId="42165"/>
    <cellStyle name="Currency 3 2 2 4" xfId="2268"/>
    <cellStyle name="Currency 3 2 2 4 2" xfId="57086"/>
    <cellStyle name="Currency 3 2 2 4 3" xfId="51278"/>
    <cellStyle name="Currency 3 2 2 5" xfId="32424"/>
    <cellStyle name="Currency 3 2 2 5 2" xfId="54967"/>
    <cellStyle name="Currency 3 2 2 5 3" xfId="43941"/>
    <cellStyle name="Currency 3 2 2 6" xfId="35471"/>
    <cellStyle name="Currency 3 2 2 6 2" xfId="52630"/>
    <cellStyle name="Currency 3 2 2 7" xfId="38007"/>
    <cellStyle name="Currency 3 2 3" xfId="853"/>
    <cellStyle name="Currency 3 2 3 2" xfId="1583"/>
    <cellStyle name="Currency 3 2 3 2 2" xfId="4558"/>
    <cellStyle name="Currency 3 2 3 2 2 2" xfId="52008"/>
    <cellStyle name="Currency 3 2 3 2 2 2 2" xfId="57816"/>
    <cellStyle name="Currency 3 2 3 2 2 3" xfId="54529"/>
    <cellStyle name="Currency 3 2 3 2 2 4" xfId="42966"/>
    <cellStyle name="Currency 3 2 3 2 3" xfId="33376"/>
    <cellStyle name="Currency 3 2 3 2 3 2" xfId="56647"/>
    <cellStyle name="Currency 3 2 3 2 3 3" xfId="45939"/>
    <cellStyle name="Currency 3 2 3 2 4" xfId="36423"/>
    <cellStyle name="Currency 3 2 3 2 4 2" xfId="53360"/>
    <cellStyle name="Currency 3 2 3 2 5" xfId="38950"/>
    <cellStyle name="Currency 3 2 3 3" xfId="3894"/>
    <cellStyle name="Currency 3 2 3 3 2" xfId="45327"/>
    <cellStyle name="Currency 3 2 3 3 2 2" xfId="56063"/>
    <cellStyle name="Currency 3 2 3 3 3" xfId="53945"/>
    <cellStyle name="Currency 3 2 3 3 4" xfId="42322"/>
    <cellStyle name="Currency 3 2 3 4" xfId="2519"/>
    <cellStyle name="Currency 3 2 3 4 2" xfId="57232"/>
    <cellStyle name="Currency 3 2 3 4 3" xfId="51424"/>
    <cellStyle name="Currency 3 2 3 5" xfId="32646"/>
    <cellStyle name="Currency 3 2 3 5 2" xfId="55113"/>
    <cellStyle name="Currency 3 2 3 5 3" xfId="44087"/>
    <cellStyle name="Currency 3 2 3 6" xfId="35693"/>
    <cellStyle name="Currency 3 2 3 6 2" xfId="52776"/>
    <cellStyle name="Currency 3 2 3 7" xfId="38220"/>
    <cellStyle name="Currency 3 2 4" xfId="1067"/>
    <cellStyle name="Currency 3 2 4 2" xfId="4084"/>
    <cellStyle name="Currency 3 2 4 2 2" xfId="45517"/>
    <cellStyle name="Currency 3 2 4 2 2 2" xfId="56245"/>
    <cellStyle name="Currency 3 2 4 2 3" xfId="54127"/>
    <cellStyle name="Currency 3 2 4 2 4" xfId="42504"/>
    <cellStyle name="Currency 3 2 4 3" xfId="2725"/>
    <cellStyle name="Currency 3 2 4 3 2" xfId="57414"/>
    <cellStyle name="Currency 3 2 4 3 3" xfId="51606"/>
    <cellStyle name="Currency 3 2 4 4" xfId="32860"/>
    <cellStyle name="Currency 3 2 4 4 2" xfId="55295"/>
    <cellStyle name="Currency 3 2 4 4 3" xfId="44269"/>
    <cellStyle name="Currency 3 2 4 5" xfId="35907"/>
    <cellStyle name="Currency 3 2 4 5 2" xfId="52958"/>
    <cellStyle name="Currency 3 2 4 6" xfId="38434"/>
    <cellStyle name="Currency 3 2 5" xfId="1282"/>
    <cellStyle name="Currency 3 2 5 2" xfId="4279"/>
    <cellStyle name="Currency 3 2 5 2 2" xfId="45712"/>
    <cellStyle name="Currency 3 2 5 2 2 2" xfId="56427"/>
    <cellStyle name="Currency 3 2 5 2 3" xfId="54309"/>
    <cellStyle name="Currency 3 2 5 2 4" xfId="42686"/>
    <cellStyle name="Currency 3 2 5 3" xfId="2190"/>
    <cellStyle name="Currency 3 2 5 3 2" xfId="57596"/>
    <cellStyle name="Currency 3 2 5 3 3" xfId="51788"/>
    <cellStyle name="Currency 3 2 5 4" xfId="33075"/>
    <cellStyle name="Currency 3 2 5 4 2" xfId="54893"/>
    <cellStyle name="Currency 3 2 5 4 3" xfId="43867"/>
    <cellStyle name="Currency 3 2 5 5" xfId="36122"/>
    <cellStyle name="Currency 3 2 5 5 2" xfId="53140"/>
    <cellStyle name="Currency 3 2 5 6" xfId="38649"/>
    <cellStyle name="Currency 3 2 6" xfId="3634"/>
    <cellStyle name="Currency 3 2 6 2" xfId="32349"/>
    <cellStyle name="Currency 3 2 6 2 2" xfId="51204"/>
    <cellStyle name="Currency 3 2 6 2 2 2" xfId="57012"/>
    <cellStyle name="Currency 3 2 6 2 3" xfId="53725"/>
    <cellStyle name="Currency 3 2 6 2 4" xfId="42090"/>
    <cellStyle name="Currency 3 2 6 3" xfId="35396"/>
    <cellStyle name="Currency 3 2 6 3 2" xfId="55843"/>
    <cellStyle name="Currency 3 2 6 3 3" xfId="45080"/>
    <cellStyle name="Currency 3 2 6 4" xfId="52556"/>
    <cellStyle name="Currency 3 2 6 5" xfId="37932"/>
    <cellStyle name="Currency 3 2 7" xfId="3394"/>
    <cellStyle name="Currency 3 2 7 2" xfId="44920"/>
    <cellStyle name="Currency 3 2 7 2 2" xfId="55697"/>
    <cellStyle name="Currency 3 2 7 3" xfId="52410"/>
    <cellStyle name="Currency 3 2 7 4" xfId="37692"/>
    <cellStyle name="Currency 3 2 8" xfId="2991"/>
    <cellStyle name="Currency 3 2 8 2" xfId="44535"/>
    <cellStyle name="Currency 3 2 8 2 2" xfId="55514"/>
    <cellStyle name="Currency 3 2 8 3" xfId="53579"/>
    <cellStyle name="Currency 3 2 8 4" xfId="41865"/>
    <cellStyle name="Currency 3 2 9" xfId="1949"/>
    <cellStyle name="Currency 3 2 9 2" xfId="56866"/>
    <cellStyle name="Currency 3 2 9 3" xfId="51058"/>
    <cellStyle name="Currency 3 3" xfId="625"/>
    <cellStyle name="Currency 3 3 10" xfId="35184"/>
    <cellStyle name="Currency 3 3 10 2" xfId="52263"/>
    <cellStyle name="Currency 3 3 11" xfId="37266"/>
    <cellStyle name="Currency 3 3 2" xfId="893"/>
    <cellStyle name="Currency 3 3 2 2" xfId="1619"/>
    <cellStyle name="Currency 3 3 2 2 2" xfId="4594"/>
    <cellStyle name="Currency 3 3 2 2 2 2" xfId="52044"/>
    <cellStyle name="Currency 3 3 2 2 2 2 2" xfId="57852"/>
    <cellStyle name="Currency 3 3 2 2 2 3" xfId="54565"/>
    <cellStyle name="Currency 3 3 2 2 2 4" xfId="43002"/>
    <cellStyle name="Currency 3 3 2 2 3" xfId="33412"/>
    <cellStyle name="Currency 3 3 2 2 3 2" xfId="56683"/>
    <cellStyle name="Currency 3 3 2 2 3 3" xfId="45975"/>
    <cellStyle name="Currency 3 3 2 2 4" xfId="36459"/>
    <cellStyle name="Currency 3 3 2 2 4 2" xfId="53396"/>
    <cellStyle name="Currency 3 3 2 2 5" xfId="38986"/>
    <cellStyle name="Currency 3 3 2 3" xfId="3930"/>
    <cellStyle name="Currency 3 3 2 3 2" xfId="45363"/>
    <cellStyle name="Currency 3 3 2 3 2 2" xfId="56099"/>
    <cellStyle name="Currency 3 3 2 3 3" xfId="53981"/>
    <cellStyle name="Currency 3 3 2 3 4" xfId="42358"/>
    <cellStyle name="Currency 3 3 2 4" xfId="2559"/>
    <cellStyle name="Currency 3 3 2 4 2" xfId="57268"/>
    <cellStyle name="Currency 3 3 2 4 3" xfId="51460"/>
    <cellStyle name="Currency 3 3 2 5" xfId="32686"/>
    <cellStyle name="Currency 3 3 2 5 2" xfId="55149"/>
    <cellStyle name="Currency 3 3 2 5 3" xfId="44123"/>
    <cellStyle name="Currency 3 3 2 6" xfId="35733"/>
    <cellStyle name="Currency 3 3 2 6 2" xfId="52812"/>
    <cellStyle name="Currency 3 3 2 7" xfId="38260"/>
    <cellStyle name="Currency 3 3 3" xfId="1103"/>
    <cellStyle name="Currency 3 3 3 2" xfId="4120"/>
    <cellStyle name="Currency 3 3 3 2 2" xfId="45553"/>
    <cellStyle name="Currency 3 3 3 2 2 2" xfId="56281"/>
    <cellStyle name="Currency 3 3 3 2 3" xfId="54163"/>
    <cellStyle name="Currency 3 3 3 2 4" xfId="42540"/>
    <cellStyle name="Currency 3 3 3 3" xfId="2761"/>
    <cellStyle name="Currency 3 3 3 3 2" xfId="57450"/>
    <cellStyle name="Currency 3 3 3 3 3" xfId="51642"/>
    <cellStyle name="Currency 3 3 3 4" xfId="32896"/>
    <cellStyle name="Currency 3 3 3 4 2" xfId="55331"/>
    <cellStyle name="Currency 3 3 3 4 3" xfId="44305"/>
    <cellStyle name="Currency 3 3 3 5" xfId="35943"/>
    <cellStyle name="Currency 3 3 3 5 2" xfId="52994"/>
    <cellStyle name="Currency 3 3 3 6" xfId="38470"/>
    <cellStyle name="Currency 3 3 4" xfId="1398"/>
    <cellStyle name="Currency 3 3 4 2" xfId="4392"/>
    <cellStyle name="Currency 3 3 4 2 2" xfId="45822"/>
    <cellStyle name="Currency 3 3 4 2 2 2" xfId="56537"/>
    <cellStyle name="Currency 3 3 4 2 3" xfId="54419"/>
    <cellStyle name="Currency 3 3 4 2 4" xfId="42800"/>
    <cellStyle name="Currency 3 3 4 3" xfId="2306"/>
    <cellStyle name="Currency 3 3 4 3 2" xfId="57706"/>
    <cellStyle name="Currency 3 3 4 3 3" xfId="51898"/>
    <cellStyle name="Currency 3 3 4 4" xfId="33191"/>
    <cellStyle name="Currency 3 3 4 4 2" xfId="55003"/>
    <cellStyle name="Currency 3 3 4 4 3" xfId="43977"/>
    <cellStyle name="Currency 3 3 4 5" xfId="36238"/>
    <cellStyle name="Currency 3 3 4 5 2" xfId="53250"/>
    <cellStyle name="Currency 3 3 4 6" xfId="38765"/>
    <cellStyle name="Currency 3 3 5" xfId="3746"/>
    <cellStyle name="Currency 3 3 5 2" xfId="32461"/>
    <cellStyle name="Currency 3 3 5 2 2" xfId="51314"/>
    <cellStyle name="Currency 3 3 5 2 2 2" xfId="57122"/>
    <cellStyle name="Currency 3 3 5 2 3" xfId="53835"/>
    <cellStyle name="Currency 3 3 5 2 4" xfId="42202"/>
    <cellStyle name="Currency 3 3 5 3" xfId="35508"/>
    <cellStyle name="Currency 3 3 5 3 2" xfId="55953"/>
    <cellStyle name="Currency 3 3 5 3 3" xfId="45190"/>
    <cellStyle name="Currency 3 3 5 4" xfId="52666"/>
    <cellStyle name="Currency 3 3 5 5" xfId="38044"/>
    <cellStyle name="Currency 3 3 6" xfId="3433"/>
    <cellStyle name="Currency 3 3 6 2" xfId="44959"/>
    <cellStyle name="Currency 3 3 6 2 2" xfId="55733"/>
    <cellStyle name="Currency 3 3 6 3" xfId="52446"/>
    <cellStyle name="Currency 3 3 6 4" xfId="37731"/>
    <cellStyle name="Currency 3 3 7" xfId="3027"/>
    <cellStyle name="Currency 3 3 7 2" xfId="44571"/>
    <cellStyle name="Currency 3 3 7 2 2" xfId="55550"/>
    <cellStyle name="Currency 3 3 7 3" xfId="53615"/>
    <cellStyle name="Currency 3 3 7 4" xfId="41901"/>
    <cellStyle name="Currency 3 3 8" xfId="1987"/>
    <cellStyle name="Currency 3 3 8 2" xfId="56902"/>
    <cellStyle name="Currency 3 3 8 3" xfId="51094"/>
    <cellStyle name="Currency 3 3 9" xfId="32137"/>
    <cellStyle name="Currency 3 3 9 2" xfId="54747"/>
    <cellStyle name="Currency 3 3 9 3" xfId="43721"/>
    <cellStyle name="Currency 3 4" xfId="679"/>
    <cellStyle name="Currency 3 4 10" xfId="35238"/>
    <cellStyle name="Currency 3 4 10 2" xfId="52299"/>
    <cellStyle name="Currency 3 4 11" xfId="37320"/>
    <cellStyle name="Currency 3 4 2" xfId="947"/>
    <cellStyle name="Currency 3 4 2 2" xfId="1655"/>
    <cellStyle name="Currency 3 4 2 2 2" xfId="4630"/>
    <cellStyle name="Currency 3 4 2 2 2 2" xfId="52080"/>
    <cellStyle name="Currency 3 4 2 2 2 2 2" xfId="57888"/>
    <cellStyle name="Currency 3 4 2 2 2 3" xfId="54601"/>
    <cellStyle name="Currency 3 4 2 2 2 4" xfId="43038"/>
    <cellStyle name="Currency 3 4 2 2 3" xfId="33448"/>
    <cellStyle name="Currency 3 4 2 2 3 2" xfId="56719"/>
    <cellStyle name="Currency 3 4 2 2 3 3" xfId="46011"/>
    <cellStyle name="Currency 3 4 2 2 4" xfId="36495"/>
    <cellStyle name="Currency 3 4 2 2 4 2" xfId="53432"/>
    <cellStyle name="Currency 3 4 2 2 5" xfId="39022"/>
    <cellStyle name="Currency 3 4 2 3" xfId="3972"/>
    <cellStyle name="Currency 3 4 2 3 2" xfId="45405"/>
    <cellStyle name="Currency 3 4 2 3 2 2" xfId="56135"/>
    <cellStyle name="Currency 3 4 2 3 3" xfId="54017"/>
    <cellStyle name="Currency 3 4 2 3 4" xfId="42394"/>
    <cellStyle name="Currency 3 4 2 4" xfId="2609"/>
    <cellStyle name="Currency 3 4 2 4 2" xfId="57304"/>
    <cellStyle name="Currency 3 4 2 4 3" xfId="51496"/>
    <cellStyle name="Currency 3 4 2 5" xfId="32740"/>
    <cellStyle name="Currency 3 4 2 5 2" xfId="55185"/>
    <cellStyle name="Currency 3 4 2 5 3" xfId="44159"/>
    <cellStyle name="Currency 3 4 2 6" xfId="35787"/>
    <cellStyle name="Currency 3 4 2 6 2" xfId="52848"/>
    <cellStyle name="Currency 3 4 2 7" xfId="38314"/>
    <cellStyle name="Currency 3 4 3" xfId="1139"/>
    <cellStyle name="Currency 3 4 3 2" xfId="4156"/>
    <cellStyle name="Currency 3 4 3 2 2" xfId="45589"/>
    <cellStyle name="Currency 3 4 3 2 2 2" xfId="56317"/>
    <cellStyle name="Currency 3 4 3 2 3" xfId="54199"/>
    <cellStyle name="Currency 3 4 3 2 4" xfId="42576"/>
    <cellStyle name="Currency 3 4 3 3" xfId="2797"/>
    <cellStyle name="Currency 3 4 3 3 2" xfId="57486"/>
    <cellStyle name="Currency 3 4 3 3 3" xfId="51678"/>
    <cellStyle name="Currency 3 4 3 4" xfId="32932"/>
    <cellStyle name="Currency 3 4 3 4 2" xfId="55367"/>
    <cellStyle name="Currency 3 4 3 4 3" xfId="44341"/>
    <cellStyle name="Currency 3 4 3 5" xfId="35979"/>
    <cellStyle name="Currency 3 4 3 5 2" xfId="53030"/>
    <cellStyle name="Currency 3 4 3 6" xfId="38506"/>
    <cellStyle name="Currency 3 4 4" xfId="1448"/>
    <cellStyle name="Currency 3 4 4 2" xfId="4433"/>
    <cellStyle name="Currency 3 4 4 2 2" xfId="45863"/>
    <cellStyle name="Currency 3 4 4 2 2 2" xfId="56573"/>
    <cellStyle name="Currency 3 4 4 2 3" xfId="54455"/>
    <cellStyle name="Currency 3 4 4 2 4" xfId="42836"/>
    <cellStyle name="Currency 3 4 4 3" xfId="2353"/>
    <cellStyle name="Currency 3 4 4 3 2" xfId="57742"/>
    <cellStyle name="Currency 3 4 4 3 3" xfId="51934"/>
    <cellStyle name="Currency 3 4 4 4" xfId="33241"/>
    <cellStyle name="Currency 3 4 4 4 2" xfId="55039"/>
    <cellStyle name="Currency 3 4 4 4 3" xfId="44013"/>
    <cellStyle name="Currency 3 4 4 5" xfId="36288"/>
    <cellStyle name="Currency 3 4 4 5 2" xfId="53286"/>
    <cellStyle name="Currency 3 4 4 6" xfId="38815"/>
    <cellStyle name="Currency 3 4 5" xfId="3786"/>
    <cellStyle name="Currency 3 4 5 2" xfId="32501"/>
    <cellStyle name="Currency 3 4 5 2 2" xfId="51350"/>
    <cellStyle name="Currency 3 4 5 2 2 2" xfId="57158"/>
    <cellStyle name="Currency 3 4 5 2 3" xfId="53871"/>
    <cellStyle name="Currency 3 4 5 2 4" xfId="42242"/>
    <cellStyle name="Currency 3 4 5 3" xfId="35548"/>
    <cellStyle name="Currency 3 4 5 3 2" xfId="55989"/>
    <cellStyle name="Currency 3 4 5 3 3" xfId="45226"/>
    <cellStyle name="Currency 3 4 5 4" xfId="52702"/>
    <cellStyle name="Currency 3 4 5 5" xfId="38084"/>
    <cellStyle name="Currency 3 4 6" xfId="3478"/>
    <cellStyle name="Currency 3 4 6 2" xfId="45003"/>
    <cellStyle name="Currency 3 4 6 2 2" xfId="55769"/>
    <cellStyle name="Currency 3 4 6 3" xfId="52482"/>
    <cellStyle name="Currency 3 4 6 4" xfId="37776"/>
    <cellStyle name="Currency 3 4 7" xfId="3068"/>
    <cellStyle name="Currency 3 4 7 2" xfId="44612"/>
    <cellStyle name="Currency 3 4 7 2 2" xfId="55586"/>
    <cellStyle name="Currency 3 4 7 3" xfId="53651"/>
    <cellStyle name="Currency 3 4 7 4" xfId="41937"/>
    <cellStyle name="Currency 3 4 8" xfId="2039"/>
    <cellStyle name="Currency 3 4 8 2" xfId="56938"/>
    <cellStyle name="Currency 3 4 8 3" xfId="51130"/>
    <cellStyle name="Currency 3 4 9" xfId="32191"/>
    <cellStyle name="Currency 3 4 9 2" xfId="54783"/>
    <cellStyle name="Currency 3 4 9 3" xfId="43757"/>
    <cellStyle name="Currency 3 5" xfId="539"/>
    <cellStyle name="Currency 3 5 10" xfId="35073"/>
    <cellStyle name="Currency 3 5 10 2" xfId="52190"/>
    <cellStyle name="Currency 3 5 11" xfId="37180"/>
    <cellStyle name="Currency 3 5 2" xfId="988"/>
    <cellStyle name="Currency 3 5 2 2" xfId="1691"/>
    <cellStyle name="Currency 3 5 2 2 2" xfId="4666"/>
    <cellStyle name="Currency 3 5 2 2 2 2" xfId="52116"/>
    <cellStyle name="Currency 3 5 2 2 2 2 2" xfId="57924"/>
    <cellStyle name="Currency 3 5 2 2 2 3" xfId="54637"/>
    <cellStyle name="Currency 3 5 2 2 2 4" xfId="43074"/>
    <cellStyle name="Currency 3 5 2 2 3" xfId="33484"/>
    <cellStyle name="Currency 3 5 2 2 3 2" xfId="56755"/>
    <cellStyle name="Currency 3 5 2 2 3 3" xfId="46047"/>
    <cellStyle name="Currency 3 5 2 2 4" xfId="36531"/>
    <cellStyle name="Currency 3 5 2 2 4 2" xfId="53468"/>
    <cellStyle name="Currency 3 5 2 2 5" xfId="39058"/>
    <cellStyle name="Currency 3 5 2 3" xfId="4009"/>
    <cellStyle name="Currency 3 5 2 3 2" xfId="45442"/>
    <cellStyle name="Currency 3 5 2 3 2 2" xfId="56171"/>
    <cellStyle name="Currency 3 5 2 3 3" xfId="54053"/>
    <cellStyle name="Currency 3 5 2 3 4" xfId="42430"/>
    <cellStyle name="Currency 3 5 2 4" xfId="2649"/>
    <cellStyle name="Currency 3 5 2 4 2" xfId="57340"/>
    <cellStyle name="Currency 3 5 2 4 3" xfId="51532"/>
    <cellStyle name="Currency 3 5 2 5" xfId="32781"/>
    <cellStyle name="Currency 3 5 2 5 2" xfId="55221"/>
    <cellStyle name="Currency 3 5 2 5 3" xfId="44195"/>
    <cellStyle name="Currency 3 5 2 6" xfId="35828"/>
    <cellStyle name="Currency 3 5 2 6 2" xfId="52884"/>
    <cellStyle name="Currency 3 5 2 7" xfId="38355"/>
    <cellStyle name="Currency 3 5 3" xfId="1175"/>
    <cellStyle name="Currency 3 5 3 2" xfId="4192"/>
    <cellStyle name="Currency 3 5 3 2 2" xfId="45625"/>
    <cellStyle name="Currency 3 5 3 2 2 2" xfId="56353"/>
    <cellStyle name="Currency 3 5 3 2 3" xfId="54235"/>
    <cellStyle name="Currency 3 5 3 2 4" xfId="42612"/>
    <cellStyle name="Currency 3 5 3 3" xfId="2833"/>
    <cellStyle name="Currency 3 5 3 3 2" xfId="57522"/>
    <cellStyle name="Currency 3 5 3 3 3" xfId="51714"/>
    <cellStyle name="Currency 3 5 3 4" xfId="32968"/>
    <cellStyle name="Currency 3 5 3 4 2" xfId="55403"/>
    <cellStyle name="Currency 3 5 3 4 3" xfId="44377"/>
    <cellStyle name="Currency 3 5 3 5" xfId="36015"/>
    <cellStyle name="Currency 3 5 3 5 2" xfId="53066"/>
    <cellStyle name="Currency 3 5 3 6" xfId="38542"/>
    <cellStyle name="Currency 3 5 4" xfId="1319"/>
    <cellStyle name="Currency 3 5 4 2" xfId="4316"/>
    <cellStyle name="Currency 3 5 4 2 2" xfId="45749"/>
    <cellStyle name="Currency 3 5 4 2 2 2" xfId="56464"/>
    <cellStyle name="Currency 3 5 4 2 3" xfId="54346"/>
    <cellStyle name="Currency 3 5 4 2 4" xfId="42723"/>
    <cellStyle name="Currency 3 5 4 3" xfId="2227"/>
    <cellStyle name="Currency 3 5 4 3 2" xfId="57633"/>
    <cellStyle name="Currency 3 5 4 3 3" xfId="51825"/>
    <cellStyle name="Currency 3 5 4 4" xfId="33112"/>
    <cellStyle name="Currency 3 5 4 4 2" xfId="54930"/>
    <cellStyle name="Currency 3 5 4 4 3" xfId="43904"/>
    <cellStyle name="Currency 3 5 4 5" xfId="36159"/>
    <cellStyle name="Currency 3 5 4 5 2" xfId="53177"/>
    <cellStyle name="Currency 3 5 4 6" xfId="38686"/>
    <cellStyle name="Currency 3 5 5" xfId="3671"/>
    <cellStyle name="Currency 3 5 5 2" xfId="32386"/>
    <cellStyle name="Currency 3 5 5 2 2" xfId="51241"/>
    <cellStyle name="Currency 3 5 5 2 2 2" xfId="57049"/>
    <cellStyle name="Currency 3 5 5 2 3" xfId="53762"/>
    <cellStyle name="Currency 3 5 5 2 4" xfId="42127"/>
    <cellStyle name="Currency 3 5 5 3" xfId="35433"/>
    <cellStyle name="Currency 3 5 5 3 2" xfId="55880"/>
    <cellStyle name="Currency 3 5 5 3 3" xfId="45117"/>
    <cellStyle name="Currency 3 5 5 4" xfId="52593"/>
    <cellStyle name="Currency 3 5 5 5" xfId="37969"/>
    <cellStyle name="Currency 3 5 6" xfId="3335"/>
    <cellStyle name="Currency 3 5 6 2" xfId="44862"/>
    <cellStyle name="Currency 3 5 6 2 2" xfId="55660"/>
    <cellStyle name="Currency 3 5 6 3" xfId="52373"/>
    <cellStyle name="Currency 3 5 6 4" xfId="37633"/>
    <cellStyle name="Currency 3 5 7" xfId="2950"/>
    <cellStyle name="Currency 3 5 7 2" xfId="44494"/>
    <cellStyle name="Currency 3 5 7 2 2" xfId="55477"/>
    <cellStyle name="Currency 3 5 7 3" xfId="53542"/>
    <cellStyle name="Currency 3 5 7 4" xfId="41828"/>
    <cellStyle name="Currency 3 5 8" xfId="2080"/>
    <cellStyle name="Currency 3 5 8 2" xfId="56829"/>
    <cellStyle name="Currency 3 5 8 3" xfId="51021"/>
    <cellStyle name="Currency 3 5 9" xfId="32026"/>
    <cellStyle name="Currency 3 5 9 2" xfId="54819"/>
    <cellStyle name="Currency 3 5 9 3" xfId="43793"/>
    <cellStyle name="Currency 3 6" xfId="782"/>
    <cellStyle name="Currency 3 6 2" xfId="1546"/>
    <cellStyle name="Currency 3 6 2 2" xfId="4521"/>
    <cellStyle name="Currency 3 6 2 2 2" xfId="51971"/>
    <cellStyle name="Currency 3 6 2 2 2 2" xfId="57779"/>
    <cellStyle name="Currency 3 6 2 2 3" xfId="54492"/>
    <cellStyle name="Currency 3 6 2 2 4" xfId="42929"/>
    <cellStyle name="Currency 3 6 2 3" xfId="33339"/>
    <cellStyle name="Currency 3 6 2 3 2" xfId="56610"/>
    <cellStyle name="Currency 3 6 2 3 3" xfId="45902"/>
    <cellStyle name="Currency 3 6 2 4" xfId="36386"/>
    <cellStyle name="Currency 3 6 2 4 2" xfId="53323"/>
    <cellStyle name="Currency 3 6 2 5" xfId="38913"/>
    <cellStyle name="Currency 3 6 3" xfId="3849"/>
    <cellStyle name="Currency 3 6 3 2" xfId="45282"/>
    <cellStyle name="Currency 3 6 3 2 2" xfId="56026"/>
    <cellStyle name="Currency 3 6 3 3" xfId="53908"/>
    <cellStyle name="Currency 3 6 3 4" xfId="42285"/>
    <cellStyle name="Currency 3 6 4" xfId="2449"/>
    <cellStyle name="Currency 3 6 4 2" xfId="57195"/>
    <cellStyle name="Currency 3 6 4 3" xfId="51387"/>
    <cellStyle name="Currency 3 6 5" xfId="32575"/>
    <cellStyle name="Currency 3 6 5 2" xfId="55076"/>
    <cellStyle name="Currency 3 6 5 3" xfId="44050"/>
    <cellStyle name="Currency 3 6 6" xfId="35622"/>
    <cellStyle name="Currency 3 6 6 2" xfId="52739"/>
    <cellStyle name="Currency 3 6 7" xfId="38149"/>
    <cellStyle name="Currency 3 7" xfId="1030"/>
    <cellStyle name="Currency 3 7 2" xfId="4047"/>
    <cellStyle name="Currency 3 7 2 2" xfId="45480"/>
    <cellStyle name="Currency 3 7 2 2 2" xfId="56208"/>
    <cellStyle name="Currency 3 7 2 3" xfId="54090"/>
    <cellStyle name="Currency 3 7 2 4" xfId="42467"/>
    <cellStyle name="Currency 3 7 3" xfId="2688"/>
    <cellStyle name="Currency 3 7 3 2" xfId="57377"/>
    <cellStyle name="Currency 3 7 3 3" xfId="51569"/>
    <cellStyle name="Currency 3 7 4" xfId="32823"/>
    <cellStyle name="Currency 3 7 4 2" xfId="55258"/>
    <cellStyle name="Currency 3 7 4 3" xfId="44232"/>
    <cellStyle name="Currency 3 7 5" xfId="35870"/>
    <cellStyle name="Currency 3 7 5 2" xfId="52921"/>
    <cellStyle name="Currency 3 7 6" xfId="38397"/>
    <cellStyle name="Currency 3 8" xfId="1216"/>
    <cellStyle name="Currency 3 8 2" xfId="4231"/>
    <cellStyle name="Currency 3 8 2 2" xfId="45664"/>
    <cellStyle name="Currency 3 8 2 2 2" xfId="56390"/>
    <cellStyle name="Currency 3 8 2 3" xfId="54272"/>
    <cellStyle name="Currency 3 8 2 4" xfId="42649"/>
    <cellStyle name="Currency 3 8 3" xfId="2126"/>
    <cellStyle name="Currency 3 8 3 2" xfId="57559"/>
    <cellStyle name="Currency 3 8 3 3" xfId="51751"/>
    <cellStyle name="Currency 3 8 4" xfId="33009"/>
    <cellStyle name="Currency 3 8 4 2" xfId="54856"/>
    <cellStyle name="Currency 3 8 4 3" xfId="43830"/>
    <cellStyle name="Currency 3 8 5" xfId="36056"/>
    <cellStyle name="Currency 3 8 5 2" xfId="53103"/>
    <cellStyle name="Currency 3 8 6" xfId="38583"/>
    <cellStyle name="Currency 3 9" xfId="3525"/>
    <cellStyle name="Currency 3 9 2" xfId="32240"/>
    <cellStyle name="Currency 3 9 2 2" xfId="51167"/>
    <cellStyle name="Currency 3 9 2 2 2" xfId="56975"/>
    <cellStyle name="Currency 3 9 2 3" xfId="53688"/>
    <cellStyle name="Currency 3 9 2 4" xfId="41981"/>
    <cellStyle name="Currency 3 9 3" xfId="35287"/>
    <cellStyle name="Currency 3 9 3 2" xfId="55806"/>
    <cellStyle name="Currency 3 9 3 3" xfId="45043"/>
    <cellStyle name="Currency 3 9 4" xfId="52519"/>
    <cellStyle name="Currency 3 9 5" xfId="37823"/>
    <cellStyle name="Currency 4" xfId="454"/>
    <cellStyle name="Currency 4 10" xfId="3301"/>
    <cellStyle name="Currency 4 10 2" xfId="44828"/>
    <cellStyle name="Currency 4 10 2 2" xfId="55641"/>
    <cellStyle name="Currency 4 10 3" xfId="52354"/>
    <cellStyle name="Currency 4 10 4" xfId="37599"/>
    <cellStyle name="Currency 4 11" xfId="2924"/>
    <cellStyle name="Currency 4 11 2" xfId="44468"/>
    <cellStyle name="Currency 4 11 2 2" xfId="55458"/>
    <cellStyle name="Currency 4 11 3" xfId="53523"/>
    <cellStyle name="Currency 4 11 4" xfId="41809"/>
    <cellStyle name="Currency 4 12" xfId="1905"/>
    <cellStyle name="Currency 4 12 2" xfId="56810"/>
    <cellStyle name="Currency 4 12 3" xfId="51002"/>
    <cellStyle name="Currency 4 13" xfId="31974"/>
    <cellStyle name="Currency 4 13 2" xfId="54692"/>
    <cellStyle name="Currency 4 13 3" xfId="43666"/>
    <cellStyle name="Currency 4 14" xfId="35021"/>
    <cellStyle name="Currency 4 14 2" xfId="52171"/>
    <cellStyle name="Currency 4 15" xfId="37132"/>
    <cellStyle name="Currency 4 2" xfId="520"/>
    <cellStyle name="Currency 4 2 10" xfId="32115"/>
    <cellStyle name="Currency 4 2 10 2" xfId="54729"/>
    <cellStyle name="Currency 4 2 10 3" xfId="43703"/>
    <cellStyle name="Currency 4 2 11" xfId="35162"/>
    <cellStyle name="Currency 4 2 11 2" xfId="52245"/>
    <cellStyle name="Currency 4 2 12" xfId="37244"/>
    <cellStyle name="Currency 4 2 2" xfId="603"/>
    <cellStyle name="Currency 4 2 2 2" xfId="1378"/>
    <cellStyle name="Currency 4 2 2 2 2" xfId="4374"/>
    <cellStyle name="Currency 4 2 2 2 2 2" xfId="51880"/>
    <cellStyle name="Currency 4 2 2 2 2 2 2" xfId="57688"/>
    <cellStyle name="Currency 4 2 2 2 2 3" xfId="54401"/>
    <cellStyle name="Currency 4 2 2 2 2 4" xfId="42782"/>
    <cellStyle name="Currency 4 2 2 2 3" xfId="33171"/>
    <cellStyle name="Currency 4 2 2 2 3 2" xfId="56519"/>
    <cellStyle name="Currency 4 2 2 2 3 3" xfId="45804"/>
    <cellStyle name="Currency 4 2 2 2 4" xfId="36218"/>
    <cellStyle name="Currency 4 2 2 2 4 2" xfId="53232"/>
    <cellStyle name="Currency 4 2 2 2 5" xfId="38745"/>
    <cellStyle name="Currency 4 2 2 3" xfId="3727"/>
    <cellStyle name="Currency 4 2 2 3 2" xfId="45172"/>
    <cellStyle name="Currency 4 2 2 3 2 2" xfId="55935"/>
    <cellStyle name="Currency 4 2 2 3 3" xfId="53817"/>
    <cellStyle name="Currency 4 2 2 3 4" xfId="42183"/>
    <cellStyle name="Currency 4 2 2 4" xfId="2286"/>
    <cellStyle name="Currency 4 2 2 4 2" xfId="57104"/>
    <cellStyle name="Currency 4 2 2 4 3" xfId="51296"/>
    <cellStyle name="Currency 4 2 2 5" xfId="32442"/>
    <cellStyle name="Currency 4 2 2 5 2" xfId="54985"/>
    <cellStyle name="Currency 4 2 2 5 3" xfId="43959"/>
    <cellStyle name="Currency 4 2 2 6" xfId="35489"/>
    <cellStyle name="Currency 4 2 2 6 2" xfId="52648"/>
    <cellStyle name="Currency 4 2 2 7" xfId="38025"/>
    <cellStyle name="Currency 4 2 3" xfId="871"/>
    <cellStyle name="Currency 4 2 3 2" xfId="1601"/>
    <cellStyle name="Currency 4 2 3 2 2" xfId="4576"/>
    <cellStyle name="Currency 4 2 3 2 2 2" xfId="52026"/>
    <cellStyle name="Currency 4 2 3 2 2 2 2" xfId="57834"/>
    <cellStyle name="Currency 4 2 3 2 2 3" xfId="54547"/>
    <cellStyle name="Currency 4 2 3 2 2 4" xfId="42984"/>
    <cellStyle name="Currency 4 2 3 2 3" xfId="33394"/>
    <cellStyle name="Currency 4 2 3 2 3 2" xfId="56665"/>
    <cellStyle name="Currency 4 2 3 2 3 3" xfId="45957"/>
    <cellStyle name="Currency 4 2 3 2 4" xfId="36441"/>
    <cellStyle name="Currency 4 2 3 2 4 2" xfId="53378"/>
    <cellStyle name="Currency 4 2 3 2 5" xfId="38968"/>
    <cellStyle name="Currency 4 2 3 3" xfId="3912"/>
    <cellStyle name="Currency 4 2 3 3 2" xfId="45345"/>
    <cellStyle name="Currency 4 2 3 3 2 2" xfId="56081"/>
    <cellStyle name="Currency 4 2 3 3 3" xfId="53963"/>
    <cellStyle name="Currency 4 2 3 3 4" xfId="42340"/>
    <cellStyle name="Currency 4 2 3 4" xfId="2537"/>
    <cellStyle name="Currency 4 2 3 4 2" xfId="57250"/>
    <cellStyle name="Currency 4 2 3 4 3" xfId="51442"/>
    <cellStyle name="Currency 4 2 3 5" xfId="32664"/>
    <cellStyle name="Currency 4 2 3 5 2" xfId="55131"/>
    <cellStyle name="Currency 4 2 3 5 3" xfId="44105"/>
    <cellStyle name="Currency 4 2 3 6" xfId="35711"/>
    <cellStyle name="Currency 4 2 3 6 2" xfId="52794"/>
    <cellStyle name="Currency 4 2 3 7" xfId="38238"/>
    <cellStyle name="Currency 4 2 4" xfId="1085"/>
    <cellStyle name="Currency 4 2 4 2" xfId="4102"/>
    <cellStyle name="Currency 4 2 4 2 2" xfId="45535"/>
    <cellStyle name="Currency 4 2 4 2 2 2" xfId="56263"/>
    <cellStyle name="Currency 4 2 4 2 3" xfId="54145"/>
    <cellStyle name="Currency 4 2 4 2 4" xfId="42522"/>
    <cellStyle name="Currency 4 2 4 3" xfId="2743"/>
    <cellStyle name="Currency 4 2 4 3 2" xfId="57432"/>
    <cellStyle name="Currency 4 2 4 3 3" xfId="51624"/>
    <cellStyle name="Currency 4 2 4 4" xfId="32878"/>
    <cellStyle name="Currency 4 2 4 4 2" xfId="55313"/>
    <cellStyle name="Currency 4 2 4 4 3" xfId="44287"/>
    <cellStyle name="Currency 4 2 4 5" xfId="35925"/>
    <cellStyle name="Currency 4 2 4 5 2" xfId="52976"/>
    <cellStyle name="Currency 4 2 4 6" xfId="38452"/>
    <cellStyle name="Currency 4 2 5" xfId="1300"/>
    <cellStyle name="Currency 4 2 5 2" xfId="4297"/>
    <cellStyle name="Currency 4 2 5 2 2" xfId="45730"/>
    <cellStyle name="Currency 4 2 5 2 2 2" xfId="56445"/>
    <cellStyle name="Currency 4 2 5 2 3" xfId="54327"/>
    <cellStyle name="Currency 4 2 5 2 4" xfId="42704"/>
    <cellStyle name="Currency 4 2 5 3" xfId="2208"/>
    <cellStyle name="Currency 4 2 5 3 2" xfId="57614"/>
    <cellStyle name="Currency 4 2 5 3 3" xfId="51806"/>
    <cellStyle name="Currency 4 2 5 4" xfId="33093"/>
    <cellStyle name="Currency 4 2 5 4 2" xfId="54911"/>
    <cellStyle name="Currency 4 2 5 4 3" xfId="43885"/>
    <cellStyle name="Currency 4 2 5 5" xfId="36140"/>
    <cellStyle name="Currency 4 2 5 5 2" xfId="53158"/>
    <cellStyle name="Currency 4 2 5 6" xfId="38667"/>
    <cellStyle name="Currency 4 2 6" xfId="3652"/>
    <cellStyle name="Currency 4 2 6 2" xfId="32367"/>
    <cellStyle name="Currency 4 2 6 2 2" xfId="51222"/>
    <cellStyle name="Currency 4 2 6 2 2 2" xfId="57030"/>
    <cellStyle name="Currency 4 2 6 2 3" xfId="53743"/>
    <cellStyle name="Currency 4 2 6 2 4" xfId="42108"/>
    <cellStyle name="Currency 4 2 6 3" xfId="35414"/>
    <cellStyle name="Currency 4 2 6 3 2" xfId="55861"/>
    <cellStyle name="Currency 4 2 6 3 3" xfId="45098"/>
    <cellStyle name="Currency 4 2 6 4" xfId="52574"/>
    <cellStyle name="Currency 4 2 6 5" xfId="37950"/>
    <cellStyle name="Currency 4 2 7" xfId="3412"/>
    <cellStyle name="Currency 4 2 7 2" xfId="44938"/>
    <cellStyle name="Currency 4 2 7 2 2" xfId="55715"/>
    <cellStyle name="Currency 4 2 7 3" xfId="52428"/>
    <cellStyle name="Currency 4 2 7 4" xfId="37710"/>
    <cellStyle name="Currency 4 2 8" xfId="3009"/>
    <cellStyle name="Currency 4 2 8 2" xfId="44553"/>
    <cellStyle name="Currency 4 2 8 2 2" xfId="55532"/>
    <cellStyle name="Currency 4 2 8 3" xfId="53597"/>
    <cellStyle name="Currency 4 2 8 4" xfId="41883"/>
    <cellStyle name="Currency 4 2 9" xfId="1967"/>
    <cellStyle name="Currency 4 2 9 2" xfId="56884"/>
    <cellStyle name="Currency 4 2 9 3" xfId="51076"/>
    <cellStyle name="Currency 4 3" xfId="661"/>
    <cellStyle name="Currency 4 3 10" xfId="35220"/>
    <cellStyle name="Currency 4 3 10 2" xfId="52281"/>
    <cellStyle name="Currency 4 3 11" xfId="37302"/>
    <cellStyle name="Currency 4 3 2" xfId="929"/>
    <cellStyle name="Currency 4 3 2 2" xfId="1637"/>
    <cellStyle name="Currency 4 3 2 2 2" xfId="4612"/>
    <cellStyle name="Currency 4 3 2 2 2 2" xfId="52062"/>
    <cellStyle name="Currency 4 3 2 2 2 2 2" xfId="57870"/>
    <cellStyle name="Currency 4 3 2 2 2 3" xfId="54583"/>
    <cellStyle name="Currency 4 3 2 2 2 4" xfId="43020"/>
    <cellStyle name="Currency 4 3 2 2 3" xfId="33430"/>
    <cellStyle name="Currency 4 3 2 2 3 2" xfId="56701"/>
    <cellStyle name="Currency 4 3 2 2 3 3" xfId="45993"/>
    <cellStyle name="Currency 4 3 2 2 4" xfId="36477"/>
    <cellStyle name="Currency 4 3 2 2 4 2" xfId="53414"/>
    <cellStyle name="Currency 4 3 2 2 5" xfId="39004"/>
    <cellStyle name="Currency 4 3 2 3" xfId="3954"/>
    <cellStyle name="Currency 4 3 2 3 2" xfId="45387"/>
    <cellStyle name="Currency 4 3 2 3 2 2" xfId="56117"/>
    <cellStyle name="Currency 4 3 2 3 3" xfId="53999"/>
    <cellStyle name="Currency 4 3 2 3 4" xfId="42376"/>
    <cellStyle name="Currency 4 3 2 4" xfId="2591"/>
    <cellStyle name="Currency 4 3 2 4 2" xfId="57286"/>
    <cellStyle name="Currency 4 3 2 4 3" xfId="51478"/>
    <cellStyle name="Currency 4 3 2 5" xfId="32722"/>
    <cellStyle name="Currency 4 3 2 5 2" xfId="55167"/>
    <cellStyle name="Currency 4 3 2 5 3" xfId="44141"/>
    <cellStyle name="Currency 4 3 2 6" xfId="35769"/>
    <cellStyle name="Currency 4 3 2 6 2" xfId="52830"/>
    <cellStyle name="Currency 4 3 2 7" xfId="38296"/>
    <cellStyle name="Currency 4 3 3" xfId="1121"/>
    <cellStyle name="Currency 4 3 3 2" xfId="4138"/>
    <cellStyle name="Currency 4 3 3 2 2" xfId="45571"/>
    <cellStyle name="Currency 4 3 3 2 2 2" xfId="56299"/>
    <cellStyle name="Currency 4 3 3 2 3" xfId="54181"/>
    <cellStyle name="Currency 4 3 3 2 4" xfId="42558"/>
    <cellStyle name="Currency 4 3 3 3" xfId="2779"/>
    <cellStyle name="Currency 4 3 3 3 2" xfId="57468"/>
    <cellStyle name="Currency 4 3 3 3 3" xfId="51660"/>
    <cellStyle name="Currency 4 3 3 4" xfId="32914"/>
    <cellStyle name="Currency 4 3 3 4 2" xfId="55349"/>
    <cellStyle name="Currency 4 3 3 4 3" xfId="44323"/>
    <cellStyle name="Currency 4 3 3 5" xfId="35961"/>
    <cellStyle name="Currency 4 3 3 5 2" xfId="53012"/>
    <cellStyle name="Currency 4 3 3 6" xfId="38488"/>
    <cellStyle name="Currency 4 3 4" xfId="1430"/>
    <cellStyle name="Currency 4 3 4 2" xfId="4415"/>
    <cellStyle name="Currency 4 3 4 2 2" xfId="45845"/>
    <cellStyle name="Currency 4 3 4 2 2 2" xfId="56555"/>
    <cellStyle name="Currency 4 3 4 2 3" xfId="54437"/>
    <cellStyle name="Currency 4 3 4 2 4" xfId="42818"/>
    <cellStyle name="Currency 4 3 4 3" xfId="2335"/>
    <cellStyle name="Currency 4 3 4 3 2" xfId="57724"/>
    <cellStyle name="Currency 4 3 4 3 3" xfId="51916"/>
    <cellStyle name="Currency 4 3 4 4" xfId="33223"/>
    <cellStyle name="Currency 4 3 4 4 2" xfId="55021"/>
    <cellStyle name="Currency 4 3 4 4 3" xfId="43995"/>
    <cellStyle name="Currency 4 3 4 5" xfId="36270"/>
    <cellStyle name="Currency 4 3 4 5 2" xfId="53268"/>
    <cellStyle name="Currency 4 3 4 6" xfId="38797"/>
    <cellStyle name="Currency 4 3 5" xfId="3768"/>
    <cellStyle name="Currency 4 3 5 2" xfId="32483"/>
    <cellStyle name="Currency 4 3 5 2 2" xfId="51332"/>
    <cellStyle name="Currency 4 3 5 2 2 2" xfId="57140"/>
    <cellStyle name="Currency 4 3 5 2 3" xfId="53853"/>
    <cellStyle name="Currency 4 3 5 2 4" xfId="42224"/>
    <cellStyle name="Currency 4 3 5 3" xfId="35530"/>
    <cellStyle name="Currency 4 3 5 3 2" xfId="55971"/>
    <cellStyle name="Currency 4 3 5 3 3" xfId="45208"/>
    <cellStyle name="Currency 4 3 5 4" xfId="52684"/>
    <cellStyle name="Currency 4 3 5 5" xfId="38066"/>
    <cellStyle name="Currency 4 3 6" xfId="3460"/>
    <cellStyle name="Currency 4 3 6 2" xfId="44985"/>
    <cellStyle name="Currency 4 3 6 2 2" xfId="55751"/>
    <cellStyle name="Currency 4 3 6 3" xfId="52464"/>
    <cellStyle name="Currency 4 3 6 4" xfId="37758"/>
    <cellStyle name="Currency 4 3 7" xfId="3050"/>
    <cellStyle name="Currency 4 3 7 2" xfId="44594"/>
    <cellStyle name="Currency 4 3 7 2 2" xfId="55568"/>
    <cellStyle name="Currency 4 3 7 3" xfId="53633"/>
    <cellStyle name="Currency 4 3 7 4" xfId="41919"/>
    <cellStyle name="Currency 4 3 8" xfId="2021"/>
    <cellStyle name="Currency 4 3 8 2" xfId="56920"/>
    <cellStyle name="Currency 4 3 8 3" xfId="51112"/>
    <cellStyle name="Currency 4 3 9" xfId="32173"/>
    <cellStyle name="Currency 4 3 9 2" xfId="54765"/>
    <cellStyle name="Currency 4 3 9 3" xfId="43739"/>
    <cellStyle name="Currency 4 4" xfId="702"/>
    <cellStyle name="Currency 4 4 10" xfId="35261"/>
    <cellStyle name="Currency 4 4 10 2" xfId="52317"/>
    <cellStyle name="Currency 4 4 11" xfId="37343"/>
    <cellStyle name="Currency 4 4 2" xfId="970"/>
    <cellStyle name="Currency 4 4 2 2" xfId="1673"/>
    <cellStyle name="Currency 4 4 2 2 2" xfId="4648"/>
    <cellStyle name="Currency 4 4 2 2 2 2" xfId="52098"/>
    <cellStyle name="Currency 4 4 2 2 2 2 2" xfId="57906"/>
    <cellStyle name="Currency 4 4 2 2 2 3" xfId="54619"/>
    <cellStyle name="Currency 4 4 2 2 2 4" xfId="43056"/>
    <cellStyle name="Currency 4 4 2 2 3" xfId="33466"/>
    <cellStyle name="Currency 4 4 2 2 3 2" xfId="56737"/>
    <cellStyle name="Currency 4 4 2 2 3 3" xfId="46029"/>
    <cellStyle name="Currency 4 4 2 2 4" xfId="36513"/>
    <cellStyle name="Currency 4 4 2 2 4 2" xfId="53450"/>
    <cellStyle name="Currency 4 4 2 2 5" xfId="39040"/>
    <cellStyle name="Currency 4 4 2 3" xfId="3991"/>
    <cellStyle name="Currency 4 4 2 3 2" xfId="45424"/>
    <cellStyle name="Currency 4 4 2 3 2 2" xfId="56153"/>
    <cellStyle name="Currency 4 4 2 3 3" xfId="54035"/>
    <cellStyle name="Currency 4 4 2 3 4" xfId="42412"/>
    <cellStyle name="Currency 4 4 2 4" xfId="2631"/>
    <cellStyle name="Currency 4 4 2 4 2" xfId="57322"/>
    <cellStyle name="Currency 4 4 2 4 3" xfId="51514"/>
    <cellStyle name="Currency 4 4 2 5" xfId="32763"/>
    <cellStyle name="Currency 4 4 2 5 2" xfId="55203"/>
    <cellStyle name="Currency 4 4 2 5 3" xfId="44177"/>
    <cellStyle name="Currency 4 4 2 6" xfId="35810"/>
    <cellStyle name="Currency 4 4 2 6 2" xfId="52866"/>
    <cellStyle name="Currency 4 4 2 7" xfId="38337"/>
    <cellStyle name="Currency 4 4 3" xfId="1157"/>
    <cellStyle name="Currency 4 4 3 2" xfId="4174"/>
    <cellStyle name="Currency 4 4 3 2 2" xfId="45607"/>
    <cellStyle name="Currency 4 4 3 2 2 2" xfId="56335"/>
    <cellStyle name="Currency 4 4 3 2 3" xfId="54217"/>
    <cellStyle name="Currency 4 4 3 2 4" xfId="42594"/>
    <cellStyle name="Currency 4 4 3 3" xfId="2815"/>
    <cellStyle name="Currency 4 4 3 3 2" xfId="57504"/>
    <cellStyle name="Currency 4 4 3 3 3" xfId="51696"/>
    <cellStyle name="Currency 4 4 3 4" xfId="32950"/>
    <cellStyle name="Currency 4 4 3 4 2" xfId="55385"/>
    <cellStyle name="Currency 4 4 3 4 3" xfId="44359"/>
    <cellStyle name="Currency 4 4 3 5" xfId="35997"/>
    <cellStyle name="Currency 4 4 3 5 2" xfId="53048"/>
    <cellStyle name="Currency 4 4 3 6" xfId="38524"/>
    <cellStyle name="Currency 4 4 4" xfId="1471"/>
    <cellStyle name="Currency 4 4 4 2" xfId="4453"/>
    <cellStyle name="Currency 4 4 4 2 2" xfId="45883"/>
    <cellStyle name="Currency 4 4 4 2 2 2" xfId="56591"/>
    <cellStyle name="Currency 4 4 4 2 3" xfId="54473"/>
    <cellStyle name="Currency 4 4 4 2 4" xfId="42854"/>
    <cellStyle name="Currency 4 4 4 3" xfId="2375"/>
    <cellStyle name="Currency 4 4 4 3 2" xfId="57760"/>
    <cellStyle name="Currency 4 4 4 3 3" xfId="51952"/>
    <cellStyle name="Currency 4 4 4 4" xfId="33264"/>
    <cellStyle name="Currency 4 4 4 4 2" xfId="55057"/>
    <cellStyle name="Currency 4 4 4 4 3" xfId="44031"/>
    <cellStyle name="Currency 4 4 4 5" xfId="36311"/>
    <cellStyle name="Currency 4 4 4 5 2" xfId="53304"/>
    <cellStyle name="Currency 4 4 4 6" xfId="38838"/>
    <cellStyle name="Currency 4 4 5" xfId="3806"/>
    <cellStyle name="Currency 4 4 5 2" xfId="32521"/>
    <cellStyle name="Currency 4 4 5 2 2" xfId="51368"/>
    <cellStyle name="Currency 4 4 5 2 2 2" xfId="57176"/>
    <cellStyle name="Currency 4 4 5 2 3" xfId="53889"/>
    <cellStyle name="Currency 4 4 5 2 4" xfId="42262"/>
    <cellStyle name="Currency 4 4 5 3" xfId="35568"/>
    <cellStyle name="Currency 4 4 5 3 2" xfId="56007"/>
    <cellStyle name="Currency 4 4 5 3 3" xfId="45244"/>
    <cellStyle name="Currency 4 4 5 4" xfId="52720"/>
    <cellStyle name="Currency 4 4 5 5" xfId="38104"/>
    <cellStyle name="Currency 4 4 6" xfId="3499"/>
    <cellStyle name="Currency 4 4 6 2" xfId="45024"/>
    <cellStyle name="Currency 4 4 6 2 2" xfId="55787"/>
    <cellStyle name="Currency 4 4 6 3" xfId="52500"/>
    <cellStyle name="Currency 4 4 6 4" xfId="37797"/>
    <cellStyle name="Currency 4 4 7" xfId="3087"/>
    <cellStyle name="Currency 4 4 7 2" xfId="44631"/>
    <cellStyle name="Currency 4 4 7 2 2" xfId="55604"/>
    <cellStyle name="Currency 4 4 7 3" xfId="53669"/>
    <cellStyle name="Currency 4 4 7 4" xfId="41955"/>
    <cellStyle name="Currency 4 4 8" xfId="2062"/>
    <cellStyle name="Currency 4 4 8 2" xfId="56956"/>
    <cellStyle name="Currency 4 4 8 3" xfId="51148"/>
    <cellStyle name="Currency 4 4 9" xfId="32214"/>
    <cellStyle name="Currency 4 4 9 2" xfId="54801"/>
    <cellStyle name="Currency 4 4 9 3" xfId="43775"/>
    <cellStyle name="Currency 4 5" xfId="566"/>
    <cellStyle name="Currency 4 5 10" xfId="35096"/>
    <cellStyle name="Currency 4 5 10 2" xfId="52208"/>
    <cellStyle name="Currency 4 5 11" xfId="37207"/>
    <cellStyle name="Currency 4 5 2" xfId="1011"/>
    <cellStyle name="Currency 4 5 2 2" xfId="1709"/>
    <cellStyle name="Currency 4 5 2 2 2" xfId="4684"/>
    <cellStyle name="Currency 4 5 2 2 2 2" xfId="52134"/>
    <cellStyle name="Currency 4 5 2 2 2 2 2" xfId="57942"/>
    <cellStyle name="Currency 4 5 2 2 2 3" xfId="54655"/>
    <cellStyle name="Currency 4 5 2 2 2 4" xfId="43092"/>
    <cellStyle name="Currency 4 5 2 2 3" xfId="33502"/>
    <cellStyle name="Currency 4 5 2 2 3 2" xfId="56773"/>
    <cellStyle name="Currency 4 5 2 2 3 3" xfId="46065"/>
    <cellStyle name="Currency 4 5 2 2 4" xfId="36549"/>
    <cellStyle name="Currency 4 5 2 2 4 2" xfId="53486"/>
    <cellStyle name="Currency 4 5 2 2 5" xfId="39076"/>
    <cellStyle name="Currency 4 5 2 3" xfId="4028"/>
    <cellStyle name="Currency 4 5 2 3 2" xfId="45461"/>
    <cellStyle name="Currency 4 5 2 3 2 2" xfId="56189"/>
    <cellStyle name="Currency 4 5 2 3 3" xfId="54071"/>
    <cellStyle name="Currency 4 5 2 3 4" xfId="42448"/>
    <cellStyle name="Currency 4 5 2 4" xfId="2669"/>
    <cellStyle name="Currency 4 5 2 4 2" xfId="57358"/>
    <cellStyle name="Currency 4 5 2 4 3" xfId="51550"/>
    <cellStyle name="Currency 4 5 2 5" xfId="32804"/>
    <cellStyle name="Currency 4 5 2 5 2" xfId="55239"/>
    <cellStyle name="Currency 4 5 2 5 3" xfId="44213"/>
    <cellStyle name="Currency 4 5 2 6" xfId="35851"/>
    <cellStyle name="Currency 4 5 2 6 2" xfId="52902"/>
    <cellStyle name="Currency 4 5 2 7" xfId="38378"/>
    <cellStyle name="Currency 4 5 3" xfId="1193"/>
    <cellStyle name="Currency 4 5 3 2" xfId="4210"/>
    <cellStyle name="Currency 4 5 3 2 2" xfId="45643"/>
    <cellStyle name="Currency 4 5 3 2 2 2" xfId="56371"/>
    <cellStyle name="Currency 4 5 3 2 3" xfId="54253"/>
    <cellStyle name="Currency 4 5 3 2 4" xfId="42630"/>
    <cellStyle name="Currency 4 5 3 3" xfId="2851"/>
    <cellStyle name="Currency 4 5 3 3 2" xfId="57540"/>
    <cellStyle name="Currency 4 5 3 3 3" xfId="51732"/>
    <cellStyle name="Currency 4 5 3 4" xfId="32986"/>
    <cellStyle name="Currency 4 5 3 4 2" xfId="55421"/>
    <cellStyle name="Currency 4 5 3 4 3" xfId="44395"/>
    <cellStyle name="Currency 4 5 3 5" xfId="36033"/>
    <cellStyle name="Currency 4 5 3 5 2" xfId="53084"/>
    <cellStyle name="Currency 4 5 3 6" xfId="38560"/>
    <cellStyle name="Currency 4 5 4" xfId="1341"/>
    <cellStyle name="Currency 4 5 4 2" xfId="4337"/>
    <cellStyle name="Currency 4 5 4 2 2" xfId="45767"/>
    <cellStyle name="Currency 4 5 4 2 2 2" xfId="56482"/>
    <cellStyle name="Currency 4 5 4 2 3" xfId="54364"/>
    <cellStyle name="Currency 4 5 4 2 4" xfId="42745"/>
    <cellStyle name="Currency 4 5 4 3" xfId="2249"/>
    <cellStyle name="Currency 4 5 4 3 2" xfId="57651"/>
    <cellStyle name="Currency 4 5 4 3 3" xfId="51843"/>
    <cellStyle name="Currency 4 5 4 4" xfId="33134"/>
    <cellStyle name="Currency 4 5 4 4 2" xfId="54948"/>
    <cellStyle name="Currency 4 5 4 4 3" xfId="43922"/>
    <cellStyle name="Currency 4 5 4 5" xfId="36181"/>
    <cellStyle name="Currency 4 5 4 5 2" xfId="53195"/>
    <cellStyle name="Currency 4 5 4 6" xfId="38708"/>
    <cellStyle name="Currency 4 5 5" xfId="3690"/>
    <cellStyle name="Currency 4 5 5 2" xfId="32405"/>
    <cellStyle name="Currency 4 5 5 2 2" xfId="51259"/>
    <cellStyle name="Currency 4 5 5 2 2 2" xfId="57067"/>
    <cellStyle name="Currency 4 5 5 2 3" xfId="53780"/>
    <cellStyle name="Currency 4 5 5 2 4" xfId="42146"/>
    <cellStyle name="Currency 4 5 5 3" xfId="35452"/>
    <cellStyle name="Currency 4 5 5 3 2" xfId="55898"/>
    <cellStyle name="Currency 4 5 5 3 3" xfId="45135"/>
    <cellStyle name="Currency 4 5 5 4" xfId="52611"/>
    <cellStyle name="Currency 4 5 5 5" xfId="37988"/>
    <cellStyle name="Currency 4 5 6" xfId="3356"/>
    <cellStyle name="Currency 4 5 6 2" xfId="44883"/>
    <cellStyle name="Currency 4 5 6 2 2" xfId="55678"/>
    <cellStyle name="Currency 4 5 6 3" xfId="52391"/>
    <cellStyle name="Currency 4 5 6 4" xfId="37654"/>
    <cellStyle name="Currency 4 5 7" xfId="2972"/>
    <cellStyle name="Currency 4 5 7 2" xfId="44516"/>
    <cellStyle name="Currency 4 5 7 2 2" xfId="55495"/>
    <cellStyle name="Currency 4 5 7 3" xfId="53560"/>
    <cellStyle name="Currency 4 5 7 4" xfId="41846"/>
    <cellStyle name="Currency 4 5 8" xfId="2102"/>
    <cellStyle name="Currency 4 5 8 2" xfId="56847"/>
    <cellStyle name="Currency 4 5 8 3" xfId="51039"/>
    <cellStyle name="Currency 4 5 9" xfId="32049"/>
    <cellStyle name="Currency 4 5 9 2" xfId="54837"/>
    <cellStyle name="Currency 4 5 9 3" xfId="43811"/>
    <cellStyle name="Currency 4 6" xfId="805"/>
    <cellStyle name="Currency 4 6 2" xfId="1564"/>
    <cellStyle name="Currency 4 6 2 2" xfId="4539"/>
    <cellStyle name="Currency 4 6 2 2 2" xfId="51989"/>
    <cellStyle name="Currency 4 6 2 2 2 2" xfId="57797"/>
    <cellStyle name="Currency 4 6 2 2 3" xfId="54510"/>
    <cellStyle name="Currency 4 6 2 2 4" xfId="42947"/>
    <cellStyle name="Currency 4 6 2 3" xfId="33357"/>
    <cellStyle name="Currency 4 6 2 3 2" xfId="56628"/>
    <cellStyle name="Currency 4 6 2 3 3" xfId="45920"/>
    <cellStyle name="Currency 4 6 2 4" xfId="36404"/>
    <cellStyle name="Currency 4 6 2 4 2" xfId="53341"/>
    <cellStyle name="Currency 4 6 2 5" xfId="38931"/>
    <cellStyle name="Currency 4 6 3" xfId="3868"/>
    <cellStyle name="Currency 4 6 3 2" xfId="45301"/>
    <cellStyle name="Currency 4 6 3 2 2" xfId="56044"/>
    <cellStyle name="Currency 4 6 3 3" xfId="53926"/>
    <cellStyle name="Currency 4 6 3 4" xfId="42303"/>
    <cellStyle name="Currency 4 6 4" xfId="2472"/>
    <cellStyle name="Currency 4 6 4 2" xfId="57213"/>
    <cellStyle name="Currency 4 6 4 3" xfId="51405"/>
    <cellStyle name="Currency 4 6 5" xfId="32598"/>
    <cellStyle name="Currency 4 6 5 2" xfId="55094"/>
    <cellStyle name="Currency 4 6 5 3" xfId="44068"/>
    <cellStyle name="Currency 4 6 6" xfId="35645"/>
    <cellStyle name="Currency 4 6 6 2" xfId="52757"/>
    <cellStyle name="Currency 4 6 7" xfId="38172"/>
    <cellStyle name="Currency 4 7" xfId="1048"/>
    <cellStyle name="Currency 4 7 2" xfId="4065"/>
    <cellStyle name="Currency 4 7 2 2" xfId="45498"/>
    <cellStyle name="Currency 4 7 2 2 2" xfId="56226"/>
    <cellStyle name="Currency 4 7 2 3" xfId="54108"/>
    <cellStyle name="Currency 4 7 2 4" xfId="42485"/>
    <cellStyle name="Currency 4 7 3" xfId="2706"/>
    <cellStyle name="Currency 4 7 3 2" xfId="57395"/>
    <cellStyle name="Currency 4 7 3 3" xfId="51587"/>
    <cellStyle name="Currency 4 7 4" xfId="32841"/>
    <cellStyle name="Currency 4 7 4 2" xfId="55276"/>
    <cellStyle name="Currency 4 7 4 3" xfId="44250"/>
    <cellStyle name="Currency 4 7 5" xfId="35888"/>
    <cellStyle name="Currency 4 7 5 2" xfId="52939"/>
    <cellStyle name="Currency 4 7 6" xfId="38415"/>
    <cellStyle name="Currency 4 8" xfId="1234"/>
    <cellStyle name="Currency 4 8 2" xfId="4249"/>
    <cellStyle name="Currency 4 8 2 2" xfId="45682"/>
    <cellStyle name="Currency 4 8 2 2 2" xfId="56408"/>
    <cellStyle name="Currency 4 8 2 3" xfId="54290"/>
    <cellStyle name="Currency 4 8 2 4" xfId="42667"/>
    <cellStyle name="Currency 4 8 3" xfId="2144"/>
    <cellStyle name="Currency 4 8 3 2" xfId="57577"/>
    <cellStyle name="Currency 4 8 3 3" xfId="51769"/>
    <cellStyle name="Currency 4 8 4" xfId="33027"/>
    <cellStyle name="Currency 4 8 4 2" xfId="54874"/>
    <cellStyle name="Currency 4 8 4 3" xfId="43848"/>
    <cellStyle name="Currency 4 8 5" xfId="36074"/>
    <cellStyle name="Currency 4 8 5 2" xfId="53121"/>
    <cellStyle name="Currency 4 8 6" xfId="38601"/>
    <cellStyle name="Currency 4 9" xfId="3606"/>
    <cellStyle name="Currency 4 9 2" xfId="32321"/>
    <cellStyle name="Currency 4 9 2 2" xfId="51185"/>
    <cellStyle name="Currency 4 9 2 2 2" xfId="56993"/>
    <cellStyle name="Currency 4 9 2 3" xfId="53706"/>
    <cellStyle name="Currency 4 9 2 4" xfId="42062"/>
    <cellStyle name="Currency 4 9 3" xfId="35368"/>
    <cellStyle name="Currency 4 9 3 2" xfId="55824"/>
    <cellStyle name="Currency 4 9 3 3" xfId="45061"/>
    <cellStyle name="Currency 4 9 4" xfId="52537"/>
    <cellStyle name="Currency 4 9 5" xfId="37904"/>
    <cellStyle name="Explanatory Text 2" xfId="264"/>
    <cellStyle name="Explanatory Text 3" xfId="265"/>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Good 2" xfId="194"/>
    <cellStyle name="Good 3" xfId="266"/>
    <cellStyle name="Header" xfId="267"/>
    <cellStyle name="Header 2" xfId="268"/>
    <cellStyle name="Header 3" xfId="269"/>
    <cellStyle name="Heading 1 2" xfId="270"/>
    <cellStyle name="Heading 1 3" xfId="271"/>
    <cellStyle name="Heading 2 2" xfId="272"/>
    <cellStyle name="Heading 2 3" xfId="273"/>
    <cellStyle name="Heading 3 2" xfId="274"/>
    <cellStyle name="Heading 3 3" xfId="275"/>
    <cellStyle name="Heading 4 2" xfId="276"/>
    <cellStyle name="Heading 4 3" xfId="277"/>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2" xfId="278"/>
    <cellStyle name="Hyperlink 2 2" xfId="279"/>
    <cellStyle name="Hyperlink 3" xfId="191"/>
    <cellStyle name="Hyperlink 4" xfId="6547"/>
    <cellStyle name="Input 2" xfId="280"/>
    <cellStyle name="Input 3" xfId="281"/>
    <cellStyle name="Input 3 10" xfId="4707"/>
    <cellStyle name="Input 3 10 10" xfId="25586"/>
    <cellStyle name="Input 3 10 11" xfId="33525"/>
    <cellStyle name="Input 3 10 12" xfId="34461"/>
    <cellStyle name="Input 3 10 13" xfId="36572"/>
    <cellStyle name="Input 3 10 14" xfId="39099"/>
    <cellStyle name="Input 3 10 2" xfId="5661"/>
    <cellStyle name="Input 3 10 2 2" xfId="14363"/>
    <cellStyle name="Input 3 10 2 2 2" xfId="46478"/>
    <cellStyle name="Input 3 10 2 3" xfId="13034"/>
    <cellStyle name="Input 3 10 2 4" xfId="26540"/>
    <cellStyle name="Input 3 10 2 5" xfId="40053"/>
    <cellStyle name="Input 3 10 3" xfId="6798"/>
    <cellStyle name="Input 3 10 3 2" xfId="15500"/>
    <cellStyle name="Input 3 10 3 2 2" xfId="47476"/>
    <cellStyle name="Input 3 10 3 3" xfId="11135"/>
    <cellStyle name="Input 3 10 3 4" xfId="27676"/>
    <cellStyle name="Input 3 10 3 5" xfId="41189"/>
    <cellStyle name="Input 3 10 4" xfId="8463"/>
    <cellStyle name="Input 3 10 4 2" xfId="17165"/>
    <cellStyle name="Input 3 10 4 3" xfId="4498"/>
    <cellStyle name="Input 3 10 4 4" xfId="29341"/>
    <cellStyle name="Input 3 10 4 5" xfId="43115"/>
    <cellStyle name="Input 3 10 5" xfId="9218"/>
    <cellStyle name="Input 3 10 5 2" xfId="17920"/>
    <cellStyle name="Input 3 10 5 3" xfId="23770"/>
    <cellStyle name="Input 3 10 5 4" xfId="30096"/>
    <cellStyle name="Input 3 10 5 5" xfId="49139"/>
    <cellStyle name="Input 3 10 6" xfId="9912"/>
    <cellStyle name="Input 3 10 6 2" xfId="18614"/>
    <cellStyle name="Input 3 10 6 3" xfId="19955"/>
    <cellStyle name="Input 3 10 6 4" xfId="30790"/>
    <cellStyle name="Input 3 10 6 5" xfId="49833"/>
    <cellStyle name="Input 3 10 7" xfId="10530"/>
    <cellStyle name="Input 3 10 7 2" xfId="19232"/>
    <cellStyle name="Input 3 10 7 3" xfId="13155"/>
    <cellStyle name="Input 3 10 7 4" xfId="31408"/>
    <cellStyle name="Input 3 10 7 5" xfId="50451"/>
    <cellStyle name="Input 3 10 8" xfId="13409"/>
    <cellStyle name="Input 3 10 9" xfId="22899"/>
    <cellStyle name="Input 3 11" xfId="3628"/>
    <cellStyle name="Input 3 11 10" xfId="13376"/>
    <cellStyle name="Input 3 11 11" xfId="32343"/>
    <cellStyle name="Input 3 11 12" xfId="34228"/>
    <cellStyle name="Input 3 11 13" xfId="35390"/>
    <cellStyle name="Input 3 11 14" xfId="37926"/>
    <cellStyle name="Input 3 11 2" xfId="6477"/>
    <cellStyle name="Input 3 11 2 2" xfId="15179"/>
    <cellStyle name="Input 3 11 2 2 2" xfId="47219"/>
    <cellStyle name="Input 3 11 2 3" xfId="22623"/>
    <cellStyle name="Input 3 11 2 4" xfId="27356"/>
    <cellStyle name="Input 3 11 2 5" xfId="40869"/>
    <cellStyle name="Input 3 11 3" xfId="6510"/>
    <cellStyle name="Input 3 11 3 2" xfId="15212"/>
    <cellStyle name="Input 3 11 3 2 2" xfId="47244"/>
    <cellStyle name="Input 3 11 3 3" xfId="25405"/>
    <cellStyle name="Input 3 11 3 4" xfId="27389"/>
    <cellStyle name="Input 3 11 3 5" xfId="40902"/>
    <cellStyle name="Input 3 11 4" xfId="7706"/>
    <cellStyle name="Input 3 11 4 2" xfId="16408"/>
    <cellStyle name="Input 3 11 4 3" xfId="25159"/>
    <cellStyle name="Input 3 11 4 4" xfId="28584"/>
    <cellStyle name="Input 3 11 4 5" xfId="42084"/>
    <cellStyle name="Input 3 11 5" xfId="8012"/>
    <cellStyle name="Input 3 11 5 2" xfId="16714"/>
    <cellStyle name="Input 3 11 5 3" xfId="23022"/>
    <cellStyle name="Input 3 11 5 4" xfId="28890"/>
    <cellStyle name="Input 3 11 5 5" xfId="48530"/>
    <cellStyle name="Input 3 11 6" xfId="7733"/>
    <cellStyle name="Input 3 11 6 2" xfId="16435"/>
    <cellStyle name="Input 3 11 6 3" xfId="20257"/>
    <cellStyle name="Input 3 11 6 4" xfId="28611"/>
    <cellStyle name="Input 3 11 6 5" xfId="48263"/>
    <cellStyle name="Input 3 11 7" xfId="7930"/>
    <cellStyle name="Input 3 11 7 2" xfId="16632"/>
    <cellStyle name="Input 3 11 7 3" xfId="23707"/>
    <cellStyle name="Input 3 11 7 4" xfId="28808"/>
    <cellStyle name="Input 3 11 7 5" xfId="48448"/>
    <cellStyle name="Input 3 11 8" xfId="12423"/>
    <cellStyle name="Input 3 11 9" xfId="22937"/>
    <cellStyle name="Input 3 12" xfId="6016"/>
    <cellStyle name="Input 3 12 2" xfId="14718"/>
    <cellStyle name="Input 3 12 2 2" xfId="46801"/>
    <cellStyle name="Input 3 12 3" xfId="22744"/>
    <cellStyle name="Input 3 12 4" xfId="26895"/>
    <cellStyle name="Input 3 12 5" xfId="40408"/>
    <cellStyle name="Input 3 13" xfId="6494"/>
    <cellStyle name="Input 3 13 2" xfId="15196"/>
    <cellStyle name="Input 3 13 2 2" xfId="47231"/>
    <cellStyle name="Input 3 13 3" xfId="22174"/>
    <cellStyle name="Input 3 13 4" xfId="27373"/>
    <cellStyle name="Input 3 13 5" xfId="40886"/>
    <cellStyle name="Input 3 14" xfId="6052"/>
    <cellStyle name="Input 3 14 2" xfId="14754"/>
    <cellStyle name="Input 3 14 2 2" xfId="46832"/>
    <cellStyle name="Input 3 14 3" xfId="24955"/>
    <cellStyle name="Input 3 14 4" xfId="26931"/>
    <cellStyle name="Input 3 14 5" xfId="40444"/>
    <cellStyle name="Input 3 15" xfId="6410"/>
    <cellStyle name="Input 3 15 2" xfId="15112"/>
    <cellStyle name="Input 3 15 3" xfId="20995"/>
    <cellStyle name="Input 3 15 4" xfId="27289"/>
    <cellStyle name="Input 3 15 5" xfId="40802"/>
    <cellStyle name="Input 3 16" xfId="2968"/>
    <cellStyle name="Input 3 16 2" xfId="11799"/>
    <cellStyle name="Input 3 16 3" xfId="23076"/>
    <cellStyle name="Input 3 16 4" xfId="21220"/>
    <cellStyle name="Input 3 16 5" xfId="44512"/>
    <cellStyle name="Input 3 17" xfId="7400"/>
    <cellStyle name="Input 3 17 2" xfId="16102"/>
    <cellStyle name="Input 3 17 3" xfId="23127"/>
    <cellStyle name="Input 3 17 4" xfId="28278"/>
    <cellStyle name="Input 3 17 5" xfId="48009"/>
    <cellStyle name="Input 3 18" xfId="3112"/>
    <cellStyle name="Input 3 18 2" xfId="11931"/>
    <cellStyle name="Input 3 18 3" xfId="22510"/>
    <cellStyle name="Input 3 18 4" xfId="23212"/>
    <cellStyle name="Input 3 18 5" xfId="44656"/>
    <cellStyle name="Input 3 19" xfId="2897"/>
    <cellStyle name="Input 3 19 2" xfId="11730"/>
    <cellStyle name="Input 3 19 3" xfId="22949"/>
    <cellStyle name="Input 3 19 4" xfId="1847"/>
    <cellStyle name="Input 3 19 5" xfId="44441"/>
    <cellStyle name="Input 3 2" xfId="487"/>
    <cellStyle name="Input 3 2 10" xfId="5837"/>
    <cellStyle name="Input 3 2 10 2" xfId="14539"/>
    <cellStyle name="Input 3 2 10 3" xfId="11817"/>
    <cellStyle name="Input 3 2 10 4" xfId="26716"/>
    <cellStyle name="Input 3 2 10 5" xfId="40229"/>
    <cellStyle name="Input 3 2 11" xfId="7453"/>
    <cellStyle name="Input 3 2 11 2" xfId="16155"/>
    <cellStyle name="Input 3 2 11 3" xfId="24195"/>
    <cellStyle name="Input 3 2 11 4" xfId="28331"/>
    <cellStyle name="Input 3 2 11 5" xfId="48062"/>
    <cellStyle name="Input 3 2 12" xfId="3104"/>
    <cellStyle name="Input 3 2 12 2" xfId="11923"/>
    <cellStyle name="Input 3 2 12 3" xfId="23943"/>
    <cellStyle name="Input 3 2 12 4" xfId="24823"/>
    <cellStyle name="Input 3 2 12 5" xfId="44648"/>
    <cellStyle name="Input 3 2 13" xfId="4228"/>
    <cellStyle name="Input 3 2 13 2" xfId="12963"/>
    <cellStyle name="Input 3 2 13 3" xfId="1730"/>
    <cellStyle name="Input 3 2 13 4" xfId="25500"/>
    <cellStyle name="Input 3 2 13 5" xfId="45661"/>
    <cellStyle name="Input 3 2 14" xfId="7421"/>
    <cellStyle name="Input 3 2 14 2" xfId="16123"/>
    <cellStyle name="Input 3 2 14 3" xfId="12742"/>
    <cellStyle name="Input 3 2 14 4" xfId="28299"/>
    <cellStyle name="Input 3 2 14 5" xfId="48030"/>
    <cellStyle name="Input 3 2 15" xfId="2170"/>
    <cellStyle name="Input 3 2 16" xfId="23899"/>
    <cellStyle name="Input 3 2 17" xfId="24322"/>
    <cellStyle name="Input 3 2 18" xfId="32007"/>
    <cellStyle name="Input 3 2 19" xfId="34075"/>
    <cellStyle name="Input 3 2 2" xfId="735"/>
    <cellStyle name="Input 3 2 2 10" xfId="8420"/>
    <cellStyle name="Input 3 2 2 10 2" xfId="17122"/>
    <cellStyle name="Input 3 2 2 10 3" xfId="22614"/>
    <cellStyle name="Input 3 2 2 10 4" xfId="29298"/>
    <cellStyle name="Input 3 2 2 10 5" xfId="48878"/>
    <cellStyle name="Input 3 2 2 11" xfId="9183"/>
    <cellStyle name="Input 3 2 2 11 2" xfId="17885"/>
    <cellStyle name="Input 3 2 2 11 3" xfId="22449"/>
    <cellStyle name="Input 3 2 2 11 4" xfId="30061"/>
    <cellStyle name="Input 3 2 2 11 5" xfId="49104"/>
    <cellStyle name="Input 3 2 2 12" xfId="9891"/>
    <cellStyle name="Input 3 2 2 12 2" xfId="18593"/>
    <cellStyle name="Input 3 2 2 12 3" xfId="19850"/>
    <cellStyle name="Input 3 2 2 12 4" xfId="30769"/>
    <cellStyle name="Input 3 2 2 12 5" xfId="49812"/>
    <cellStyle name="Input 3 2 2 13" xfId="11283"/>
    <cellStyle name="Input 3 2 2 14" xfId="19962"/>
    <cellStyle name="Input 3 2 2 15" xfId="21812"/>
    <cellStyle name="Input 3 2 2 16" xfId="32082"/>
    <cellStyle name="Input 3 2 2 17" xfId="34113"/>
    <cellStyle name="Input 3 2 2 18" xfId="35129"/>
    <cellStyle name="Input 3 2 2 19" xfId="37376"/>
    <cellStyle name="Input 3 2 2 2" xfId="1504"/>
    <cellStyle name="Input 3 2 2 2 10" xfId="13201"/>
    <cellStyle name="Input 3 2 2 2 11" xfId="20506"/>
    <cellStyle name="Input 3 2 2 2 12" xfId="25540"/>
    <cellStyle name="Input 3 2 2 2 13" xfId="33297"/>
    <cellStyle name="Input 3 2 2 2 14" xfId="34415"/>
    <cellStyle name="Input 3 2 2 2 15" xfId="36344"/>
    <cellStyle name="Input 3 2 2 2 16" xfId="38871"/>
    <cellStyle name="Input 3 2 2 2 2" xfId="5083"/>
    <cellStyle name="Input 3 2 2 2 2 10" xfId="25962"/>
    <cellStyle name="Input 3 2 2 2 2 11" xfId="33901"/>
    <cellStyle name="Input 3 2 2 2 2 12" xfId="34837"/>
    <cellStyle name="Input 3 2 2 2 2 13" xfId="36948"/>
    <cellStyle name="Input 3 2 2 2 2 14" xfId="39475"/>
    <cellStyle name="Input 3 2 2 2 2 2" xfId="5869"/>
    <cellStyle name="Input 3 2 2 2 2 2 2" xfId="14571"/>
    <cellStyle name="Input 3 2 2 2 2 2 2 2" xfId="46666"/>
    <cellStyle name="Input 3 2 2 2 2 2 3" xfId="24023"/>
    <cellStyle name="Input 3 2 2 2 2 2 4" xfId="26748"/>
    <cellStyle name="Input 3 2 2 2 2 2 5" xfId="40261"/>
    <cellStyle name="Input 3 2 2 2 2 3" xfId="7174"/>
    <cellStyle name="Input 3 2 2 2 2 3 2" xfId="15876"/>
    <cellStyle name="Input 3 2 2 2 2 3 2 2" xfId="47852"/>
    <cellStyle name="Input 3 2 2 2 2 3 3" xfId="2579"/>
    <cellStyle name="Input 3 2 2 2 2 3 4" xfId="28052"/>
    <cellStyle name="Input 3 2 2 2 2 3 5" xfId="41565"/>
    <cellStyle name="Input 3 2 2 2 2 4" xfId="8839"/>
    <cellStyle name="Input 3 2 2 2 2 4 2" xfId="17541"/>
    <cellStyle name="Input 3 2 2 2 2 4 3" xfId="21366"/>
    <cellStyle name="Input 3 2 2 2 2 4 4" xfId="29717"/>
    <cellStyle name="Input 3 2 2 2 2 4 5" xfId="43491"/>
    <cellStyle name="Input 3 2 2 2 2 5" xfId="9594"/>
    <cellStyle name="Input 3 2 2 2 2 5 2" xfId="18296"/>
    <cellStyle name="Input 3 2 2 2 2 5 3" xfId="19802"/>
    <cellStyle name="Input 3 2 2 2 2 5 4" xfId="30472"/>
    <cellStyle name="Input 3 2 2 2 2 5 5" xfId="49515"/>
    <cellStyle name="Input 3 2 2 2 2 6" xfId="10288"/>
    <cellStyle name="Input 3 2 2 2 2 6 2" xfId="18990"/>
    <cellStyle name="Input 3 2 2 2 2 6 3" xfId="20319"/>
    <cellStyle name="Input 3 2 2 2 2 6 4" xfId="31166"/>
    <cellStyle name="Input 3 2 2 2 2 6 5" xfId="50209"/>
    <cellStyle name="Input 3 2 2 2 2 7" xfId="10906"/>
    <cellStyle name="Input 3 2 2 2 2 7 2" xfId="19608"/>
    <cellStyle name="Input 3 2 2 2 2 7 3" xfId="20399"/>
    <cellStyle name="Input 3 2 2 2 2 7 4" xfId="31784"/>
    <cellStyle name="Input 3 2 2 2 2 7 5" xfId="50827"/>
    <cellStyle name="Input 3 2 2 2 2 8" xfId="13785"/>
    <cellStyle name="Input 3 2 2 2 2 9" xfId="20889"/>
    <cellStyle name="Input 3 2 2 2 3" xfId="5198"/>
    <cellStyle name="Input 3 2 2 2 3 10" xfId="26077"/>
    <cellStyle name="Input 3 2 2 2 3 11" xfId="34016"/>
    <cellStyle name="Input 3 2 2 2 3 12" xfId="34952"/>
    <cellStyle name="Input 3 2 2 2 3 13" xfId="37063"/>
    <cellStyle name="Input 3 2 2 2 3 14" xfId="39590"/>
    <cellStyle name="Input 3 2 2 2 3 2" xfId="6175"/>
    <cellStyle name="Input 3 2 2 2 3 2 2" xfId="14877"/>
    <cellStyle name="Input 3 2 2 2 3 2 2 2" xfId="46942"/>
    <cellStyle name="Input 3 2 2 2 3 2 3" xfId="22322"/>
    <cellStyle name="Input 3 2 2 2 3 2 4" xfId="27054"/>
    <cellStyle name="Input 3 2 2 2 3 2 5" xfId="40567"/>
    <cellStyle name="Input 3 2 2 2 3 3" xfId="7289"/>
    <cellStyle name="Input 3 2 2 2 3 3 2" xfId="15991"/>
    <cellStyle name="Input 3 2 2 2 3 3 2 2" xfId="47967"/>
    <cellStyle name="Input 3 2 2 2 3 3 3" xfId="22745"/>
    <cellStyle name="Input 3 2 2 2 3 3 4" xfId="28167"/>
    <cellStyle name="Input 3 2 2 2 3 3 5" xfId="41680"/>
    <cellStyle name="Input 3 2 2 2 3 4" xfId="8954"/>
    <cellStyle name="Input 3 2 2 2 3 4 2" xfId="17656"/>
    <cellStyle name="Input 3 2 2 2 3 4 3" xfId="20238"/>
    <cellStyle name="Input 3 2 2 2 3 4 4" xfId="29832"/>
    <cellStyle name="Input 3 2 2 2 3 4 5" xfId="43606"/>
    <cellStyle name="Input 3 2 2 2 3 5" xfId="9709"/>
    <cellStyle name="Input 3 2 2 2 3 5 2" xfId="18411"/>
    <cellStyle name="Input 3 2 2 2 3 5 3" xfId="11785"/>
    <cellStyle name="Input 3 2 2 2 3 5 4" xfId="30587"/>
    <cellStyle name="Input 3 2 2 2 3 5 5" xfId="49630"/>
    <cellStyle name="Input 3 2 2 2 3 6" xfId="10403"/>
    <cellStyle name="Input 3 2 2 2 3 6 2" xfId="19105"/>
    <cellStyle name="Input 3 2 2 2 3 6 3" xfId="1779"/>
    <cellStyle name="Input 3 2 2 2 3 6 4" xfId="31281"/>
    <cellStyle name="Input 3 2 2 2 3 6 5" xfId="50324"/>
    <cellStyle name="Input 3 2 2 2 3 7" xfId="11021"/>
    <cellStyle name="Input 3 2 2 2 3 7 2" xfId="19723"/>
    <cellStyle name="Input 3 2 2 2 3 7 3" xfId="11653"/>
    <cellStyle name="Input 3 2 2 2 3 7 4" xfId="31899"/>
    <cellStyle name="Input 3 2 2 2 3 7 5" xfId="50942"/>
    <cellStyle name="Input 3 2 2 2 3 8" xfId="13900"/>
    <cellStyle name="Input 3 2 2 2 3 9" xfId="25319"/>
    <cellStyle name="Input 3 2 2 2 4" xfId="5317"/>
    <cellStyle name="Input 3 2 2 2 4 2" xfId="14019"/>
    <cellStyle name="Input 3 2 2 2 4 2 2" xfId="46157"/>
    <cellStyle name="Input 3 2 2 2 4 3" xfId="20540"/>
    <cellStyle name="Input 3 2 2 2 4 4" xfId="26196"/>
    <cellStyle name="Input 3 2 2 2 4 5" xfId="39709"/>
    <cellStyle name="Input 3 2 2 2 5" xfId="6686"/>
    <cellStyle name="Input 3 2 2 2 5 2" xfId="15388"/>
    <cellStyle name="Input 3 2 2 2 5 2 2" xfId="47391"/>
    <cellStyle name="Input 3 2 2 2 5 3" xfId="21616"/>
    <cellStyle name="Input 3 2 2 2 5 4" xfId="27564"/>
    <cellStyle name="Input 3 2 2 2 5 5" xfId="41077"/>
    <cellStyle name="Input 3 2 2 2 6" xfId="8322"/>
    <cellStyle name="Input 3 2 2 2 6 2" xfId="17024"/>
    <cellStyle name="Input 3 2 2 2 6 3" xfId="24127"/>
    <cellStyle name="Input 3 2 2 2 6 4" xfId="29200"/>
    <cellStyle name="Input 3 2 2 2 6 5" xfId="42887"/>
    <cellStyle name="Input 3 2 2 2 7" xfId="9097"/>
    <cellStyle name="Input 3 2 2 2 7 2" xfId="17799"/>
    <cellStyle name="Input 3 2 2 2 7 3" xfId="23033"/>
    <cellStyle name="Input 3 2 2 2 7 4" xfId="29975"/>
    <cellStyle name="Input 3 2 2 2 7 5" xfId="49018"/>
    <cellStyle name="Input 3 2 2 2 8" xfId="9825"/>
    <cellStyle name="Input 3 2 2 2 8 2" xfId="18527"/>
    <cellStyle name="Input 3 2 2 2 8 3" xfId="12494"/>
    <cellStyle name="Input 3 2 2 2 8 4" xfId="30703"/>
    <cellStyle name="Input 3 2 2 2 8 5" xfId="49746"/>
    <cellStyle name="Input 3 2 2 2 9" xfId="10484"/>
    <cellStyle name="Input 3 2 2 2 9 2" xfId="19186"/>
    <cellStyle name="Input 3 2 2 2 9 3" xfId="20096"/>
    <cellStyle name="Input 3 2 2 2 9 4" xfId="31362"/>
    <cellStyle name="Input 3 2 2 2 9 5" xfId="50405"/>
    <cellStyle name="Input 3 2 2 3" xfId="5130"/>
    <cellStyle name="Input 3 2 2 3 10" xfId="26009"/>
    <cellStyle name="Input 3 2 2 3 11" xfId="33948"/>
    <cellStyle name="Input 3 2 2 3 12" xfId="34884"/>
    <cellStyle name="Input 3 2 2 3 13" xfId="36995"/>
    <cellStyle name="Input 3 2 2 3 14" xfId="39522"/>
    <cellStyle name="Input 3 2 2 3 2" xfId="5439"/>
    <cellStyle name="Input 3 2 2 3 2 2" xfId="14141"/>
    <cellStyle name="Input 3 2 2 3 2 2 2" xfId="46267"/>
    <cellStyle name="Input 3 2 2 3 2 3" xfId="24018"/>
    <cellStyle name="Input 3 2 2 3 2 4" xfId="26318"/>
    <cellStyle name="Input 3 2 2 3 2 5" xfId="39831"/>
    <cellStyle name="Input 3 2 2 3 3" xfId="7221"/>
    <cellStyle name="Input 3 2 2 3 3 2" xfId="15923"/>
    <cellStyle name="Input 3 2 2 3 3 2 2" xfId="47899"/>
    <cellStyle name="Input 3 2 2 3 3 3" xfId="12761"/>
    <cellStyle name="Input 3 2 2 3 3 4" xfId="28099"/>
    <cellStyle name="Input 3 2 2 3 3 5" xfId="41612"/>
    <cellStyle name="Input 3 2 2 3 4" xfId="8886"/>
    <cellStyle name="Input 3 2 2 3 4 2" xfId="17588"/>
    <cellStyle name="Input 3 2 2 3 4 3" xfId="22309"/>
    <cellStyle name="Input 3 2 2 3 4 4" xfId="29764"/>
    <cellStyle name="Input 3 2 2 3 4 5" xfId="43538"/>
    <cellStyle name="Input 3 2 2 3 5" xfId="9641"/>
    <cellStyle name="Input 3 2 2 3 5 2" xfId="18343"/>
    <cellStyle name="Input 3 2 2 3 5 3" xfId="11165"/>
    <cellStyle name="Input 3 2 2 3 5 4" xfId="30519"/>
    <cellStyle name="Input 3 2 2 3 5 5" xfId="49562"/>
    <cellStyle name="Input 3 2 2 3 6" xfId="10335"/>
    <cellStyle name="Input 3 2 2 3 6 2" xfId="19037"/>
    <cellStyle name="Input 3 2 2 3 6 3" xfId="11173"/>
    <cellStyle name="Input 3 2 2 3 6 4" xfId="31213"/>
    <cellStyle name="Input 3 2 2 3 6 5" xfId="50256"/>
    <cellStyle name="Input 3 2 2 3 7" xfId="10953"/>
    <cellStyle name="Input 3 2 2 3 7 2" xfId="19655"/>
    <cellStyle name="Input 3 2 2 3 7 3" xfId="11093"/>
    <cellStyle name="Input 3 2 2 3 7 4" xfId="31831"/>
    <cellStyle name="Input 3 2 2 3 7 5" xfId="50874"/>
    <cellStyle name="Input 3 2 2 3 8" xfId="13832"/>
    <cellStyle name="Input 3 2 2 3 9" xfId="24220"/>
    <cellStyle name="Input 3 2 2 4" xfId="4728"/>
    <cellStyle name="Input 3 2 2 4 10" xfId="25607"/>
    <cellStyle name="Input 3 2 2 4 11" xfId="33546"/>
    <cellStyle name="Input 3 2 2 4 12" xfId="34482"/>
    <cellStyle name="Input 3 2 2 4 13" xfId="36593"/>
    <cellStyle name="Input 3 2 2 4 14" xfId="39120"/>
    <cellStyle name="Input 3 2 2 4 2" xfId="5554"/>
    <cellStyle name="Input 3 2 2 4 2 2" xfId="14256"/>
    <cellStyle name="Input 3 2 2 4 2 2 2" xfId="46379"/>
    <cellStyle name="Input 3 2 2 4 2 3" xfId="23565"/>
    <cellStyle name="Input 3 2 2 4 2 4" xfId="26433"/>
    <cellStyle name="Input 3 2 2 4 2 5" xfId="39946"/>
    <cellStyle name="Input 3 2 2 4 3" xfId="6819"/>
    <cellStyle name="Input 3 2 2 4 3 2" xfId="15521"/>
    <cellStyle name="Input 3 2 2 4 3 2 2" xfId="47497"/>
    <cellStyle name="Input 3 2 2 4 3 3" xfId="20091"/>
    <cellStyle name="Input 3 2 2 4 3 4" xfId="27697"/>
    <cellStyle name="Input 3 2 2 4 3 5" xfId="41210"/>
    <cellStyle name="Input 3 2 2 4 4" xfId="8484"/>
    <cellStyle name="Input 3 2 2 4 4 2" xfId="17186"/>
    <cellStyle name="Input 3 2 2 4 4 3" xfId="24523"/>
    <cellStyle name="Input 3 2 2 4 4 4" xfId="29362"/>
    <cellStyle name="Input 3 2 2 4 4 5" xfId="43136"/>
    <cellStyle name="Input 3 2 2 4 5" xfId="9239"/>
    <cellStyle name="Input 3 2 2 4 5 2" xfId="17941"/>
    <cellStyle name="Input 3 2 2 4 5 3" xfId="24072"/>
    <cellStyle name="Input 3 2 2 4 5 4" xfId="30117"/>
    <cellStyle name="Input 3 2 2 4 5 5" xfId="49160"/>
    <cellStyle name="Input 3 2 2 4 6" xfId="9933"/>
    <cellStyle name="Input 3 2 2 4 6 2" xfId="18635"/>
    <cellStyle name="Input 3 2 2 4 6 3" xfId="11530"/>
    <cellStyle name="Input 3 2 2 4 6 4" xfId="30811"/>
    <cellStyle name="Input 3 2 2 4 6 5" xfId="49854"/>
    <cellStyle name="Input 3 2 2 4 7" xfId="10551"/>
    <cellStyle name="Input 3 2 2 4 7 2" xfId="19253"/>
    <cellStyle name="Input 3 2 2 4 7 3" xfId="11228"/>
    <cellStyle name="Input 3 2 2 4 7 4" xfId="31429"/>
    <cellStyle name="Input 3 2 2 4 7 5" xfId="50472"/>
    <cellStyle name="Input 3 2 2 4 8" xfId="13430"/>
    <cellStyle name="Input 3 2 2 4 9" xfId="25043"/>
    <cellStyle name="Input 3 2 2 5" xfId="3835"/>
    <cellStyle name="Input 3 2 2 5 2" xfId="12614"/>
    <cellStyle name="Input 3 2 2 5 2 2" xfId="45269"/>
    <cellStyle name="Input 3 2 2 5 3" xfId="21724"/>
    <cellStyle name="Input 3 2 2 5 4" xfId="24738"/>
    <cellStyle name="Input 3 2 2 5 5" xfId="38133"/>
    <cellStyle name="Input 3 2 2 6" xfId="6455"/>
    <cellStyle name="Input 3 2 2 6 2" xfId="15157"/>
    <cellStyle name="Input 3 2 2 6 2 2" xfId="47198"/>
    <cellStyle name="Input 3 2 2 6 3" xfId="25464"/>
    <cellStyle name="Input 3 2 2 6 4" xfId="27334"/>
    <cellStyle name="Input 3 2 2 6 5" xfId="40847"/>
    <cellStyle name="Input 3 2 2 7" xfId="3222"/>
    <cellStyle name="Input 3 2 2 7 2" xfId="12037"/>
    <cellStyle name="Input 3 2 2 7 2 2" xfId="44754"/>
    <cellStyle name="Input 3 2 2 7 3" xfId="24959"/>
    <cellStyle name="Input 3 2 2 7 4" xfId="24308"/>
    <cellStyle name="Input 3 2 2 7 5" xfId="37520"/>
    <cellStyle name="Input 3 2 2 8" xfId="5941"/>
    <cellStyle name="Input 3 2 2 8 2" xfId="14643"/>
    <cellStyle name="Input 3 2 2 8 3" xfId="22850"/>
    <cellStyle name="Input 3 2 2 8 4" xfId="26820"/>
    <cellStyle name="Input 3 2 2 8 5" xfId="40333"/>
    <cellStyle name="Input 3 2 2 9" xfId="7510"/>
    <cellStyle name="Input 3 2 2 9 2" xfId="16212"/>
    <cellStyle name="Input 3 2 2 9 3" xfId="23115"/>
    <cellStyle name="Input 3 2 2 9 4" xfId="28388"/>
    <cellStyle name="Input 3 2 2 9 5" xfId="48119"/>
    <cellStyle name="Input 3 2 20" xfId="35054"/>
    <cellStyle name="Input 3 2 21" xfId="37165"/>
    <cellStyle name="Input 3 2 3" xfId="838"/>
    <cellStyle name="Input 3 2 3 10" xfId="9011"/>
    <cellStyle name="Input 3 2 3 10 2" xfId="17713"/>
    <cellStyle name="Input 3 2 3 10 3" xfId="21843"/>
    <cellStyle name="Input 3 2 3 10 4" xfId="29889"/>
    <cellStyle name="Input 3 2 3 10 5" xfId="48932"/>
    <cellStyle name="Input 3 2 3 11" xfId="9758"/>
    <cellStyle name="Input 3 2 3 11 2" xfId="18460"/>
    <cellStyle name="Input 3 2 3 11 3" xfId="20341"/>
    <cellStyle name="Input 3 2 3 11 4" xfId="30636"/>
    <cellStyle name="Input 3 2 3 11 5" xfId="49679"/>
    <cellStyle name="Input 3 2 3 12" xfId="11381"/>
    <cellStyle name="Input 3 2 3 13" xfId="12929"/>
    <cellStyle name="Input 3 2 3 14" xfId="22656"/>
    <cellStyle name="Input 3 2 3 15" xfId="32631"/>
    <cellStyle name="Input 3 2 3 16" xfId="34296"/>
    <cellStyle name="Input 3 2 3 17" xfId="35678"/>
    <cellStyle name="Input 3 2 3 18" xfId="38205"/>
    <cellStyle name="Input 3 2 3 2" xfId="4719"/>
    <cellStyle name="Input 3 2 3 2 10" xfId="25598"/>
    <cellStyle name="Input 3 2 3 2 11" xfId="33537"/>
    <cellStyle name="Input 3 2 3 2 12" xfId="34473"/>
    <cellStyle name="Input 3 2 3 2 13" xfId="36584"/>
    <cellStyle name="Input 3 2 3 2 14" xfId="39111"/>
    <cellStyle name="Input 3 2 3 2 2" xfId="5778"/>
    <cellStyle name="Input 3 2 3 2 2 2" xfId="14480"/>
    <cellStyle name="Input 3 2 3 2 2 2 2" xfId="46584"/>
    <cellStyle name="Input 3 2 3 2 2 3" xfId="24700"/>
    <cellStyle name="Input 3 2 3 2 2 4" xfId="26657"/>
    <cellStyle name="Input 3 2 3 2 2 5" xfId="40170"/>
    <cellStyle name="Input 3 2 3 2 3" xfId="6810"/>
    <cellStyle name="Input 3 2 3 2 3 2" xfId="15512"/>
    <cellStyle name="Input 3 2 3 2 3 2 2" xfId="47488"/>
    <cellStyle name="Input 3 2 3 2 3 3" xfId="12116"/>
    <cellStyle name="Input 3 2 3 2 3 4" xfId="27688"/>
    <cellStyle name="Input 3 2 3 2 3 5" xfId="41201"/>
    <cellStyle name="Input 3 2 3 2 4" xfId="8475"/>
    <cellStyle name="Input 3 2 3 2 4 2" xfId="17177"/>
    <cellStyle name="Input 3 2 3 2 4 3" xfId="20633"/>
    <cellStyle name="Input 3 2 3 2 4 4" xfId="29353"/>
    <cellStyle name="Input 3 2 3 2 4 5" xfId="43127"/>
    <cellStyle name="Input 3 2 3 2 5" xfId="9230"/>
    <cellStyle name="Input 3 2 3 2 5 2" xfId="17932"/>
    <cellStyle name="Input 3 2 3 2 5 3" xfId="22859"/>
    <cellStyle name="Input 3 2 3 2 5 4" xfId="30108"/>
    <cellStyle name="Input 3 2 3 2 5 5" xfId="49151"/>
    <cellStyle name="Input 3 2 3 2 6" xfId="9924"/>
    <cellStyle name="Input 3 2 3 2 6 2" xfId="18626"/>
    <cellStyle name="Input 3 2 3 2 6 3" xfId="12227"/>
    <cellStyle name="Input 3 2 3 2 6 4" xfId="30802"/>
    <cellStyle name="Input 3 2 3 2 6 5" xfId="49845"/>
    <cellStyle name="Input 3 2 3 2 7" xfId="10542"/>
    <cellStyle name="Input 3 2 3 2 7 2" xfId="19244"/>
    <cellStyle name="Input 3 2 3 2 7 3" xfId="12488"/>
    <cellStyle name="Input 3 2 3 2 7 4" xfId="31420"/>
    <cellStyle name="Input 3 2 3 2 7 5" xfId="50463"/>
    <cellStyle name="Input 3 2 3 2 8" xfId="13421"/>
    <cellStyle name="Input 3 2 3 2 9" xfId="21598"/>
    <cellStyle name="Input 3 2 3 3" xfId="5127"/>
    <cellStyle name="Input 3 2 3 3 10" xfId="26006"/>
    <cellStyle name="Input 3 2 3 3 11" xfId="33945"/>
    <cellStyle name="Input 3 2 3 3 12" xfId="34881"/>
    <cellStyle name="Input 3 2 3 3 13" xfId="36992"/>
    <cellStyle name="Input 3 2 3 3 14" xfId="39519"/>
    <cellStyle name="Input 3 2 3 3 2" xfId="6203"/>
    <cellStyle name="Input 3 2 3 3 2 2" xfId="14905"/>
    <cellStyle name="Input 3 2 3 3 2 2 2" xfId="46969"/>
    <cellStyle name="Input 3 2 3 3 2 3" xfId="12942"/>
    <cellStyle name="Input 3 2 3 3 2 4" xfId="27082"/>
    <cellStyle name="Input 3 2 3 3 2 5" xfId="40595"/>
    <cellStyle name="Input 3 2 3 3 3" xfId="7218"/>
    <cellStyle name="Input 3 2 3 3 3 2" xfId="15920"/>
    <cellStyle name="Input 3 2 3 3 3 2 2" xfId="47896"/>
    <cellStyle name="Input 3 2 3 3 3 3" xfId="12315"/>
    <cellStyle name="Input 3 2 3 3 3 4" xfId="28096"/>
    <cellStyle name="Input 3 2 3 3 3 5" xfId="41609"/>
    <cellStyle name="Input 3 2 3 3 4" xfId="8883"/>
    <cellStyle name="Input 3 2 3 3 4 2" xfId="17585"/>
    <cellStyle name="Input 3 2 3 3 4 3" xfId="24767"/>
    <cellStyle name="Input 3 2 3 3 4 4" xfId="29761"/>
    <cellStyle name="Input 3 2 3 3 4 5" xfId="43535"/>
    <cellStyle name="Input 3 2 3 3 5" xfId="9638"/>
    <cellStyle name="Input 3 2 3 3 5 2" xfId="18340"/>
    <cellStyle name="Input 3 2 3 3 5 3" xfId="12117"/>
    <cellStyle name="Input 3 2 3 3 5 4" xfId="30516"/>
    <cellStyle name="Input 3 2 3 3 5 5" xfId="49559"/>
    <cellStyle name="Input 3 2 3 3 6" xfId="10332"/>
    <cellStyle name="Input 3 2 3 3 6 2" xfId="19034"/>
    <cellStyle name="Input 3 2 3 3 6 3" xfId="20371"/>
    <cellStyle name="Input 3 2 3 3 6 4" xfId="31210"/>
    <cellStyle name="Input 3 2 3 3 6 5" xfId="50253"/>
    <cellStyle name="Input 3 2 3 3 7" xfId="10950"/>
    <cellStyle name="Input 3 2 3 3 7 2" xfId="19652"/>
    <cellStyle name="Input 3 2 3 3 7 3" xfId="13175"/>
    <cellStyle name="Input 3 2 3 3 7 4" xfId="31828"/>
    <cellStyle name="Input 3 2 3 3 7 5" xfId="50871"/>
    <cellStyle name="Input 3 2 3 3 8" xfId="13829"/>
    <cellStyle name="Input 3 2 3 3 9" xfId="20658"/>
    <cellStyle name="Input 3 2 3 4" xfId="5462"/>
    <cellStyle name="Input 3 2 3 4 2" xfId="14164"/>
    <cellStyle name="Input 3 2 3 4 2 2" xfId="46289"/>
    <cellStyle name="Input 3 2 3 4 3" xfId="24941"/>
    <cellStyle name="Input 3 2 3 4 4" xfId="26341"/>
    <cellStyle name="Input 3 2 3 4 5" xfId="39854"/>
    <cellStyle name="Input 3 2 3 5" xfId="3210"/>
    <cellStyle name="Input 3 2 3 5 2" xfId="12025"/>
    <cellStyle name="Input 3 2 3 5 2 2" xfId="44743"/>
    <cellStyle name="Input 3 2 3 5 3" xfId="23278"/>
    <cellStyle name="Input 3 2 3 5 4" xfId="21876"/>
    <cellStyle name="Input 3 2 3 5 5" xfId="37508"/>
    <cellStyle name="Input 3 2 3 6" xfId="6000"/>
    <cellStyle name="Input 3 2 3 6 2" xfId="14702"/>
    <cellStyle name="Input 3 2 3 6 2 2" xfId="46788"/>
    <cellStyle name="Input 3 2 3 6 3" xfId="11879"/>
    <cellStyle name="Input 3 2 3 6 4" xfId="26879"/>
    <cellStyle name="Input 3 2 3 6 5" xfId="40392"/>
    <cellStyle name="Input 3 2 3 7" xfId="7363"/>
    <cellStyle name="Input 3 2 3 7 2" xfId="16065"/>
    <cellStyle name="Input 3 2 3 7 3" xfId="23577"/>
    <cellStyle name="Input 3 2 3 7 4" xfId="28241"/>
    <cellStyle name="Input 3 2 3 7 5" xfId="41754"/>
    <cellStyle name="Input 3 2 3 8" xfId="7899"/>
    <cellStyle name="Input 3 2 3 8 2" xfId="16601"/>
    <cellStyle name="Input 3 2 3 8 3" xfId="22731"/>
    <cellStyle name="Input 3 2 3 8 4" xfId="28777"/>
    <cellStyle name="Input 3 2 3 8 5" xfId="48417"/>
    <cellStyle name="Input 3 2 3 9" xfId="8219"/>
    <cellStyle name="Input 3 2 3 9 2" xfId="16921"/>
    <cellStyle name="Input 3 2 3 9 3" xfId="21820"/>
    <cellStyle name="Input 3 2 3 9 4" xfId="29097"/>
    <cellStyle name="Input 3 2 3 9 5" xfId="48733"/>
    <cellStyle name="Input 3 2 4" xfId="1267"/>
    <cellStyle name="Input 3 2 4 10" xfId="8452"/>
    <cellStyle name="Input 3 2 4 10 2" xfId="17154"/>
    <cellStyle name="Input 3 2 4 10 3" xfId="21082"/>
    <cellStyle name="Input 3 2 4 10 4" xfId="29330"/>
    <cellStyle name="Input 3 2 4 10 5" xfId="48910"/>
    <cellStyle name="Input 3 2 4 11" xfId="9207"/>
    <cellStyle name="Input 3 2 4 11 2" xfId="17909"/>
    <cellStyle name="Input 3 2 4 11 3" xfId="23060"/>
    <cellStyle name="Input 3 2 4 11 4" xfId="30085"/>
    <cellStyle name="Input 3 2 4 11 5" xfId="49128"/>
    <cellStyle name="Input 3 2 4 12" xfId="11063"/>
    <cellStyle name="Input 3 2 4 13" xfId="22987"/>
    <cellStyle name="Input 3 2 4 14" xfId="23693"/>
    <cellStyle name="Input 3 2 4 15" xfId="33060"/>
    <cellStyle name="Input 3 2 4 16" xfId="34361"/>
    <cellStyle name="Input 3 2 4 17" xfId="36107"/>
    <cellStyle name="Input 3 2 4 18" xfId="38634"/>
    <cellStyle name="Input 3 2 4 2" xfId="5040"/>
    <cellStyle name="Input 3 2 4 2 10" xfId="25919"/>
    <cellStyle name="Input 3 2 4 2 11" xfId="33858"/>
    <cellStyle name="Input 3 2 4 2 12" xfId="34794"/>
    <cellStyle name="Input 3 2 4 2 13" xfId="36905"/>
    <cellStyle name="Input 3 2 4 2 14" xfId="39432"/>
    <cellStyle name="Input 3 2 4 2 2" xfId="5476"/>
    <cellStyle name="Input 3 2 4 2 2 2" xfId="14178"/>
    <cellStyle name="Input 3 2 4 2 2 2 2" xfId="46303"/>
    <cellStyle name="Input 3 2 4 2 2 3" xfId="24522"/>
    <cellStyle name="Input 3 2 4 2 2 4" xfId="26355"/>
    <cellStyle name="Input 3 2 4 2 2 5" xfId="39868"/>
    <cellStyle name="Input 3 2 4 2 3" xfId="7131"/>
    <cellStyle name="Input 3 2 4 2 3 2" xfId="15833"/>
    <cellStyle name="Input 3 2 4 2 3 2 2" xfId="47809"/>
    <cellStyle name="Input 3 2 4 2 3 3" xfId="23197"/>
    <cellStyle name="Input 3 2 4 2 3 4" xfId="28009"/>
    <cellStyle name="Input 3 2 4 2 3 5" xfId="41522"/>
    <cellStyle name="Input 3 2 4 2 4" xfId="8796"/>
    <cellStyle name="Input 3 2 4 2 4 2" xfId="17498"/>
    <cellStyle name="Input 3 2 4 2 4 3" xfId="22268"/>
    <cellStyle name="Input 3 2 4 2 4 4" xfId="29674"/>
    <cellStyle name="Input 3 2 4 2 4 5" xfId="43448"/>
    <cellStyle name="Input 3 2 4 2 5" xfId="9551"/>
    <cellStyle name="Input 3 2 4 2 5 2" xfId="18253"/>
    <cellStyle name="Input 3 2 4 2 5 3" xfId="20359"/>
    <cellStyle name="Input 3 2 4 2 5 4" xfId="30429"/>
    <cellStyle name="Input 3 2 4 2 5 5" xfId="49472"/>
    <cellStyle name="Input 3 2 4 2 6" xfId="10245"/>
    <cellStyle name="Input 3 2 4 2 6 2" xfId="18947"/>
    <cellStyle name="Input 3 2 4 2 6 3" xfId="20286"/>
    <cellStyle name="Input 3 2 4 2 6 4" xfId="31123"/>
    <cellStyle name="Input 3 2 4 2 6 5" xfId="50166"/>
    <cellStyle name="Input 3 2 4 2 7" xfId="10863"/>
    <cellStyle name="Input 3 2 4 2 7 2" xfId="19565"/>
    <cellStyle name="Input 3 2 4 2 7 3" xfId="1732"/>
    <cellStyle name="Input 3 2 4 2 7 4" xfId="31741"/>
    <cellStyle name="Input 3 2 4 2 7 5" xfId="50784"/>
    <cellStyle name="Input 3 2 4 2 8" xfId="13742"/>
    <cellStyle name="Input 3 2 4 2 9" xfId="23659"/>
    <cellStyle name="Input 3 2 4 3" xfId="4824"/>
    <cellStyle name="Input 3 2 4 3 10" xfId="25703"/>
    <cellStyle name="Input 3 2 4 3 11" xfId="33642"/>
    <cellStyle name="Input 3 2 4 3 12" xfId="34578"/>
    <cellStyle name="Input 3 2 4 3 13" xfId="36689"/>
    <cellStyle name="Input 3 2 4 3 14" xfId="39216"/>
    <cellStyle name="Input 3 2 4 3 2" xfId="6247"/>
    <cellStyle name="Input 3 2 4 3 2 2" xfId="14949"/>
    <cellStyle name="Input 3 2 4 3 2 2 2" xfId="47012"/>
    <cellStyle name="Input 3 2 4 3 2 3" xfId="2187"/>
    <cellStyle name="Input 3 2 4 3 2 4" xfId="27126"/>
    <cellStyle name="Input 3 2 4 3 2 5" xfId="40639"/>
    <cellStyle name="Input 3 2 4 3 3" xfId="6915"/>
    <cellStyle name="Input 3 2 4 3 3 2" xfId="15617"/>
    <cellStyle name="Input 3 2 4 3 3 2 2" xfId="47593"/>
    <cellStyle name="Input 3 2 4 3 3 3" xfId="20326"/>
    <cellStyle name="Input 3 2 4 3 3 4" xfId="27793"/>
    <cellStyle name="Input 3 2 4 3 3 5" xfId="41306"/>
    <cellStyle name="Input 3 2 4 3 4" xfId="8580"/>
    <cellStyle name="Input 3 2 4 3 4 2" xfId="17282"/>
    <cellStyle name="Input 3 2 4 3 4 3" xfId="21002"/>
    <cellStyle name="Input 3 2 4 3 4 4" xfId="29458"/>
    <cellStyle name="Input 3 2 4 3 4 5" xfId="43232"/>
    <cellStyle name="Input 3 2 4 3 5" xfId="9335"/>
    <cellStyle name="Input 3 2 4 3 5 2" xfId="18037"/>
    <cellStyle name="Input 3 2 4 3 5 3" xfId="25407"/>
    <cellStyle name="Input 3 2 4 3 5 4" xfId="30213"/>
    <cellStyle name="Input 3 2 4 3 5 5" xfId="49256"/>
    <cellStyle name="Input 3 2 4 3 6" xfId="10029"/>
    <cellStyle name="Input 3 2 4 3 6 2" xfId="18731"/>
    <cellStyle name="Input 3 2 4 3 6 3" xfId="19954"/>
    <cellStyle name="Input 3 2 4 3 6 4" xfId="30907"/>
    <cellStyle name="Input 3 2 4 3 6 5" xfId="49950"/>
    <cellStyle name="Input 3 2 4 3 7" xfId="10647"/>
    <cellStyle name="Input 3 2 4 3 7 2" xfId="19349"/>
    <cellStyle name="Input 3 2 4 3 7 3" xfId="12567"/>
    <cellStyle name="Input 3 2 4 3 7 4" xfId="31525"/>
    <cellStyle name="Input 3 2 4 3 7 5" xfId="50568"/>
    <cellStyle name="Input 3 2 4 3 8" xfId="13526"/>
    <cellStyle name="Input 3 2 4 3 9" xfId="21258"/>
    <cellStyle name="Input 3 2 4 4" xfId="5240"/>
    <cellStyle name="Input 3 2 4 4 2" xfId="13942"/>
    <cellStyle name="Input 3 2 4 4 2 2" xfId="46084"/>
    <cellStyle name="Input 3 2 4 4 3" xfId="20762"/>
    <cellStyle name="Input 3 2 4 4 4" xfId="26119"/>
    <cellStyle name="Input 3 2 4 4 5" xfId="39632"/>
    <cellStyle name="Input 3 2 4 5" xfId="6105"/>
    <cellStyle name="Input 3 2 4 5 2" xfId="14807"/>
    <cellStyle name="Input 3 2 4 5 2 2" xfId="46881"/>
    <cellStyle name="Input 3 2 4 5 3" xfId="24052"/>
    <cellStyle name="Input 3 2 4 5 4" xfId="26984"/>
    <cellStyle name="Input 3 2 4 5 5" xfId="40497"/>
    <cellStyle name="Input 3 2 4 6" xfId="3829"/>
    <cellStyle name="Input 3 2 4 6 2" xfId="12608"/>
    <cellStyle name="Input 3 2 4 6 2 2" xfId="45263"/>
    <cellStyle name="Input 3 2 4 6 3" xfId="22689"/>
    <cellStyle name="Input 3 2 4 6 4" xfId="24799"/>
    <cellStyle name="Input 3 2 4 6 5" xfId="38127"/>
    <cellStyle name="Input 3 2 4 7" xfId="6595"/>
    <cellStyle name="Input 3 2 4 7 2" xfId="15297"/>
    <cellStyle name="Input 3 2 4 7 3" xfId="21839"/>
    <cellStyle name="Input 3 2 4 7 4" xfId="27473"/>
    <cellStyle name="Input 3 2 4 7 5" xfId="40986"/>
    <cellStyle name="Input 3 2 4 8" xfId="8162"/>
    <cellStyle name="Input 3 2 4 8 2" xfId="16864"/>
    <cellStyle name="Input 3 2 4 8 3" xfId="23677"/>
    <cellStyle name="Input 3 2 4 8 4" xfId="29040"/>
    <cellStyle name="Input 3 2 4 8 5" xfId="48680"/>
    <cellStyle name="Input 3 2 4 9" xfId="7806"/>
    <cellStyle name="Input 3 2 4 9 2" xfId="16508"/>
    <cellStyle name="Input 3 2 4 9 3" xfId="11511"/>
    <cellStyle name="Input 3 2 4 9 4" xfId="28684"/>
    <cellStyle name="Input 3 2 4 9 5" xfId="48330"/>
    <cellStyle name="Input 3 2 5" xfId="3563"/>
    <cellStyle name="Input 3 2 5 10" xfId="13124"/>
    <cellStyle name="Input 3 2 5 11" xfId="32278"/>
    <cellStyle name="Input 3 2 5 12" xfId="34181"/>
    <cellStyle name="Input 3 2 5 13" xfId="35325"/>
    <cellStyle name="Input 3 2 5 14" xfId="37861"/>
    <cellStyle name="Input 3 2 5 2" xfId="3257"/>
    <cellStyle name="Input 3 2 5 2 2" xfId="12072"/>
    <cellStyle name="Input 3 2 5 2 2 2" xfId="44788"/>
    <cellStyle name="Input 3 2 5 2 3" xfId="23445"/>
    <cellStyle name="Input 3 2 5 2 4" xfId="24312"/>
    <cellStyle name="Input 3 2 5 2 5" xfId="37555"/>
    <cellStyle name="Input 3 2 5 3" xfId="6154"/>
    <cellStyle name="Input 3 2 5 3 2" xfId="14856"/>
    <cellStyle name="Input 3 2 5 3 2 2" xfId="46924"/>
    <cellStyle name="Input 3 2 5 3 3" xfId="23413"/>
    <cellStyle name="Input 3 2 5 3 4" xfId="27033"/>
    <cellStyle name="Input 3 2 5 3 5" xfId="40546"/>
    <cellStyle name="Input 3 2 5 4" xfId="7650"/>
    <cellStyle name="Input 3 2 5 4 2" xfId="16352"/>
    <cellStyle name="Input 3 2 5 4 3" xfId="22099"/>
    <cellStyle name="Input 3 2 5 4 4" xfId="28528"/>
    <cellStyle name="Input 3 2 5 4 5" xfId="42019"/>
    <cellStyle name="Input 3 2 5 5" xfId="8046"/>
    <cellStyle name="Input 3 2 5 5 2" xfId="16748"/>
    <cellStyle name="Input 3 2 5 5 3" xfId="24544"/>
    <cellStyle name="Input 3 2 5 5 4" xfId="28924"/>
    <cellStyle name="Input 3 2 5 5 5" xfId="48564"/>
    <cellStyle name="Input 3 2 5 6" xfId="8130"/>
    <cellStyle name="Input 3 2 5 6 2" xfId="16832"/>
    <cellStyle name="Input 3 2 5 6 3" xfId="25351"/>
    <cellStyle name="Input 3 2 5 6 4" xfId="29008"/>
    <cellStyle name="Input 3 2 5 6 5" xfId="48648"/>
    <cellStyle name="Input 3 2 5 7" xfId="7525"/>
    <cellStyle name="Input 3 2 5 7 2" xfId="16227"/>
    <cellStyle name="Input 3 2 5 7 3" xfId="22112"/>
    <cellStyle name="Input 3 2 5 7 4" xfId="28403"/>
    <cellStyle name="Input 3 2 5 7 5" xfId="48134"/>
    <cellStyle name="Input 3 2 5 8" xfId="12360"/>
    <cellStyle name="Input 3 2 5 9" xfId="21684"/>
    <cellStyle name="Input 3 2 6" xfId="4750"/>
    <cellStyle name="Input 3 2 6 10" xfId="25629"/>
    <cellStyle name="Input 3 2 6 11" xfId="33568"/>
    <cellStyle name="Input 3 2 6 12" xfId="34504"/>
    <cellStyle name="Input 3 2 6 13" xfId="36615"/>
    <cellStyle name="Input 3 2 6 14" xfId="39142"/>
    <cellStyle name="Input 3 2 6 2" xfId="3840"/>
    <cellStyle name="Input 3 2 6 2 2" xfId="12619"/>
    <cellStyle name="Input 3 2 6 2 2 2" xfId="45273"/>
    <cellStyle name="Input 3 2 6 2 3" xfId="23509"/>
    <cellStyle name="Input 3 2 6 2 4" xfId="21903"/>
    <cellStyle name="Input 3 2 6 2 5" xfId="38138"/>
    <cellStyle name="Input 3 2 6 3" xfId="6841"/>
    <cellStyle name="Input 3 2 6 3 2" xfId="15543"/>
    <cellStyle name="Input 3 2 6 3 2 2" xfId="47519"/>
    <cellStyle name="Input 3 2 6 3 3" xfId="20162"/>
    <cellStyle name="Input 3 2 6 3 4" xfId="27719"/>
    <cellStyle name="Input 3 2 6 3 5" xfId="41232"/>
    <cellStyle name="Input 3 2 6 4" xfId="8506"/>
    <cellStyle name="Input 3 2 6 4 2" xfId="17208"/>
    <cellStyle name="Input 3 2 6 4 3" xfId="23101"/>
    <cellStyle name="Input 3 2 6 4 4" xfId="29384"/>
    <cellStyle name="Input 3 2 6 4 5" xfId="43158"/>
    <cellStyle name="Input 3 2 6 5" xfId="9261"/>
    <cellStyle name="Input 3 2 6 5 2" xfId="17963"/>
    <cellStyle name="Input 3 2 6 5 3" xfId="22488"/>
    <cellStyle name="Input 3 2 6 5 4" xfId="30139"/>
    <cellStyle name="Input 3 2 6 5 5" xfId="49182"/>
    <cellStyle name="Input 3 2 6 6" xfId="9955"/>
    <cellStyle name="Input 3 2 6 6 2" xfId="18657"/>
    <cellStyle name="Input 3 2 6 6 3" xfId="12600"/>
    <cellStyle name="Input 3 2 6 6 4" xfId="30833"/>
    <cellStyle name="Input 3 2 6 6 5" xfId="49876"/>
    <cellStyle name="Input 3 2 6 7" xfId="10573"/>
    <cellStyle name="Input 3 2 6 7 2" xfId="19275"/>
    <cellStyle name="Input 3 2 6 7 3" xfId="11869"/>
    <cellStyle name="Input 3 2 6 7 4" xfId="31451"/>
    <cellStyle name="Input 3 2 6 7 5" xfId="50494"/>
    <cellStyle name="Input 3 2 6 8" xfId="13452"/>
    <cellStyle name="Input 3 2 6 9" xfId="23048"/>
    <cellStyle name="Input 3 2 7" xfId="6457"/>
    <cellStyle name="Input 3 2 7 2" xfId="15159"/>
    <cellStyle name="Input 3 2 7 2 2" xfId="47200"/>
    <cellStyle name="Input 3 2 7 3" xfId="24407"/>
    <cellStyle name="Input 3 2 7 4" xfId="27336"/>
    <cellStyle name="Input 3 2 7 5" xfId="40849"/>
    <cellStyle name="Input 3 2 8" xfId="5710"/>
    <cellStyle name="Input 3 2 8 2" xfId="14412"/>
    <cellStyle name="Input 3 2 8 2 2" xfId="46523"/>
    <cellStyle name="Input 3 2 8 3" xfId="22499"/>
    <cellStyle name="Input 3 2 8 4" xfId="26589"/>
    <cellStyle name="Input 3 2 8 5" xfId="40102"/>
    <cellStyle name="Input 3 2 9" xfId="6359"/>
    <cellStyle name="Input 3 2 9 2" xfId="15061"/>
    <cellStyle name="Input 3 2 9 2 2" xfId="47114"/>
    <cellStyle name="Input 3 2 9 3" xfId="23019"/>
    <cellStyle name="Input 3 2 9 4" xfId="27238"/>
    <cellStyle name="Input 3 2 9 5" xfId="40751"/>
    <cellStyle name="Input 3 20" xfId="2180"/>
    <cellStyle name="Input 3 21" xfId="25020"/>
    <cellStyle name="Input 3 22" xfId="21093"/>
    <cellStyle name="Input 3 23" xfId="31963"/>
    <cellStyle name="Input 3 24" xfId="31964"/>
    <cellStyle name="Input 3 25" xfId="35016"/>
    <cellStyle name="Input 3 26" xfId="37127"/>
    <cellStyle name="Input 3 3" xfId="189"/>
    <cellStyle name="Input 3 3 10" xfId="5719"/>
    <cellStyle name="Input 3 3 10 2" xfId="14421"/>
    <cellStyle name="Input 3 3 10 3" xfId="20655"/>
    <cellStyle name="Input 3 3 10 4" xfId="26598"/>
    <cellStyle name="Input 3 3 10 5" xfId="40111"/>
    <cellStyle name="Input 3 3 11" xfId="4270"/>
    <cellStyle name="Input 3 3 11 2" xfId="13002"/>
    <cellStyle name="Input 3 3 11 3" xfId="19856"/>
    <cellStyle name="Input 3 3 11 4" xfId="25506"/>
    <cellStyle name="Input 3 3 11 5" xfId="45703"/>
    <cellStyle name="Input 3 3 12" xfId="8215"/>
    <cellStyle name="Input 3 3 12 2" xfId="16917"/>
    <cellStyle name="Input 3 3 12 3" xfId="23174"/>
    <cellStyle name="Input 3 3 12 4" xfId="29093"/>
    <cellStyle name="Input 3 3 12 5" xfId="48729"/>
    <cellStyle name="Input 3 3 13" xfId="9007"/>
    <cellStyle name="Input 3 3 13 2" xfId="17709"/>
    <cellStyle name="Input 3 3 13 3" xfId="22925"/>
    <cellStyle name="Input 3 3 13 4" xfId="29885"/>
    <cellStyle name="Input 3 3 13 5" xfId="48928"/>
    <cellStyle name="Input 3 3 14" xfId="9756"/>
    <cellStyle name="Input 3 3 14 2" xfId="18458"/>
    <cellStyle name="Input 3 3 14 3" xfId="12766"/>
    <cellStyle name="Input 3 3 14 4" xfId="30634"/>
    <cellStyle name="Input 3 3 14 5" xfId="49677"/>
    <cellStyle name="Input 3 3 15" xfId="2162"/>
    <cellStyle name="Input 3 3 16" xfId="22603"/>
    <cellStyle name="Input 3 3 17" xfId="13059"/>
    <cellStyle name="Input 3 3 18" xfId="31943"/>
    <cellStyle name="Input 3 3 19" xfId="31966"/>
    <cellStyle name="Input 3 3 2" xfId="561"/>
    <cellStyle name="Input 3 3 2 10" xfId="2905"/>
    <cellStyle name="Input 3 3 2 10 2" xfId="11738"/>
    <cellStyle name="Input 3 3 2 10 3" xfId="21997"/>
    <cellStyle name="Input 3 3 2 10 4" xfId="22716"/>
    <cellStyle name="Input 3 3 2 10 5" xfId="44449"/>
    <cellStyle name="Input 3 3 2 11" xfId="7407"/>
    <cellStyle name="Input 3 3 2 11 2" xfId="16109"/>
    <cellStyle name="Input 3 3 2 11 3" xfId="2422"/>
    <cellStyle name="Input 3 3 2 11 4" xfId="28285"/>
    <cellStyle name="Input 3 3 2 11 5" xfId="48016"/>
    <cellStyle name="Input 3 3 2 12" xfId="2900"/>
    <cellStyle name="Input 3 3 2 12 2" xfId="11733"/>
    <cellStyle name="Input 3 3 2 12 3" xfId="11795"/>
    <cellStyle name="Input 3 3 2 12 4" xfId="24800"/>
    <cellStyle name="Input 3 3 2 12 5" xfId="44444"/>
    <cellStyle name="Input 3 3 2 13" xfId="11129"/>
    <cellStyle name="Input 3 3 2 14" xfId="22629"/>
    <cellStyle name="Input 3 3 2 15" xfId="11836"/>
    <cellStyle name="Input 3 3 2 16" xfId="32024"/>
    <cellStyle name="Input 3 3 2 17" xfId="34091"/>
    <cellStyle name="Input 3 3 2 18" xfId="35071"/>
    <cellStyle name="Input 3 3 2 19" xfId="37202"/>
    <cellStyle name="Input 3 3 2 2" xfId="1336"/>
    <cellStyle name="Input 3 3 2 2 10" xfId="13060"/>
    <cellStyle name="Input 3 3 2 2 11" xfId="2470"/>
    <cellStyle name="Input 3 3 2 2 12" xfId="25513"/>
    <cellStyle name="Input 3 3 2 2 13" xfId="33129"/>
    <cellStyle name="Input 3 3 2 2 14" xfId="34374"/>
    <cellStyle name="Input 3 3 2 2 15" xfId="36176"/>
    <cellStyle name="Input 3 3 2 2 16" xfId="38703"/>
    <cellStyle name="Input 3 3 2 2 2" xfId="3804"/>
    <cellStyle name="Input 3 3 2 2 2 10" xfId="23272"/>
    <cellStyle name="Input 3 3 2 2 2 11" xfId="32519"/>
    <cellStyle name="Input 3 3 2 2 2 12" xfId="34239"/>
    <cellStyle name="Input 3 3 2 2 2 13" xfId="35566"/>
    <cellStyle name="Input 3 3 2 2 2 14" xfId="38102"/>
    <cellStyle name="Input 3 3 2 2 2 2" xfId="6309"/>
    <cellStyle name="Input 3 3 2 2 2 2 2" xfId="15011"/>
    <cellStyle name="Input 3 3 2 2 2 2 2 2" xfId="47066"/>
    <cellStyle name="Input 3 3 2 2 2 2 3" xfId="24110"/>
    <cellStyle name="Input 3 3 2 2 2 2 4" xfId="27188"/>
    <cellStyle name="Input 3 3 2 2 2 2 5" xfId="40701"/>
    <cellStyle name="Input 3 3 2 2 2 3" xfId="5822"/>
    <cellStyle name="Input 3 3 2 2 2 3 2" xfId="14524"/>
    <cellStyle name="Input 3 3 2 2 2 3 2 2" xfId="46622"/>
    <cellStyle name="Input 3 3 2 2 2 3 3" xfId="23487"/>
    <cellStyle name="Input 3 3 2 2 2 3 4" xfId="26701"/>
    <cellStyle name="Input 3 3 2 2 2 3 5" xfId="40214"/>
    <cellStyle name="Input 3 3 2 2 2 4" xfId="7814"/>
    <cellStyle name="Input 3 3 2 2 2 4 2" xfId="16516"/>
    <cellStyle name="Input 3 3 2 2 2 4 3" xfId="24087"/>
    <cellStyle name="Input 3 3 2 2 2 4 4" xfId="28692"/>
    <cellStyle name="Input 3 3 2 2 2 4 5" xfId="42260"/>
    <cellStyle name="Input 3 3 2 2 2 5" xfId="8193"/>
    <cellStyle name="Input 3 3 2 2 2 5 2" xfId="16895"/>
    <cellStyle name="Input 3 3 2 2 2 5 3" xfId="20177"/>
    <cellStyle name="Input 3 3 2 2 2 5 4" xfId="29071"/>
    <cellStyle name="Input 3 3 2 2 2 5 5" xfId="48711"/>
    <cellStyle name="Input 3 3 2 2 2 6" xfId="8188"/>
    <cellStyle name="Input 3 3 2 2 2 6 2" xfId="16890"/>
    <cellStyle name="Input 3 3 2 2 2 6 3" xfId="22607"/>
    <cellStyle name="Input 3 3 2 2 2 6 4" xfId="29066"/>
    <cellStyle name="Input 3 3 2 2 2 6 5" xfId="48706"/>
    <cellStyle name="Input 3 3 2 2 2 7" xfId="7993"/>
    <cellStyle name="Input 3 3 2 2 2 7 2" xfId="16695"/>
    <cellStyle name="Input 3 3 2 2 2 7 3" xfId="21649"/>
    <cellStyle name="Input 3 3 2 2 2 7 4" xfId="28871"/>
    <cellStyle name="Input 3 3 2 2 2 7 5" xfId="48511"/>
    <cellStyle name="Input 3 3 2 2 2 8" xfId="12585"/>
    <cellStyle name="Input 3 3 2 2 2 9" xfId="22786"/>
    <cellStyle name="Input 3 3 2 2 3" xfId="4965"/>
    <cellStyle name="Input 3 3 2 2 3 10" xfId="25844"/>
    <cellStyle name="Input 3 3 2 2 3 11" xfId="33783"/>
    <cellStyle name="Input 3 3 2 2 3 12" xfId="34719"/>
    <cellStyle name="Input 3 3 2 2 3 13" xfId="36830"/>
    <cellStyle name="Input 3 3 2 2 3 14" xfId="39357"/>
    <cellStyle name="Input 3 3 2 2 3 2" xfId="5817"/>
    <cellStyle name="Input 3 3 2 2 3 2 2" xfId="14519"/>
    <cellStyle name="Input 3 3 2 2 3 2 2 2" xfId="46617"/>
    <cellStyle name="Input 3 3 2 2 3 2 3" xfId="21962"/>
    <cellStyle name="Input 3 3 2 2 3 2 4" xfId="26696"/>
    <cellStyle name="Input 3 3 2 2 3 2 5" xfId="40209"/>
    <cellStyle name="Input 3 3 2 2 3 3" xfId="7056"/>
    <cellStyle name="Input 3 3 2 2 3 3 2" xfId="15758"/>
    <cellStyle name="Input 3 3 2 2 3 3 2 2" xfId="47734"/>
    <cellStyle name="Input 3 3 2 2 3 3 3" xfId="13041"/>
    <cellStyle name="Input 3 3 2 2 3 3 4" xfId="27934"/>
    <cellStyle name="Input 3 3 2 2 3 3 5" xfId="41447"/>
    <cellStyle name="Input 3 3 2 2 3 4" xfId="8721"/>
    <cellStyle name="Input 3 3 2 2 3 4 2" xfId="17423"/>
    <cellStyle name="Input 3 3 2 2 3 4 3" xfId="25308"/>
    <cellStyle name="Input 3 3 2 2 3 4 4" xfId="29599"/>
    <cellStyle name="Input 3 3 2 2 3 4 5" xfId="43373"/>
    <cellStyle name="Input 3 3 2 2 3 5" xfId="9476"/>
    <cellStyle name="Input 3 3 2 2 3 5 2" xfId="18178"/>
    <cellStyle name="Input 3 3 2 2 3 5 3" xfId="13343"/>
    <cellStyle name="Input 3 3 2 2 3 5 4" xfId="30354"/>
    <cellStyle name="Input 3 3 2 2 3 5 5" xfId="49397"/>
    <cellStyle name="Input 3 3 2 2 3 6" xfId="10170"/>
    <cellStyle name="Input 3 3 2 2 3 6 2" xfId="18872"/>
    <cellStyle name="Input 3 3 2 2 3 6 3" xfId="12822"/>
    <cellStyle name="Input 3 3 2 2 3 6 4" xfId="31048"/>
    <cellStyle name="Input 3 3 2 2 3 6 5" xfId="50091"/>
    <cellStyle name="Input 3 3 2 2 3 7" xfId="10788"/>
    <cellStyle name="Input 3 3 2 2 3 7 2" xfId="19490"/>
    <cellStyle name="Input 3 3 2 2 3 7 3" xfId="19792"/>
    <cellStyle name="Input 3 3 2 2 3 7 4" xfId="31666"/>
    <cellStyle name="Input 3 3 2 2 3 7 5" xfId="50709"/>
    <cellStyle name="Input 3 3 2 2 3 8" xfId="13667"/>
    <cellStyle name="Input 3 3 2 2 3 9" xfId="25370"/>
    <cellStyle name="Input 3 3 2 2 4" xfId="6419"/>
    <cellStyle name="Input 3 3 2 2 4 2" xfId="15121"/>
    <cellStyle name="Input 3 3 2 2 4 2 2" xfId="47166"/>
    <cellStyle name="Input 3 3 2 2 4 3" xfId="20654"/>
    <cellStyle name="Input 3 3 2 2 4 4" xfId="27298"/>
    <cellStyle name="Input 3 3 2 2 4 5" xfId="40811"/>
    <cellStyle name="Input 3 3 2 2 5" xfId="6608"/>
    <cellStyle name="Input 3 3 2 2 5 2" xfId="15310"/>
    <cellStyle name="Input 3 3 2 2 5 2 2" xfId="47329"/>
    <cellStyle name="Input 3 3 2 2 5 3" xfId="11964"/>
    <cellStyle name="Input 3 3 2 2 5 4" xfId="27486"/>
    <cellStyle name="Input 3 3 2 2 5 5" xfId="40999"/>
    <cellStyle name="Input 3 3 2 2 6" xfId="8209"/>
    <cellStyle name="Input 3 3 2 2 6 2" xfId="16911"/>
    <cellStyle name="Input 3 3 2 2 6 3" xfId="24242"/>
    <cellStyle name="Input 3 3 2 2 6 4" xfId="29087"/>
    <cellStyle name="Input 3 3 2 2 6 5" xfId="42740"/>
    <cellStyle name="Input 3 3 2 2 7" xfId="9002"/>
    <cellStyle name="Input 3 3 2 2 7 2" xfId="17704"/>
    <cellStyle name="Input 3 3 2 2 7 3" xfId="21178"/>
    <cellStyle name="Input 3 3 2 2 7 4" xfId="29880"/>
    <cellStyle name="Input 3 3 2 2 7 5" xfId="48923"/>
    <cellStyle name="Input 3 3 2 2 8" xfId="9752"/>
    <cellStyle name="Input 3 3 2 2 8 2" xfId="18454"/>
    <cellStyle name="Input 3 3 2 2 8 3" xfId="1934"/>
    <cellStyle name="Input 3 3 2 2 8 4" xfId="30630"/>
    <cellStyle name="Input 3 3 2 2 8 5" xfId="49673"/>
    <cellStyle name="Input 3 3 2 2 9" xfId="10443"/>
    <cellStyle name="Input 3 3 2 2 9 2" xfId="19145"/>
    <cellStyle name="Input 3 3 2 2 9 3" xfId="11584"/>
    <cellStyle name="Input 3 3 2 2 9 4" xfId="31321"/>
    <cellStyle name="Input 3 3 2 2 9 5" xfId="50364"/>
    <cellStyle name="Input 3 3 2 3" xfId="3581"/>
    <cellStyle name="Input 3 3 2 3 10" xfId="20878"/>
    <cellStyle name="Input 3 3 2 3 11" xfId="32296"/>
    <cellStyle name="Input 3 3 2 3 12" xfId="34199"/>
    <cellStyle name="Input 3 3 2 3 13" xfId="35343"/>
    <cellStyle name="Input 3 3 2 3 14" xfId="37879"/>
    <cellStyle name="Input 3 3 2 3 2" xfId="5283"/>
    <cellStyle name="Input 3 3 2 3 2 2" xfId="13985"/>
    <cellStyle name="Input 3 3 2 3 2 2 2" xfId="46126"/>
    <cellStyle name="Input 3 3 2 3 2 3" xfId="23235"/>
    <cellStyle name="Input 3 3 2 3 2 4" xfId="26162"/>
    <cellStyle name="Input 3 3 2 3 2 5" xfId="39675"/>
    <cellStyle name="Input 3 3 2 3 3" xfId="6493"/>
    <cellStyle name="Input 3 3 2 3 3 2" xfId="15195"/>
    <cellStyle name="Input 3 3 2 3 3 2 2" xfId="47230"/>
    <cellStyle name="Input 3 3 2 3 3 3" xfId="23479"/>
    <cellStyle name="Input 3 3 2 3 3 4" xfId="27372"/>
    <cellStyle name="Input 3 3 2 3 3 5" xfId="40885"/>
    <cellStyle name="Input 3 3 2 3 4" xfId="7668"/>
    <cellStyle name="Input 3 3 2 3 4 2" xfId="16370"/>
    <cellStyle name="Input 3 3 2 3 4 3" xfId="22887"/>
    <cellStyle name="Input 3 3 2 3 4 4" xfId="28546"/>
    <cellStyle name="Input 3 3 2 3 4 5" xfId="42037"/>
    <cellStyle name="Input 3 3 2 3 5" xfId="8418"/>
    <cellStyle name="Input 3 3 2 3 5 2" xfId="17120"/>
    <cellStyle name="Input 3 3 2 3 5 3" xfId="22918"/>
    <cellStyle name="Input 3 3 2 3 5 4" xfId="29296"/>
    <cellStyle name="Input 3 3 2 3 5 5" xfId="48876"/>
    <cellStyle name="Input 3 3 2 3 6" xfId="9181"/>
    <cellStyle name="Input 3 3 2 3 6 2" xfId="17883"/>
    <cellStyle name="Input 3 3 2 3 6 3" xfId="24355"/>
    <cellStyle name="Input 3 3 2 3 6 4" xfId="30059"/>
    <cellStyle name="Input 3 3 2 3 6 5" xfId="49102"/>
    <cellStyle name="Input 3 3 2 3 7" xfId="9889"/>
    <cellStyle name="Input 3 3 2 3 7 2" xfId="18591"/>
    <cellStyle name="Input 3 3 2 3 7 3" xfId="20025"/>
    <cellStyle name="Input 3 3 2 3 7 4" xfId="30767"/>
    <cellStyle name="Input 3 3 2 3 7 5" xfId="49810"/>
    <cellStyle name="Input 3 3 2 3 8" xfId="12378"/>
    <cellStyle name="Input 3 3 2 3 9" xfId="20480"/>
    <cellStyle name="Input 3 3 2 4" xfId="4908"/>
    <cellStyle name="Input 3 3 2 4 10" xfId="25787"/>
    <cellStyle name="Input 3 3 2 4 11" xfId="33726"/>
    <cellStyle name="Input 3 3 2 4 12" xfId="34662"/>
    <cellStyle name="Input 3 3 2 4 13" xfId="36773"/>
    <cellStyle name="Input 3 3 2 4 14" xfId="39300"/>
    <cellStyle name="Input 3 3 2 4 2" xfId="5626"/>
    <cellStyle name="Input 3 3 2 4 2 2" xfId="14328"/>
    <cellStyle name="Input 3 3 2 4 2 2 2" xfId="46446"/>
    <cellStyle name="Input 3 3 2 4 2 3" xfId="20938"/>
    <cellStyle name="Input 3 3 2 4 2 4" xfId="26505"/>
    <cellStyle name="Input 3 3 2 4 2 5" xfId="40018"/>
    <cellStyle name="Input 3 3 2 4 3" xfId="6999"/>
    <cellStyle name="Input 3 3 2 4 3 2" xfId="15701"/>
    <cellStyle name="Input 3 3 2 4 3 2 2" xfId="47677"/>
    <cellStyle name="Input 3 3 2 4 3 3" xfId="12302"/>
    <cellStyle name="Input 3 3 2 4 3 4" xfId="27877"/>
    <cellStyle name="Input 3 3 2 4 3 5" xfId="41390"/>
    <cellStyle name="Input 3 3 2 4 4" xfId="8664"/>
    <cellStyle name="Input 3 3 2 4 4 2" xfId="17366"/>
    <cellStyle name="Input 3 3 2 4 4 3" xfId="23044"/>
    <cellStyle name="Input 3 3 2 4 4 4" xfId="29542"/>
    <cellStyle name="Input 3 3 2 4 4 5" xfId="43316"/>
    <cellStyle name="Input 3 3 2 4 5" xfId="9419"/>
    <cellStyle name="Input 3 3 2 4 5 2" xfId="18121"/>
    <cellStyle name="Input 3 3 2 4 5 3" xfId="24828"/>
    <cellStyle name="Input 3 3 2 4 5 4" xfId="30297"/>
    <cellStyle name="Input 3 3 2 4 5 5" xfId="49340"/>
    <cellStyle name="Input 3 3 2 4 6" xfId="10113"/>
    <cellStyle name="Input 3 3 2 4 6 2" xfId="18815"/>
    <cellStyle name="Input 3 3 2 4 6 3" xfId="4506"/>
    <cellStyle name="Input 3 3 2 4 6 4" xfId="30991"/>
    <cellStyle name="Input 3 3 2 4 6 5" xfId="50034"/>
    <cellStyle name="Input 3 3 2 4 7" xfId="10731"/>
    <cellStyle name="Input 3 3 2 4 7 2" xfId="19433"/>
    <cellStyle name="Input 3 3 2 4 7 3" xfId="19948"/>
    <cellStyle name="Input 3 3 2 4 7 4" xfId="31609"/>
    <cellStyle name="Input 3 3 2 4 7 5" xfId="50652"/>
    <cellStyle name="Input 3 3 2 4 8" xfId="13610"/>
    <cellStyle name="Input 3 3 2 4 9" xfId="21486"/>
    <cellStyle name="Input 3 3 2 5" xfId="5381"/>
    <cellStyle name="Input 3 3 2 5 2" xfId="14083"/>
    <cellStyle name="Input 3 3 2 5 2 2" xfId="46219"/>
    <cellStyle name="Input 3 3 2 5 3" xfId="21138"/>
    <cellStyle name="Input 3 3 2 5 4" xfId="26260"/>
    <cellStyle name="Input 3 3 2 5 5" xfId="39773"/>
    <cellStyle name="Input 3 3 2 6" xfId="6311"/>
    <cellStyle name="Input 3 3 2 6 2" xfId="15013"/>
    <cellStyle name="Input 3 3 2 6 2 2" xfId="47068"/>
    <cellStyle name="Input 3 3 2 6 3" xfId="22197"/>
    <cellStyle name="Input 3 3 2 6 4" xfId="27190"/>
    <cellStyle name="Input 3 3 2 6 5" xfId="40703"/>
    <cellStyle name="Input 3 3 2 7" xfId="6331"/>
    <cellStyle name="Input 3 3 2 7 2" xfId="15033"/>
    <cellStyle name="Input 3 3 2 7 2 2" xfId="47088"/>
    <cellStyle name="Input 3 3 2 7 3" xfId="24100"/>
    <cellStyle name="Input 3 3 2 7 4" xfId="27210"/>
    <cellStyle name="Input 3 3 2 7 5" xfId="40723"/>
    <cellStyle name="Input 3 3 2 8" xfId="6660"/>
    <cellStyle name="Input 3 3 2 8 2" xfId="15362"/>
    <cellStyle name="Input 3 3 2 8 3" xfId="13101"/>
    <cellStyle name="Input 3 3 2 8 4" xfId="27538"/>
    <cellStyle name="Input 3 3 2 8 5" xfId="41051"/>
    <cellStyle name="Input 3 3 2 9" xfId="7469"/>
    <cellStyle name="Input 3 3 2 9 2" xfId="16171"/>
    <cellStyle name="Input 3 3 2 9 3" xfId="22064"/>
    <cellStyle name="Input 3 3 2 9 4" xfId="28347"/>
    <cellStyle name="Input 3 3 2 9 5" xfId="48078"/>
    <cellStyle name="Input 3 3 20" xfId="34996"/>
    <cellStyle name="Input 3 3 21" xfId="37107"/>
    <cellStyle name="Input 3 3 3" xfId="780"/>
    <cellStyle name="Input 3 3 3 10" xfId="7488"/>
    <cellStyle name="Input 3 3 3 10 2" xfId="16190"/>
    <cellStyle name="Input 3 3 3 10 3" xfId="24517"/>
    <cellStyle name="Input 3 3 3 10 4" xfId="28366"/>
    <cellStyle name="Input 3 3 3 10 5" xfId="48097"/>
    <cellStyle name="Input 3 3 3 11" xfId="7795"/>
    <cellStyle name="Input 3 3 3 11 2" xfId="16497"/>
    <cellStyle name="Input 3 3 3 11 3" xfId="21361"/>
    <cellStyle name="Input 3 3 3 11 4" xfId="28673"/>
    <cellStyle name="Input 3 3 3 11 5" xfId="48319"/>
    <cellStyle name="Input 3 3 3 12" xfId="11327"/>
    <cellStyle name="Input 3 3 3 13" xfId="12210"/>
    <cellStyle name="Input 3 3 3 14" xfId="22534"/>
    <cellStyle name="Input 3 3 3 15" xfId="32573"/>
    <cellStyle name="Input 3 3 3 16" xfId="34274"/>
    <cellStyle name="Input 3 3 3 17" xfId="35620"/>
    <cellStyle name="Input 3 3 3 18" xfId="38147"/>
    <cellStyle name="Input 3 3 3 2" xfId="4806"/>
    <cellStyle name="Input 3 3 3 2 10" xfId="25685"/>
    <cellStyle name="Input 3 3 3 2 11" xfId="33624"/>
    <cellStyle name="Input 3 3 3 2 12" xfId="34560"/>
    <cellStyle name="Input 3 3 3 2 13" xfId="36671"/>
    <cellStyle name="Input 3 3 3 2 14" xfId="39198"/>
    <cellStyle name="Input 3 3 3 2 2" xfId="5965"/>
    <cellStyle name="Input 3 3 3 2 2 2" xfId="14667"/>
    <cellStyle name="Input 3 3 3 2 2 2 2" xfId="46754"/>
    <cellStyle name="Input 3 3 3 2 2 3" xfId="25181"/>
    <cellStyle name="Input 3 3 3 2 2 4" xfId="26844"/>
    <cellStyle name="Input 3 3 3 2 2 5" xfId="40357"/>
    <cellStyle name="Input 3 3 3 2 3" xfId="6897"/>
    <cellStyle name="Input 3 3 3 2 3 2" xfId="15599"/>
    <cellStyle name="Input 3 3 3 2 3 2 2" xfId="47575"/>
    <cellStyle name="Input 3 3 3 2 3 3" xfId="11541"/>
    <cellStyle name="Input 3 3 3 2 3 4" xfId="27775"/>
    <cellStyle name="Input 3 3 3 2 3 5" xfId="41288"/>
    <cellStyle name="Input 3 3 3 2 4" xfId="8562"/>
    <cellStyle name="Input 3 3 3 2 4 2" xfId="17264"/>
    <cellStyle name="Input 3 3 3 2 4 3" xfId="23625"/>
    <cellStyle name="Input 3 3 3 2 4 4" xfId="29440"/>
    <cellStyle name="Input 3 3 3 2 4 5" xfId="43214"/>
    <cellStyle name="Input 3 3 3 2 5" xfId="9317"/>
    <cellStyle name="Input 3 3 3 2 5 2" xfId="18019"/>
    <cellStyle name="Input 3 3 3 2 5 3" xfId="21107"/>
    <cellStyle name="Input 3 3 3 2 5 4" xfId="30195"/>
    <cellStyle name="Input 3 3 3 2 5 5" xfId="49238"/>
    <cellStyle name="Input 3 3 3 2 6" xfId="10011"/>
    <cellStyle name="Input 3 3 3 2 6 2" xfId="18713"/>
    <cellStyle name="Input 3 3 3 2 6 3" xfId="20288"/>
    <cellStyle name="Input 3 3 3 2 6 4" xfId="30889"/>
    <cellStyle name="Input 3 3 3 2 6 5" xfId="49932"/>
    <cellStyle name="Input 3 3 3 2 7" xfId="10629"/>
    <cellStyle name="Input 3 3 3 2 7 2" xfId="19331"/>
    <cellStyle name="Input 3 3 3 2 7 3" xfId="1891"/>
    <cellStyle name="Input 3 3 3 2 7 4" xfId="31507"/>
    <cellStyle name="Input 3 3 3 2 7 5" xfId="50550"/>
    <cellStyle name="Input 3 3 3 2 8" xfId="13508"/>
    <cellStyle name="Input 3 3 3 2 9" xfId="24817"/>
    <cellStyle name="Input 3 3 3 3" xfId="4888"/>
    <cellStyle name="Input 3 3 3 3 10" xfId="25767"/>
    <cellStyle name="Input 3 3 3 3 11" xfId="33706"/>
    <cellStyle name="Input 3 3 3 3 12" xfId="34642"/>
    <cellStyle name="Input 3 3 3 3 13" xfId="36753"/>
    <cellStyle name="Input 3 3 3 3 14" xfId="39280"/>
    <cellStyle name="Input 3 3 3 3 2" xfId="5872"/>
    <cellStyle name="Input 3 3 3 3 2 2" xfId="14574"/>
    <cellStyle name="Input 3 3 3 3 2 2 2" xfId="46669"/>
    <cellStyle name="Input 3 3 3 3 2 3" xfId="21633"/>
    <cellStyle name="Input 3 3 3 3 2 4" xfId="26751"/>
    <cellStyle name="Input 3 3 3 3 2 5" xfId="40264"/>
    <cellStyle name="Input 3 3 3 3 3" xfId="6979"/>
    <cellStyle name="Input 3 3 3 3 3 2" xfId="15681"/>
    <cellStyle name="Input 3 3 3 3 3 2 2" xfId="47657"/>
    <cellStyle name="Input 3 3 3 3 3 3" xfId="20030"/>
    <cellStyle name="Input 3 3 3 3 3 4" xfId="27857"/>
    <cellStyle name="Input 3 3 3 3 3 5" xfId="41370"/>
    <cellStyle name="Input 3 3 3 3 4" xfId="8644"/>
    <cellStyle name="Input 3 3 3 3 4 2" xfId="17346"/>
    <cellStyle name="Input 3 3 3 3 4 3" xfId="23184"/>
    <cellStyle name="Input 3 3 3 3 4 4" xfId="29522"/>
    <cellStyle name="Input 3 3 3 3 4 5" xfId="43296"/>
    <cellStyle name="Input 3 3 3 3 5" xfId="9399"/>
    <cellStyle name="Input 3 3 3 3 5 2" xfId="18101"/>
    <cellStyle name="Input 3 3 3 3 5 3" xfId="24802"/>
    <cellStyle name="Input 3 3 3 3 5 4" xfId="30277"/>
    <cellStyle name="Input 3 3 3 3 5 5" xfId="49320"/>
    <cellStyle name="Input 3 3 3 3 6" xfId="10093"/>
    <cellStyle name="Input 3 3 3 3 6 2" xfId="18795"/>
    <cellStyle name="Input 3 3 3 3 6 3" xfId="20194"/>
    <cellStyle name="Input 3 3 3 3 6 4" xfId="30971"/>
    <cellStyle name="Input 3 3 3 3 6 5" xfId="50014"/>
    <cellStyle name="Input 3 3 3 3 7" xfId="10711"/>
    <cellStyle name="Input 3 3 3 3 7 2" xfId="19413"/>
    <cellStyle name="Input 3 3 3 3 7 3" xfId="11524"/>
    <cellStyle name="Input 3 3 3 3 7 4" xfId="31589"/>
    <cellStyle name="Input 3 3 3 3 7 5" xfId="50632"/>
    <cellStyle name="Input 3 3 3 3 8" xfId="13590"/>
    <cellStyle name="Input 3 3 3 3 9" xfId="21391"/>
    <cellStyle name="Input 3 3 3 4" xfId="6353"/>
    <cellStyle name="Input 3 3 3 4 2" xfId="15055"/>
    <cellStyle name="Input 3 3 3 4 2 2" xfId="47109"/>
    <cellStyle name="Input 3 3 3 4 3" xfId="22360"/>
    <cellStyle name="Input 3 3 3 4 4" xfId="27232"/>
    <cellStyle name="Input 3 3 3 4 5" xfId="40745"/>
    <cellStyle name="Input 3 3 3 5" xfId="6265"/>
    <cellStyle name="Input 3 3 3 5 2" xfId="14967"/>
    <cellStyle name="Input 3 3 3 5 2 2" xfId="47029"/>
    <cellStyle name="Input 3 3 3 5 3" xfId="24851"/>
    <cellStyle name="Input 3 3 3 5 4" xfId="27144"/>
    <cellStyle name="Input 3 3 3 5 5" xfId="40657"/>
    <cellStyle name="Input 3 3 3 6" xfId="6603"/>
    <cellStyle name="Input 3 3 3 6 2" xfId="15305"/>
    <cellStyle name="Input 3 3 3 6 2 2" xfId="47326"/>
    <cellStyle name="Input 3 3 3 6 3" xfId="22684"/>
    <cellStyle name="Input 3 3 3 6 4" xfId="27481"/>
    <cellStyle name="Input 3 3 3 6 5" xfId="40994"/>
    <cellStyle name="Input 3 3 3 7" xfId="7351"/>
    <cellStyle name="Input 3 3 3 7 2" xfId="16053"/>
    <cellStyle name="Input 3 3 3 7 3" xfId="20564"/>
    <cellStyle name="Input 3 3 3 7 4" xfId="28229"/>
    <cellStyle name="Input 3 3 3 7 5" xfId="41742"/>
    <cellStyle name="Input 3 3 3 8" xfId="7858"/>
    <cellStyle name="Input 3 3 3 8 2" xfId="16560"/>
    <cellStyle name="Input 3 3 3 8 3" xfId="22649"/>
    <cellStyle name="Input 3 3 3 8 4" xfId="28736"/>
    <cellStyle name="Input 3 3 3 8 5" xfId="48376"/>
    <cellStyle name="Input 3 3 3 9" xfId="8101"/>
    <cellStyle name="Input 3 3 3 9 2" xfId="16803"/>
    <cellStyle name="Input 3 3 3 9 3" xfId="23381"/>
    <cellStyle name="Input 3 3 3 9 4" xfId="28979"/>
    <cellStyle name="Input 3 3 3 9 5" xfId="48619"/>
    <cellStyle name="Input 3 3 4" xfId="1214"/>
    <cellStyle name="Input 3 3 4 10" xfId="8257"/>
    <cellStyle name="Input 3 3 4 10 2" xfId="16959"/>
    <cellStyle name="Input 3 3 4 10 3" xfId="23974"/>
    <cellStyle name="Input 3 3 4 10 4" xfId="29135"/>
    <cellStyle name="Input 3 3 4 10 5" xfId="48771"/>
    <cellStyle name="Input 3 3 4 11" xfId="9038"/>
    <cellStyle name="Input 3 3 4 11 2" xfId="17740"/>
    <cellStyle name="Input 3 3 4 11 3" xfId="20854"/>
    <cellStyle name="Input 3 3 4 11 4" xfId="29916"/>
    <cellStyle name="Input 3 3 4 11 5" xfId="48959"/>
    <cellStyle name="Input 3 3 4 12" xfId="2512"/>
    <cellStyle name="Input 3 3 4 13" xfId="20572"/>
    <cellStyle name="Input 3 3 4 14" xfId="24380"/>
    <cellStyle name="Input 3 3 4 15" xfId="33007"/>
    <cellStyle name="Input 3 3 4 16" xfId="34344"/>
    <cellStyle name="Input 3 3 4 17" xfId="36054"/>
    <cellStyle name="Input 3 3 4 18" xfId="38581"/>
    <cellStyle name="Input 3 3 4 2" xfId="5126"/>
    <cellStyle name="Input 3 3 4 2 10" xfId="26005"/>
    <cellStyle name="Input 3 3 4 2 11" xfId="33944"/>
    <cellStyle name="Input 3 3 4 2 12" xfId="34880"/>
    <cellStyle name="Input 3 3 4 2 13" xfId="36991"/>
    <cellStyle name="Input 3 3 4 2 14" xfId="39518"/>
    <cellStyle name="Input 3 3 4 2 2" xfId="5830"/>
    <cellStyle name="Input 3 3 4 2 2 2" xfId="14532"/>
    <cellStyle name="Input 3 3 4 2 2 2 2" xfId="46630"/>
    <cellStyle name="Input 3 3 4 2 2 3" xfId="22415"/>
    <cellStyle name="Input 3 3 4 2 2 4" xfId="26709"/>
    <cellStyle name="Input 3 3 4 2 2 5" xfId="40222"/>
    <cellStyle name="Input 3 3 4 2 3" xfId="7217"/>
    <cellStyle name="Input 3 3 4 2 3 2" xfId="15919"/>
    <cellStyle name="Input 3 3 4 2 3 2 2" xfId="47895"/>
    <cellStyle name="Input 3 3 4 2 3 3" xfId="24478"/>
    <cellStyle name="Input 3 3 4 2 3 4" xfId="28095"/>
    <cellStyle name="Input 3 3 4 2 3 5" xfId="41608"/>
    <cellStyle name="Input 3 3 4 2 4" xfId="8882"/>
    <cellStyle name="Input 3 3 4 2 4 2" xfId="17584"/>
    <cellStyle name="Input 3 3 4 2 4 3" xfId="25269"/>
    <cellStyle name="Input 3 3 4 2 4 4" xfId="29760"/>
    <cellStyle name="Input 3 3 4 2 4 5" xfId="43534"/>
    <cellStyle name="Input 3 3 4 2 5" xfId="9637"/>
    <cellStyle name="Input 3 3 4 2 5 2" xfId="18339"/>
    <cellStyle name="Input 3 3 4 2 5 3" xfId="4471"/>
    <cellStyle name="Input 3 3 4 2 5 4" xfId="30515"/>
    <cellStyle name="Input 3 3 4 2 5 5" xfId="49558"/>
    <cellStyle name="Input 3 3 4 2 6" xfId="10331"/>
    <cellStyle name="Input 3 3 4 2 6 2" xfId="19033"/>
    <cellStyle name="Input 3 3 4 2 6 3" xfId="19763"/>
    <cellStyle name="Input 3 3 4 2 6 4" xfId="31209"/>
    <cellStyle name="Input 3 3 4 2 6 5" xfId="50252"/>
    <cellStyle name="Input 3 3 4 2 7" xfId="10949"/>
    <cellStyle name="Input 3 3 4 2 7 2" xfId="19651"/>
    <cellStyle name="Input 3 3 4 2 7 3" xfId="12437"/>
    <cellStyle name="Input 3 3 4 2 7 4" xfId="31827"/>
    <cellStyle name="Input 3 3 4 2 7 5" xfId="50870"/>
    <cellStyle name="Input 3 3 4 2 8" xfId="13828"/>
    <cellStyle name="Input 3 3 4 2 9" xfId="21231"/>
    <cellStyle name="Input 3 3 4 3" xfId="4911"/>
    <cellStyle name="Input 3 3 4 3 10" xfId="25790"/>
    <cellStyle name="Input 3 3 4 3 11" xfId="33729"/>
    <cellStyle name="Input 3 3 4 3 12" xfId="34665"/>
    <cellStyle name="Input 3 3 4 3 13" xfId="36776"/>
    <cellStyle name="Input 3 3 4 3 14" xfId="39303"/>
    <cellStyle name="Input 3 3 4 3 2" xfId="5257"/>
    <cellStyle name="Input 3 3 4 3 2 2" xfId="13959"/>
    <cellStyle name="Input 3 3 4 3 2 2 2" xfId="46101"/>
    <cellStyle name="Input 3 3 4 3 2 3" xfId="24587"/>
    <cellStyle name="Input 3 3 4 3 2 4" xfId="26136"/>
    <cellStyle name="Input 3 3 4 3 2 5" xfId="39649"/>
    <cellStyle name="Input 3 3 4 3 3" xfId="7002"/>
    <cellStyle name="Input 3 3 4 3 3 2" xfId="15704"/>
    <cellStyle name="Input 3 3 4 3 3 2 2" xfId="47680"/>
    <cellStyle name="Input 3 3 4 3 3 3" xfId="19960"/>
    <cellStyle name="Input 3 3 4 3 3 4" xfId="27880"/>
    <cellStyle name="Input 3 3 4 3 3 5" xfId="41393"/>
    <cellStyle name="Input 3 3 4 3 4" xfId="8667"/>
    <cellStyle name="Input 3 3 4 3 4 2" xfId="17369"/>
    <cellStyle name="Input 3 3 4 3 4 3" xfId="22983"/>
    <cellStyle name="Input 3 3 4 3 4 4" xfId="29545"/>
    <cellStyle name="Input 3 3 4 3 4 5" xfId="43319"/>
    <cellStyle name="Input 3 3 4 3 5" xfId="9422"/>
    <cellStyle name="Input 3 3 4 3 5 2" xfId="18124"/>
    <cellStyle name="Input 3 3 4 3 5 3" xfId="22364"/>
    <cellStyle name="Input 3 3 4 3 5 4" xfId="30300"/>
    <cellStyle name="Input 3 3 4 3 5 5" xfId="49343"/>
    <cellStyle name="Input 3 3 4 3 6" xfId="10116"/>
    <cellStyle name="Input 3 3 4 3 6 2" xfId="18818"/>
    <cellStyle name="Input 3 3 4 3 6 3" xfId="12502"/>
    <cellStyle name="Input 3 3 4 3 6 4" xfId="30994"/>
    <cellStyle name="Input 3 3 4 3 6 5" xfId="50037"/>
    <cellStyle name="Input 3 3 4 3 7" xfId="10734"/>
    <cellStyle name="Input 3 3 4 3 7 2" xfId="19436"/>
    <cellStyle name="Input 3 3 4 3 7 3" xfId="20383"/>
    <cellStyle name="Input 3 3 4 3 7 4" xfId="31612"/>
    <cellStyle name="Input 3 3 4 3 7 5" xfId="50655"/>
    <cellStyle name="Input 3 3 4 3 8" xfId="13613"/>
    <cellStyle name="Input 3 3 4 3 9" xfId="23335"/>
    <cellStyle name="Input 3 3 4 4" xfId="6336"/>
    <cellStyle name="Input 3 3 4 4 2" xfId="15038"/>
    <cellStyle name="Input 3 3 4 4 2 2" xfId="47092"/>
    <cellStyle name="Input 3 3 4 4 3" xfId="25053"/>
    <cellStyle name="Input 3 3 4 4 4" xfId="27215"/>
    <cellStyle name="Input 3 3 4 4 5" xfId="40728"/>
    <cellStyle name="Input 3 3 4 5" xfId="3247"/>
    <cellStyle name="Input 3 3 4 5 2" xfId="12062"/>
    <cellStyle name="Input 3 3 4 5 2 2" xfId="44778"/>
    <cellStyle name="Input 3 3 4 5 3" xfId="23977"/>
    <cellStyle name="Input 3 3 4 5 4" xfId="25041"/>
    <cellStyle name="Input 3 3 4 5 5" xfId="37545"/>
    <cellStyle name="Input 3 3 4 6" xfId="6450"/>
    <cellStyle name="Input 3 3 4 6 2" xfId="15152"/>
    <cellStyle name="Input 3 3 4 6 2 2" xfId="47194"/>
    <cellStyle name="Input 3 3 4 6 3" xfId="24500"/>
    <cellStyle name="Input 3 3 4 6 4" xfId="27329"/>
    <cellStyle name="Input 3 3 4 6 5" xfId="40842"/>
    <cellStyle name="Input 3 3 4 7" xfId="6521"/>
    <cellStyle name="Input 3 3 4 7 2" xfId="15223"/>
    <cellStyle name="Input 3 3 4 7 3" xfId="22947"/>
    <cellStyle name="Input 3 3 4 7 4" xfId="27400"/>
    <cellStyle name="Input 3 3 4 7 5" xfId="40913"/>
    <cellStyle name="Input 3 3 4 8" xfId="8126"/>
    <cellStyle name="Input 3 3 4 8 2" xfId="16828"/>
    <cellStyle name="Input 3 3 4 8 3" xfId="21886"/>
    <cellStyle name="Input 3 3 4 8 4" xfId="29004"/>
    <cellStyle name="Input 3 3 4 8 5" xfId="48644"/>
    <cellStyle name="Input 3 3 4 9" xfId="7713"/>
    <cellStyle name="Input 3 3 4 9 2" xfId="16415"/>
    <cellStyle name="Input 3 3 4 9 3" xfId="25045"/>
    <cellStyle name="Input 3 3 4 9 4" xfId="28591"/>
    <cellStyle name="Input 3 3 4 9 5" xfId="48243"/>
    <cellStyle name="Input 3 3 5" xfId="4787"/>
    <cellStyle name="Input 3 3 5 10" xfId="25666"/>
    <cellStyle name="Input 3 3 5 11" xfId="33605"/>
    <cellStyle name="Input 3 3 5 12" xfId="34541"/>
    <cellStyle name="Input 3 3 5 13" xfId="36652"/>
    <cellStyle name="Input 3 3 5 14" xfId="39179"/>
    <cellStyle name="Input 3 3 5 2" xfId="5470"/>
    <cellStyle name="Input 3 3 5 2 2" xfId="14172"/>
    <cellStyle name="Input 3 3 5 2 2 2" xfId="46297"/>
    <cellStyle name="Input 3 3 5 2 3" xfId="24372"/>
    <cellStyle name="Input 3 3 5 2 4" xfId="26349"/>
    <cellStyle name="Input 3 3 5 2 5" xfId="39862"/>
    <cellStyle name="Input 3 3 5 3" xfId="6878"/>
    <cellStyle name="Input 3 3 5 3 2" xfId="15580"/>
    <cellStyle name="Input 3 3 5 3 2 2" xfId="47556"/>
    <cellStyle name="Input 3 3 5 3 3" xfId="12831"/>
    <cellStyle name="Input 3 3 5 3 4" xfId="27756"/>
    <cellStyle name="Input 3 3 5 3 5" xfId="41269"/>
    <cellStyle name="Input 3 3 5 4" xfId="8543"/>
    <cellStyle name="Input 3 3 5 4 2" xfId="17245"/>
    <cellStyle name="Input 3 3 5 4 3" xfId="25309"/>
    <cellStyle name="Input 3 3 5 4 4" xfId="29421"/>
    <cellStyle name="Input 3 3 5 4 5" xfId="43195"/>
    <cellStyle name="Input 3 3 5 5" xfId="9298"/>
    <cellStyle name="Input 3 3 5 5 2" xfId="18000"/>
    <cellStyle name="Input 3 3 5 5 3" xfId="13173"/>
    <cellStyle name="Input 3 3 5 5 4" xfId="30176"/>
    <cellStyle name="Input 3 3 5 5 5" xfId="49219"/>
    <cellStyle name="Input 3 3 5 6" xfId="9992"/>
    <cellStyle name="Input 3 3 5 6 2" xfId="18694"/>
    <cellStyle name="Input 3 3 5 6 3" xfId="20339"/>
    <cellStyle name="Input 3 3 5 6 4" xfId="30870"/>
    <cellStyle name="Input 3 3 5 6 5" xfId="49913"/>
    <cellStyle name="Input 3 3 5 7" xfId="10610"/>
    <cellStyle name="Input 3 3 5 7 2" xfId="19312"/>
    <cellStyle name="Input 3 3 5 7 3" xfId="12518"/>
    <cellStyle name="Input 3 3 5 7 4" xfId="31488"/>
    <cellStyle name="Input 3 3 5 7 5" xfId="50531"/>
    <cellStyle name="Input 3 3 5 8" xfId="13489"/>
    <cellStyle name="Input 3 3 5 9" xfId="21108"/>
    <cellStyle name="Input 3 3 6" xfId="4866"/>
    <cellStyle name="Input 3 3 6 10" xfId="25745"/>
    <cellStyle name="Input 3 3 6 11" xfId="33684"/>
    <cellStyle name="Input 3 3 6 12" xfId="34620"/>
    <cellStyle name="Input 3 3 6 13" xfId="36731"/>
    <cellStyle name="Input 3 3 6 14" xfId="39258"/>
    <cellStyle name="Input 3 3 6 2" xfId="5834"/>
    <cellStyle name="Input 3 3 6 2 2" xfId="14536"/>
    <cellStyle name="Input 3 3 6 2 2 2" xfId="46634"/>
    <cellStyle name="Input 3 3 6 2 3" xfId="11221"/>
    <cellStyle name="Input 3 3 6 2 4" xfId="26713"/>
    <cellStyle name="Input 3 3 6 2 5" xfId="40226"/>
    <cellStyle name="Input 3 3 6 3" xfId="6957"/>
    <cellStyle name="Input 3 3 6 3 2" xfId="15659"/>
    <cellStyle name="Input 3 3 6 3 2 2" xfId="47635"/>
    <cellStyle name="Input 3 3 6 3 3" xfId="1727"/>
    <cellStyle name="Input 3 3 6 3 4" xfId="27835"/>
    <cellStyle name="Input 3 3 6 3 5" xfId="41348"/>
    <cellStyle name="Input 3 3 6 4" xfId="8622"/>
    <cellStyle name="Input 3 3 6 4 2" xfId="17324"/>
    <cellStyle name="Input 3 3 6 4 3" xfId="23170"/>
    <cellStyle name="Input 3 3 6 4 4" xfId="29500"/>
    <cellStyle name="Input 3 3 6 4 5" xfId="43274"/>
    <cellStyle name="Input 3 3 6 5" xfId="9377"/>
    <cellStyle name="Input 3 3 6 5 2" xfId="18079"/>
    <cellStyle name="Input 3 3 6 5 3" xfId="25254"/>
    <cellStyle name="Input 3 3 6 5 4" xfId="30255"/>
    <cellStyle name="Input 3 3 6 5 5" xfId="49298"/>
    <cellStyle name="Input 3 3 6 6" xfId="10071"/>
    <cellStyle name="Input 3 3 6 6 2" xfId="18773"/>
    <cellStyle name="Input 3 3 6 6 3" xfId="20121"/>
    <cellStyle name="Input 3 3 6 6 4" xfId="30949"/>
    <cellStyle name="Input 3 3 6 6 5" xfId="49992"/>
    <cellStyle name="Input 3 3 6 7" xfId="10689"/>
    <cellStyle name="Input 3 3 6 7 2" xfId="19391"/>
    <cellStyle name="Input 3 3 6 7 3" xfId="20079"/>
    <cellStyle name="Input 3 3 6 7 4" xfId="31567"/>
    <cellStyle name="Input 3 3 6 7 5" xfId="50610"/>
    <cellStyle name="Input 3 3 6 8" xfId="13568"/>
    <cellStyle name="Input 3 3 6 9" xfId="22692"/>
    <cellStyle name="Input 3 3 7" xfId="6051"/>
    <cellStyle name="Input 3 3 7 2" xfId="14753"/>
    <cellStyle name="Input 3 3 7 2 2" xfId="46831"/>
    <cellStyle name="Input 3 3 7 3" xfId="25449"/>
    <cellStyle name="Input 3 3 7 4" xfId="26930"/>
    <cellStyle name="Input 3 3 7 5" xfId="40443"/>
    <cellStyle name="Input 3 3 8" xfId="3204"/>
    <cellStyle name="Input 3 3 8 2" xfId="12019"/>
    <cellStyle name="Input 3 3 8 2 2" xfId="44739"/>
    <cellStyle name="Input 3 3 8 3" xfId="23601"/>
    <cellStyle name="Input 3 3 8 4" xfId="12304"/>
    <cellStyle name="Input 3 3 8 5" xfId="37502"/>
    <cellStyle name="Input 3 3 9" xfId="6612"/>
    <cellStyle name="Input 3 3 9 2" xfId="15314"/>
    <cellStyle name="Input 3 3 9 2 2" xfId="47333"/>
    <cellStyle name="Input 3 3 9 3" xfId="21949"/>
    <cellStyle name="Input 3 3 9 4" xfId="27490"/>
    <cellStyle name="Input 3 3 9 5" xfId="41003"/>
    <cellStyle name="Input 3 4" xfId="486"/>
    <cellStyle name="Input 3 4 10" xfId="7348"/>
    <cellStyle name="Input 3 4 10 2" xfId="16050"/>
    <cellStyle name="Input 3 4 10 3" xfId="23526"/>
    <cellStyle name="Input 3 4 10 4" xfId="28226"/>
    <cellStyle name="Input 3 4 10 5" xfId="41739"/>
    <cellStyle name="Input 3 4 11" xfId="7452"/>
    <cellStyle name="Input 3 4 11 2" xfId="16154"/>
    <cellStyle name="Input 3 4 11 3" xfId="24742"/>
    <cellStyle name="Input 3 4 11 4" xfId="28330"/>
    <cellStyle name="Input 3 4 11 5" xfId="48061"/>
    <cellStyle name="Input 3 4 12" xfId="3113"/>
    <cellStyle name="Input 3 4 12 2" xfId="11932"/>
    <cellStyle name="Input 3 4 12 3" xfId="21923"/>
    <cellStyle name="Input 3 4 12 4" xfId="24759"/>
    <cellStyle name="Input 3 4 12 5" xfId="44657"/>
    <cellStyle name="Input 3 4 13" xfId="2883"/>
    <cellStyle name="Input 3 4 13 2" xfId="11717"/>
    <cellStyle name="Input 3 4 13 3" xfId="24995"/>
    <cellStyle name="Input 3 4 13 4" xfId="20619"/>
    <cellStyle name="Input 3 4 13 5" xfId="44427"/>
    <cellStyle name="Input 3 4 14" xfId="3890"/>
    <cellStyle name="Input 3 4 14 2" xfId="12664"/>
    <cellStyle name="Input 3 4 14 3" xfId="22246"/>
    <cellStyle name="Input 3 4 14 4" xfId="22027"/>
    <cellStyle name="Input 3 4 14 5" xfId="45323"/>
    <cellStyle name="Input 3 4 15" xfId="1932"/>
    <cellStyle name="Input 3 4 16" xfId="20513"/>
    <cellStyle name="Input 3 4 17" xfId="23724"/>
    <cellStyle name="Input 3 4 18" xfId="32006"/>
    <cellStyle name="Input 3 4 19" xfId="34074"/>
    <cellStyle name="Input 3 4 2" xfId="734"/>
    <cellStyle name="Input 3 4 2 10" xfId="8083"/>
    <cellStyle name="Input 3 4 2 10 2" xfId="16785"/>
    <cellStyle name="Input 3 4 2 10 3" xfId="13169"/>
    <cellStyle name="Input 3 4 2 10 4" xfId="28961"/>
    <cellStyle name="Input 3 4 2 10 5" xfId="48601"/>
    <cellStyle name="Input 3 4 2 11" xfId="8085"/>
    <cellStyle name="Input 3 4 2 11 2" xfId="16787"/>
    <cellStyle name="Input 3 4 2 11 3" xfId="21872"/>
    <cellStyle name="Input 3 4 2 11 4" xfId="28963"/>
    <cellStyle name="Input 3 4 2 11 5" xfId="48603"/>
    <cellStyle name="Input 3 4 2 12" xfId="7782"/>
    <cellStyle name="Input 3 4 2 12 2" xfId="16484"/>
    <cellStyle name="Input 3 4 2 12 3" xfId="23251"/>
    <cellStyle name="Input 3 4 2 12 4" xfId="28660"/>
    <cellStyle name="Input 3 4 2 12 5" xfId="48310"/>
    <cellStyle name="Input 3 4 2 13" xfId="11282"/>
    <cellStyle name="Input 3 4 2 14" xfId="2497"/>
    <cellStyle name="Input 3 4 2 15" xfId="21673"/>
    <cellStyle name="Input 3 4 2 16" xfId="32081"/>
    <cellStyle name="Input 3 4 2 17" xfId="34112"/>
    <cellStyle name="Input 3 4 2 18" xfId="35128"/>
    <cellStyle name="Input 3 4 2 19" xfId="37375"/>
    <cellStyle name="Input 3 4 2 2" xfId="1503"/>
    <cellStyle name="Input 3 4 2 2 10" xfId="13200"/>
    <cellStyle name="Input 3 4 2 2 11" xfId="21433"/>
    <cellStyle name="Input 3 4 2 2 12" xfId="25539"/>
    <cellStyle name="Input 3 4 2 2 13" xfId="33296"/>
    <cellStyle name="Input 3 4 2 2 14" xfId="34414"/>
    <cellStyle name="Input 3 4 2 2 15" xfId="36343"/>
    <cellStyle name="Input 3 4 2 2 16" xfId="38870"/>
    <cellStyle name="Input 3 4 2 2 2" xfId="4886"/>
    <cellStyle name="Input 3 4 2 2 2 10" xfId="25765"/>
    <cellStyle name="Input 3 4 2 2 2 11" xfId="33704"/>
    <cellStyle name="Input 3 4 2 2 2 12" xfId="34640"/>
    <cellStyle name="Input 3 4 2 2 2 13" xfId="36751"/>
    <cellStyle name="Input 3 4 2 2 2 14" xfId="39278"/>
    <cellStyle name="Input 3 4 2 2 2 2" xfId="5454"/>
    <cellStyle name="Input 3 4 2 2 2 2 2" xfId="14156"/>
    <cellStyle name="Input 3 4 2 2 2 2 2 2" xfId="46281"/>
    <cellStyle name="Input 3 4 2 2 2 2 3" xfId="23997"/>
    <cellStyle name="Input 3 4 2 2 2 2 4" xfId="26333"/>
    <cellStyle name="Input 3 4 2 2 2 2 5" xfId="39846"/>
    <cellStyle name="Input 3 4 2 2 2 3" xfId="6977"/>
    <cellStyle name="Input 3 4 2 2 2 3 2" xfId="15679"/>
    <cellStyle name="Input 3 4 2 2 2 3 2 2" xfId="47655"/>
    <cellStyle name="Input 3 4 2 2 2 3 3" xfId="12989"/>
    <cellStyle name="Input 3 4 2 2 2 3 4" xfId="27855"/>
    <cellStyle name="Input 3 4 2 2 2 3 5" xfId="41368"/>
    <cellStyle name="Input 3 4 2 2 2 4" xfId="8642"/>
    <cellStyle name="Input 3 4 2 2 2 4 2" xfId="17344"/>
    <cellStyle name="Input 3 4 2 2 2 4 3" xfId="13391"/>
    <cellStyle name="Input 3 4 2 2 2 4 4" xfId="29520"/>
    <cellStyle name="Input 3 4 2 2 2 4 5" xfId="43294"/>
    <cellStyle name="Input 3 4 2 2 2 5" xfId="9397"/>
    <cellStyle name="Input 3 4 2 2 2 5 2" xfId="18099"/>
    <cellStyle name="Input 3 4 2 2 2 5 3" xfId="21893"/>
    <cellStyle name="Input 3 4 2 2 2 5 4" xfId="30275"/>
    <cellStyle name="Input 3 4 2 2 2 5 5" xfId="49318"/>
    <cellStyle name="Input 3 4 2 2 2 6" xfId="10091"/>
    <cellStyle name="Input 3 4 2 2 2 6 2" xfId="18793"/>
    <cellStyle name="Input 3 4 2 2 2 6 3" xfId="13330"/>
    <cellStyle name="Input 3 4 2 2 2 6 4" xfId="30969"/>
    <cellStyle name="Input 3 4 2 2 2 6 5" xfId="50012"/>
    <cellStyle name="Input 3 4 2 2 2 7" xfId="10709"/>
    <cellStyle name="Input 3 4 2 2 2 7 2" xfId="19411"/>
    <cellStyle name="Input 3 4 2 2 2 7 3" xfId="2415"/>
    <cellStyle name="Input 3 4 2 2 2 7 4" xfId="31587"/>
    <cellStyle name="Input 3 4 2 2 2 7 5" xfId="50630"/>
    <cellStyle name="Input 3 4 2 2 2 8" xfId="13588"/>
    <cellStyle name="Input 3 4 2 2 2 9" xfId="23720"/>
    <cellStyle name="Input 3 4 2 2 3" xfId="5197"/>
    <cellStyle name="Input 3 4 2 2 3 10" xfId="26076"/>
    <cellStyle name="Input 3 4 2 2 3 11" xfId="34015"/>
    <cellStyle name="Input 3 4 2 2 3 12" xfId="34951"/>
    <cellStyle name="Input 3 4 2 2 3 13" xfId="37062"/>
    <cellStyle name="Input 3 4 2 2 3 14" xfId="39589"/>
    <cellStyle name="Input 3 4 2 2 3 2" xfId="5801"/>
    <cellStyle name="Input 3 4 2 2 3 2 2" xfId="14503"/>
    <cellStyle name="Input 3 4 2 2 3 2 2 2" xfId="46603"/>
    <cellStyle name="Input 3 4 2 2 3 2 3" xfId="24288"/>
    <cellStyle name="Input 3 4 2 2 3 2 4" xfId="26680"/>
    <cellStyle name="Input 3 4 2 2 3 2 5" xfId="40193"/>
    <cellStyle name="Input 3 4 2 2 3 3" xfId="7288"/>
    <cellStyle name="Input 3 4 2 2 3 3 2" xfId="15990"/>
    <cellStyle name="Input 3 4 2 2 3 3 2 2" xfId="47966"/>
    <cellStyle name="Input 3 4 2 2 3 3 3" xfId="23286"/>
    <cellStyle name="Input 3 4 2 2 3 3 4" xfId="28166"/>
    <cellStyle name="Input 3 4 2 2 3 3 5" xfId="41679"/>
    <cellStyle name="Input 3 4 2 2 3 4" xfId="8953"/>
    <cellStyle name="Input 3 4 2 2 3 4 2" xfId="17655"/>
    <cellStyle name="Input 3 4 2 2 3 4 3" xfId="20550"/>
    <cellStyle name="Input 3 4 2 2 3 4 4" xfId="29831"/>
    <cellStyle name="Input 3 4 2 2 3 4 5" xfId="43605"/>
    <cellStyle name="Input 3 4 2 2 3 5" xfId="9708"/>
    <cellStyle name="Input 3 4 2 2 3 5 2" xfId="18410"/>
    <cellStyle name="Input 3 4 2 2 3 5 3" xfId="13079"/>
    <cellStyle name="Input 3 4 2 2 3 5 4" xfId="30586"/>
    <cellStyle name="Input 3 4 2 2 3 5 5" xfId="49629"/>
    <cellStyle name="Input 3 4 2 2 3 6" xfId="10402"/>
    <cellStyle name="Input 3 4 2 2 3 6 2" xfId="19104"/>
    <cellStyle name="Input 3 4 2 2 3 6 3" xfId="19882"/>
    <cellStyle name="Input 3 4 2 2 3 6 4" xfId="31280"/>
    <cellStyle name="Input 3 4 2 2 3 6 5" xfId="50323"/>
    <cellStyle name="Input 3 4 2 2 3 7" xfId="11020"/>
    <cellStyle name="Input 3 4 2 2 3 7 2" xfId="19722"/>
    <cellStyle name="Input 3 4 2 2 3 7 3" xfId="19963"/>
    <cellStyle name="Input 3 4 2 2 3 7 4" xfId="31898"/>
    <cellStyle name="Input 3 4 2 2 3 7 5" xfId="50941"/>
    <cellStyle name="Input 3 4 2 2 3 8" xfId="13899"/>
    <cellStyle name="Input 3 4 2 2 3 9" xfId="20747"/>
    <cellStyle name="Input 3 4 2 2 4" xfId="5690"/>
    <cellStyle name="Input 3 4 2 2 4 2" xfId="14392"/>
    <cellStyle name="Input 3 4 2 2 4 2 2" xfId="46505"/>
    <cellStyle name="Input 3 4 2 2 4 3" xfId="22454"/>
    <cellStyle name="Input 3 4 2 2 4 4" xfId="26569"/>
    <cellStyle name="Input 3 4 2 2 4 5" xfId="40082"/>
    <cellStyle name="Input 3 4 2 2 5" xfId="6685"/>
    <cellStyle name="Input 3 4 2 2 5 2" xfId="15387"/>
    <cellStyle name="Input 3 4 2 2 5 2 2" xfId="47390"/>
    <cellStyle name="Input 3 4 2 2 5 3" xfId="22501"/>
    <cellStyle name="Input 3 4 2 2 5 4" xfId="27563"/>
    <cellStyle name="Input 3 4 2 2 5 5" xfId="41076"/>
    <cellStyle name="Input 3 4 2 2 6" xfId="8321"/>
    <cellStyle name="Input 3 4 2 2 6 2" xfId="17023"/>
    <cellStyle name="Input 3 4 2 2 6 3" xfId="24670"/>
    <cellStyle name="Input 3 4 2 2 6 4" xfId="29199"/>
    <cellStyle name="Input 3 4 2 2 6 5" xfId="42886"/>
    <cellStyle name="Input 3 4 2 2 7" xfId="9096"/>
    <cellStyle name="Input 3 4 2 2 7 2" xfId="17798"/>
    <cellStyle name="Input 3 4 2 2 7 3" xfId="23244"/>
    <cellStyle name="Input 3 4 2 2 7 4" xfId="29974"/>
    <cellStyle name="Input 3 4 2 2 7 5" xfId="49017"/>
    <cellStyle name="Input 3 4 2 2 8" xfId="9824"/>
    <cellStyle name="Input 3 4 2 2 8 2" xfId="18526"/>
    <cellStyle name="Input 3 4 2 2 8 3" xfId="11851"/>
    <cellStyle name="Input 3 4 2 2 8 4" xfId="30702"/>
    <cellStyle name="Input 3 4 2 2 8 5" xfId="49745"/>
    <cellStyle name="Input 3 4 2 2 9" xfId="10483"/>
    <cellStyle name="Input 3 4 2 2 9 2" xfId="19185"/>
    <cellStyle name="Input 3 4 2 2 9 3" xfId="13068"/>
    <cellStyle name="Input 3 4 2 2 9 4" xfId="31361"/>
    <cellStyle name="Input 3 4 2 2 9 5" xfId="50404"/>
    <cellStyle name="Input 3 4 2 3" xfId="4928"/>
    <cellStyle name="Input 3 4 2 3 10" xfId="25807"/>
    <cellStyle name="Input 3 4 2 3 11" xfId="33746"/>
    <cellStyle name="Input 3 4 2 3 12" xfId="34682"/>
    <cellStyle name="Input 3 4 2 3 13" xfId="36793"/>
    <cellStyle name="Input 3 4 2 3 14" xfId="39320"/>
    <cellStyle name="Input 3 4 2 3 2" xfId="5343"/>
    <cellStyle name="Input 3 4 2 3 2 2" xfId="14045"/>
    <cellStyle name="Input 3 4 2 3 2 2 2" xfId="46183"/>
    <cellStyle name="Input 3 4 2 3 2 3" xfId="22057"/>
    <cellStyle name="Input 3 4 2 3 2 4" xfId="26222"/>
    <cellStyle name="Input 3 4 2 3 2 5" xfId="39735"/>
    <cellStyle name="Input 3 4 2 3 3" xfId="7019"/>
    <cellStyle name="Input 3 4 2 3 3 2" xfId="15721"/>
    <cellStyle name="Input 3 4 2 3 3 2 2" xfId="47697"/>
    <cellStyle name="Input 3 4 2 3 3 3" xfId="12454"/>
    <cellStyle name="Input 3 4 2 3 3 4" xfId="27897"/>
    <cellStyle name="Input 3 4 2 3 3 5" xfId="41410"/>
    <cellStyle name="Input 3 4 2 3 4" xfId="8684"/>
    <cellStyle name="Input 3 4 2 3 4 2" xfId="17386"/>
    <cellStyle name="Input 3 4 2 3 4 3" xfId="21071"/>
    <cellStyle name="Input 3 4 2 3 4 4" xfId="29562"/>
    <cellStyle name="Input 3 4 2 3 4 5" xfId="43336"/>
    <cellStyle name="Input 3 4 2 3 5" xfId="9439"/>
    <cellStyle name="Input 3 4 2 3 5 2" xfId="18141"/>
    <cellStyle name="Input 3 4 2 3 5 3" xfId="21828"/>
    <cellStyle name="Input 3 4 2 3 5 4" xfId="30317"/>
    <cellStyle name="Input 3 4 2 3 5 5" xfId="49360"/>
    <cellStyle name="Input 3 4 2 3 6" xfId="10133"/>
    <cellStyle name="Input 3 4 2 3 6 2" xfId="18835"/>
    <cellStyle name="Input 3 4 2 3 6 3" xfId="20099"/>
    <cellStyle name="Input 3 4 2 3 6 4" xfId="31011"/>
    <cellStyle name="Input 3 4 2 3 6 5" xfId="50054"/>
    <cellStyle name="Input 3 4 2 3 7" xfId="10751"/>
    <cellStyle name="Input 3 4 2 3 7 2" xfId="19453"/>
    <cellStyle name="Input 3 4 2 3 7 3" xfId="20061"/>
    <cellStyle name="Input 3 4 2 3 7 4" xfId="31629"/>
    <cellStyle name="Input 3 4 2 3 7 5" xfId="50672"/>
    <cellStyle name="Input 3 4 2 3 8" xfId="13630"/>
    <cellStyle name="Input 3 4 2 3 9" xfId="23611"/>
    <cellStyle name="Input 3 4 2 4" xfId="4741"/>
    <cellStyle name="Input 3 4 2 4 10" xfId="25620"/>
    <cellStyle name="Input 3 4 2 4 11" xfId="33559"/>
    <cellStyle name="Input 3 4 2 4 12" xfId="34495"/>
    <cellStyle name="Input 3 4 2 4 13" xfId="36606"/>
    <cellStyle name="Input 3 4 2 4 14" xfId="39133"/>
    <cellStyle name="Input 3 4 2 4 2" xfId="5966"/>
    <cellStyle name="Input 3 4 2 4 2 2" xfId="14668"/>
    <cellStyle name="Input 3 4 2 4 2 2 2" xfId="46755"/>
    <cellStyle name="Input 3 4 2 4 2 3" xfId="24677"/>
    <cellStyle name="Input 3 4 2 4 2 4" xfId="26845"/>
    <cellStyle name="Input 3 4 2 4 2 5" xfId="40358"/>
    <cellStyle name="Input 3 4 2 4 3" xfId="6832"/>
    <cellStyle name="Input 3 4 2 4 3 2" xfId="15534"/>
    <cellStyle name="Input 3 4 2 4 3 2 2" xfId="47510"/>
    <cellStyle name="Input 3 4 2 4 3 3" xfId="19944"/>
    <cellStyle name="Input 3 4 2 4 3 4" xfId="27710"/>
    <cellStyle name="Input 3 4 2 4 3 5" xfId="41223"/>
    <cellStyle name="Input 3 4 2 4 4" xfId="8497"/>
    <cellStyle name="Input 3 4 2 4 4 2" xfId="17199"/>
    <cellStyle name="Input 3 4 2 4 4 3" xfId="24719"/>
    <cellStyle name="Input 3 4 2 4 4 4" xfId="29375"/>
    <cellStyle name="Input 3 4 2 4 4 5" xfId="43149"/>
    <cellStyle name="Input 3 4 2 4 5" xfId="9252"/>
    <cellStyle name="Input 3 4 2 4 5 2" xfId="17954"/>
    <cellStyle name="Input 3 4 2 4 5 3" xfId="24486"/>
    <cellStyle name="Input 3 4 2 4 5 4" xfId="30130"/>
    <cellStyle name="Input 3 4 2 4 5 5" xfId="49173"/>
    <cellStyle name="Input 3 4 2 4 6" xfId="9946"/>
    <cellStyle name="Input 3 4 2 4 6 2" xfId="18648"/>
    <cellStyle name="Input 3 4 2 4 6 3" xfId="19867"/>
    <cellStyle name="Input 3 4 2 4 6 4" xfId="30824"/>
    <cellStyle name="Input 3 4 2 4 6 5" xfId="49867"/>
    <cellStyle name="Input 3 4 2 4 7" xfId="10564"/>
    <cellStyle name="Input 3 4 2 4 7 2" xfId="19266"/>
    <cellStyle name="Input 3 4 2 4 7 3" xfId="11768"/>
    <cellStyle name="Input 3 4 2 4 7 4" xfId="31442"/>
    <cellStyle name="Input 3 4 2 4 7 5" xfId="50485"/>
    <cellStyle name="Input 3 4 2 4 8" xfId="13443"/>
    <cellStyle name="Input 3 4 2 4 9" xfId="25410"/>
    <cellStyle name="Input 3 4 2 5" xfId="3454"/>
    <cellStyle name="Input 3 4 2 5 2" xfId="12256"/>
    <cellStyle name="Input 3 4 2 5 2 2" xfId="44980"/>
    <cellStyle name="Input 3 4 2 5 3" xfId="13331"/>
    <cellStyle name="Input 3 4 2 5 4" xfId="24487"/>
    <cellStyle name="Input 3 4 2 5 5" xfId="37752"/>
    <cellStyle name="Input 3 4 2 6" xfId="6238"/>
    <cellStyle name="Input 3 4 2 6 2" xfId="14940"/>
    <cellStyle name="Input 3 4 2 6 2 2" xfId="47003"/>
    <cellStyle name="Input 3 4 2 6 3" xfId="24113"/>
    <cellStyle name="Input 3 4 2 6 4" xfId="27117"/>
    <cellStyle name="Input 3 4 2 6 5" xfId="40630"/>
    <cellStyle name="Input 3 4 2 7" xfId="6745"/>
    <cellStyle name="Input 3 4 2 7 2" xfId="15447"/>
    <cellStyle name="Input 3 4 2 7 2 2" xfId="47441"/>
    <cellStyle name="Input 3 4 2 7 3" xfId="2003"/>
    <cellStyle name="Input 3 4 2 7 4" xfId="27623"/>
    <cellStyle name="Input 3 4 2 7 5" xfId="41136"/>
    <cellStyle name="Input 3 4 2 8" xfId="5987"/>
    <cellStyle name="Input 3 4 2 8 2" xfId="14689"/>
    <cellStyle name="Input 3 4 2 8 3" xfId="25390"/>
    <cellStyle name="Input 3 4 2 8 4" xfId="26866"/>
    <cellStyle name="Input 3 4 2 8 5" xfId="40379"/>
    <cellStyle name="Input 3 4 2 9" xfId="7509"/>
    <cellStyle name="Input 3 4 2 9 2" xfId="16211"/>
    <cellStyle name="Input 3 4 2 9 3" xfId="23037"/>
    <cellStyle name="Input 3 4 2 9 4" xfId="28387"/>
    <cellStyle name="Input 3 4 2 9 5" xfId="48118"/>
    <cellStyle name="Input 3 4 20" xfId="35053"/>
    <cellStyle name="Input 3 4 21" xfId="37164"/>
    <cellStyle name="Input 3 4 3" xfId="837"/>
    <cellStyle name="Input 3 4 3 10" xfId="7983"/>
    <cellStyle name="Input 3 4 3 10 2" xfId="16685"/>
    <cellStyle name="Input 3 4 3 10 3" xfId="22881"/>
    <cellStyle name="Input 3 4 3 10 4" xfId="28861"/>
    <cellStyle name="Input 3 4 3 10 5" xfId="48501"/>
    <cellStyle name="Input 3 4 3 11" xfId="8229"/>
    <cellStyle name="Input 3 4 3 11 2" xfId="16931"/>
    <cellStyle name="Input 3 4 3 11 3" xfId="24376"/>
    <cellStyle name="Input 3 4 3 11 4" xfId="29107"/>
    <cellStyle name="Input 3 4 3 11 5" xfId="48743"/>
    <cellStyle name="Input 3 4 3 12" xfId="11380"/>
    <cellStyle name="Input 3 4 3 13" xfId="11674"/>
    <cellStyle name="Input 3 4 3 14" xfId="20705"/>
    <cellStyle name="Input 3 4 3 15" xfId="32630"/>
    <cellStyle name="Input 3 4 3 16" xfId="34295"/>
    <cellStyle name="Input 3 4 3 17" xfId="35677"/>
    <cellStyle name="Input 3 4 3 18" xfId="38204"/>
    <cellStyle name="Input 3 4 3 2" xfId="4882"/>
    <cellStyle name="Input 3 4 3 2 10" xfId="25761"/>
    <cellStyle name="Input 3 4 3 2 11" xfId="33700"/>
    <cellStyle name="Input 3 4 3 2 12" xfId="34636"/>
    <cellStyle name="Input 3 4 3 2 13" xfId="36747"/>
    <cellStyle name="Input 3 4 3 2 14" xfId="39274"/>
    <cellStyle name="Input 3 4 3 2 2" xfId="5901"/>
    <cellStyle name="Input 3 4 3 2 2 2" xfId="14603"/>
    <cellStyle name="Input 3 4 3 2 2 2 2" xfId="46698"/>
    <cellStyle name="Input 3 4 3 2 2 3" xfId="22426"/>
    <cellStyle name="Input 3 4 3 2 2 4" xfId="26780"/>
    <cellStyle name="Input 3 4 3 2 2 5" xfId="40293"/>
    <cellStyle name="Input 3 4 3 2 3" xfId="6973"/>
    <cellStyle name="Input 3 4 3 2 3 2" xfId="15675"/>
    <cellStyle name="Input 3 4 3 2 3 2 2" xfId="47651"/>
    <cellStyle name="Input 3 4 3 2 3 3" xfId="20160"/>
    <cellStyle name="Input 3 4 3 2 3 4" xfId="27851"/>
    <cellStyle name="Input 3 4 3 2 3 5" xfId="41364"/>
    <cellStyle name="Input 3 4 3 2 4" xfId="8638"/>
    <cellStyle name="Input 3 4 3 2 4 2" xfId="17340"/>
    <cellStyle name="Input 3 4 3 2 4 3" xfId="22965"/>
    <cellStyle name="Input 3 4 3 2 4 4" xfId="29516"/>
    <cellStyle name="Input 3 4 3 2 4 5" xfId="43290"/>
    <cellStyle name="Input 3 4 3 2 5" xfId="9393"/>
    <cellStyle name="Input 3 4 3 2 5 2" xfId="18095"/>
    <cellStyle name="Input 3 4 3 2 5 3" xfId="22576"/>
    <cellStyle name="Input 3 4 3 2 5 4" xfId="30271"/>
    <cellStyle name="Input 3 4 3 2 5 5" xfId="49314"/>
    <cellStyle name="Input 3 4 3 2 6" xfId="10087"/>
    <cellStyle name="Input 3 4 3 2 6 2" xfId="18789"/>
    <cellStyle name="Input 3 4 3 2 6 3" xfId="20406"/>
    <cellStyle name="Input 3 4 3 2 6 4" xfId="30965"/>
    <cellStyle name="Input 3 4 3 2 6 5" xfId="50008"/>
    <cellStyle name="Input 3 4 3 2 7" xfId="10705"/>
    <cellStyle name="Input 3 4 3 2 7 2" xfId="19407"/>
    <cellStyle name="Input 3 4 3 2 7 3" xfId="13311"/>
    <cellStyle name="Input 3 4 3 2 7 4" xfId="31583"/>
    <cellStyle name="Input 3 4 3 2 7 5" xfId="50626"/>
    <cellStyle name="Input 3 4 3 2 8" xfId="13584"/>
    <cellStyle name="Input 3 4 3 2 9" xfId="20526"/>
    <cellStyle name="Input 3 4 3 3" xfId="4957"/>
    <cellStyle name="Input 3 4 3 3 10" xfId="25836"/>
    <cellStyle name="Input 3 4 3 3 11" xfId="33775"/>
    <cellStyle name="Input 3 4 3 3 12" xfId="34711"/>
    <cellStyle name="Input 3 4 3 3 13" xfId="36822"/>
    <cellStyle name="Input 3 4 3 3 14" xfId="39349"/>
    <cellStyle name="Input 3 4 3 3 2" xfId="5535"/>
    <cellStyle name="Input 3 4 3 3 2 2" xfId="14237"/>
    <cellStyle name="Input 3 4 3 3 2 2 2" xfId="46360"/>
    <cellStyle name="Input 3 4 3 3 2 3" xfId="25142"/>
    <cellStyle name="Input 3 4 3 3 2 4" xfId="26414"/>
    <cellStyle name="Input 3 4 3 3 2 5" xfId="39927"/>
    <cellStyle name="Input 3 4 3 3 3" xfId="7048"/>
    <cellStyle name="Input 3 4 3 3 3 2" xfId="15750"/>
    <cellStyle name="Input 3 4 3 3 3 2 2" xfId="47726"/>
    <cellStyle name="Input 3 4 3 3 3 3" xfId="19838"/>
    <cellStyle name="Input 3 4 3 3 3 4" xfId="27926"/>
    <cellStyle name="Input 3 4 3 3 3 5" xfId="41439"/>
    <cellStyle name="Input 3 4 3 3 4" xfId="8713"/>
    <cellStyle name="Input 3 4 3 3 4 2" xfId="17415"/>
    <cellStyle name="Input 3 4 3 3 4 3" xfId="21449"/>
    <cellStyle name="Input 3 4 3 3 4 4" xfId="29591"/>
    <cellStyle name="Input 3 4 3 3 4 5" xfId="43365"/>
    <cellStyle name="Input 3 4 3 3 5" xfId="9468"/>
    <cellStyle name="Input 3 4 3 3 5 2" xfId="18170"/>
    <cellStyle name="Input 3 4 3 3 5 3" xfId="21263"/>
    <cellStyle name="Input 3 4 3 3 5 4" xfId="30346"/>
    <cellStyle name="Input 3 4 3 3 5 5" xfId="49389"/>
    <cellStyle name="Input 3 4 3 3 6" xfId="10162"/>
    <cellStyle name="Input 3 4 3 3 6 2" xfId="18864"/>
    <cellStyle name="Input 3 4 3 3 6 3" xfId="13385"/>
    <cellStyle name="Input 3 4 3 3 6 4" xfId="31040"/>
    <cellStyle name="Input 3 4 3 3 6 5" xfId="50083"/>
    <cellStyle name="Input 3 4 3 3 7" xfId="10780"/>
    <cellStyle name="Input 3 4 3 3 7 2" xfId="19482"/>
    <cellStyle name="Input 3 4 3 3 7 3" xfId="11212"/>
    <cellStyle name="Input 3 4 3 3 7 4" xfId="31658"/>
    <cellStyle name="Input 3 4 3 3 7 5" xfId="50701"/>
    <cellStyle name="Input 3 4 3 3 8" xfId="13659"/>
    <cellStyle name="Input 3 4 3 3 9" xfId="24454"/>
    <cellStyle name="Input 3 4 3 4" xfId="5593"/>
    <cellStyle name="Input 3 4 3 4 2" xfId="14295"/>
    <cellStyle name="Input 3 4 3 4 2 2" xfId="46414"/>
    <cellStyle name="Input 3 4 3 4 3" xfId="25475"/>
    <cellStyle name="Input 3 4 3 4 4" xfId="26472"/>
    <cellStyle name="Input 3 4 3 4 5" xfId="39985"/>
    <cellStyle name="Input 3 4 3 5" xfId="6274"/>
    <cellStyle name="Input 3 4 3 5 2" xfId="14976"/>
    <cellStyle name="Input 3 4 3 5 2 2" xfId="47037"/>
    <cellStyle name="Input 3 4 3 5 3" xfId="12470"/>
    <cellStyle name="Input 3 4 3 5 4" xfId="27153"/>
    <cellStyle name="Input 3 4 3 5 5" xfId="40666"/>
    <cellStyle name="Input 3 4 3 6" xfId="5392"/>
    <cellStyle name="Input 3 4 3 6 2" xfId="14094"/>
    <cellStyle name="Input 3 4 3 6 2 2" xfId="46228"/>
    <cellStyle name="Input 3 4 3 6 3" xfId="23812"/>
    <cellStyle name="Input 3 4 3 6 4" xfId="26271"/>
    <cellStyle name="Input 3 4 3 6 5" xfId="39784"/>
    <cellStyle name="Input 3 4 3 7" xfId="6045"/>
    <cellStyle name="Input 3 4 3 7 2" xfId="14747"/>
    <cellStyle name="Input 3 4 3 7 3" xfId="23913"/>
    <cellStyle name="Input 3 4 3 7 4" xfId="26924"/>
    <cellStyle name="Input 3 4 3 7 5" xfId="40437"/>
    <cellStyle name="Input 3 4 3 8" xfId="7898"/>
    <cellStyle name="Input 3 4 3 8 2" xfId="16600"/>
    <cellStyle name="Input 3 4 3 8 3" xfId="20723"/>
    <cellStyle name="Input 3 4 3 8 4" xfId="28776"/>
    <cellStyle name="Input 3 4 3 8 5" xfId="48416"/>
    <cellStyle name="Input 3 4 3 9" xfId="7750"/>
    <cellStyle name="Input 3 4 3 9 2" xfId="16452"/>
    <cellStyle name="Input 3 4 3 9 3" xfId="23617"/>
    <cellStyle name="Input 3 4 3 9 4" xfId="28628"/>
    <cellStyle name="Input 3 4 3 9 5" xfId="48279"/>
    <cellStyle name="Input 3 4 4" xfId="1266"/>
    <cellStyle name="Input 3 4 4 10" xfId="2907"/>
    <cellStyle name="Input 3 4 4 10 2" xfId="11740"/>
    <cellStyle name="Input 3 4 4 10 3" xfId="20991"/>
    <cellStyle name="Input 3 4 4 10 4" xfId="23069"/>
    <cellStyle name="Input 3 4 4 10 5" xfId="44451"/>
    <cellStyle name="Input 3 4 4 11" xfId="7409"/>
    <cellStyle name="Input 3 4 4 11 2" xfId="16111"/>
    <cellStyle name="Input 3 4 4 11 3" xfId="22592"/>
    <cellStyle name="Input 3 4 4 11 4" xfId="28287"/>
    <cellStyle name="Input 3 4 4 11 5" xfId="48018"/>
    <cellStyle name="Input 3 4 4 12" xfId="11062"/>
    <cellStyle name="Input 3 4 4 13" xfId="23284"/>
    <cellStyle name="Input 3 4 4 14" xfId="12178"/>
    <cellStyle name="Input 3 4 4 15" xfId="33059"/>
    <cellStyle name="Input 3 4 4 16" xfId="34360"/>
    <cellStyle name="Input 3 4 4 17" xfId="36106"/>
    <cellStyle name="Input 3 4 4 18" xfId="38633"/>
    <cellStyle name="Input 3 4 4 2" xfId="4769"/>
    <cellStyle name="Input 3 4 4 2 10" xfId="25648"/>
    <cellStyle name="Input 3 4 4 2 11" xfId="33587"/>
    <cellStyle name="Input 3 4 4 2 12" xfId="34523"/>
    <cellStyle name="Input 3 4 4 2 13" xfId="36634"/>
    <cellStyle name="Input 3 4 4 2 14" xfId="39161"/>
    <cellStyle name="Input 3 4 4 2 2" xfId="6037"/>
    <cellStyle name="Input 3 4 4 2 2 2" xfId="14739"/>
    <cellStyle name="Input 3 4 4 2 2 2 2" xfId="46819"/>
    <cellStyle name="Input 3 4 4 2 2 3" xfId="20656"/>
    <cellStyle name="Input 3 4 4 2 2 4" xfId="26916"/>
    <cellStyle name="Input 3 4 4 2 2 5" xfId="40429"/>
    <cellStyle name="Input 3 4 4 2 3" xfId="6860"/>
    <cellStyle name="Input 3 4 4 2 3 2" xfId="15562"/>
    <cellStyle name="Input 3 4 4 2 3 2 2" xfId="47538"/>
    <cellStyle name="Input 3 4 4 2 3 3" xfId="20128"/>
    <cellStyle name="Input 3 4 4 2 3 4" xfId="27738"/>
    <cellStyle name="Input 3 4 4 2 3 5" xfId="41251"/>
    <cellStyle name="Input 3 4 4 2 4" xfId="8525"/>
    <cellStyle name="Input 3 4 4 2 4 2" xfId="17227"/>
    <cellStyle name="Input 3 4 4 2 4 3" xfId="24276"/>
    <cellStyle name="Input 3 4 4 2 4 4" xfId="29403"/>
    <cellStyle name="Input 3 4 4 2 4 5" xfId="43177"/>
    <cellStyle name="Input 3 4 4 2 5" xfId="9280"/>
    <cellStyle name="Input 3 4 4 2 5 2" xfId="17982"/>
    <cellStyle name="Input 3 4 4 2 5 3" xfId="20996"/>
    <cellStyle name="Input 3 4 4 2 5 4" xfId="30158"/>
    <cellStyle name="Input 3 4 4 2 5 5" xfId="49201"/>
    <cellStyle name="Input 3 4 4 2 6" xfId="9974"/>
    <cellStyle name="Input 3 4 4 2 6 2" xfId="18676"/>
    <cellStyle name="Input 3 4 4 2 6 3" xfId="11466"/>
    <cellStyle name="Input 3 4 4 2 6 4" xfId="30852"/>
    <cellStyle name="Input 3 4 4 2 6 5" xfId="49895"/>
    <cellStyle name="Input 3 4 4 2 7" xfId="10592"/>
    <cellStyle name="Input 3 4 4 2 7 2" xfId="19294"/>
    <cellStyle name="Input 3 4 4 2 7 3" xfId="12805"/>
    <cellStyle name="Input 3 4 4 2 7 4" xfId="31470"/>
    <cellStyle name="Input 3 4 4 2 7 5" xfId="50513"/>
    <cellStyle name="Input 3 4 4 2 8" xfId="13471"/>
    <cellStyle name="Input 3 4 4 2 9" xfId="25367"/>
    <cellStyle name="Input 3 4 4 3" xfId="4895"/>
    <cellStyle name="Input 3 4 4 3 10" xfId="25774"/>
    <cellStyle name="Input 3 4 4 3 11" xfId="33713"/>
    <cellStyle name="Input 3 4 4 3 12" xfId="34649"/>
    <cellStyle name="Input 3 4 4 3 13" xfId="36760"/>
    <cellStyle name="Input 3 4 4 3 14" xfId="39287"/>
    <cellStyle name="Input 3 4 4 3 2" xfId="6218"/>
    <cellStyle name="Input 3 4 4 3 2 2" xfId="14920"/>
    <cellStyle name="Input 3 4 4 3 2 2 2" xfId="46983"/>
    <cellStyle name="Input 3 4 4 3 2 3" xfId="24328"/>
    <cellStyle name="Input 3 4 4 3 2 4" xfId="27097"/>
    <cellStyle name="Input 3 4 4 3 2 5" xfId="40610"/>
    <cellStyle name="Input 3 4 4 3 3" xfId="6986"/>
    <cellStyle name="Input 3 4 4 3 3 2" xfId="15688"/>
    <cellStyle name="Input 3 4 4 3 3 2 2" xfId="47664"/>
    <cellStyle name="Input 3 4 4 3 3 3" xfId="1781"/>
    <cellStyle name="Input 3 4 4 3 3 4" xfId="27864"/>
    <cellStyle name="Input 3 4 4 3 3 5" xfId="41377"/>
    <cellStyle name="Input 3 4 4 3 4" xfId="8651"/>
    <cellStyle name="Input 3 4 4 3 4 2" xfId="17353"/>
    <cellStyle name="Input 3 4 4 3 4 3" xfId="24250"/>
    <cellStyle name="Input 3 4 4 3 4 4" xfId="29529"/>
    <cellStyle name="Input 3 4 4 3 4 5" xfId="43303"/>
    <cellStyle name="Input 3 4 4 3 5" xfId="9406"/>
    <cellStyle name="Input 3 4 4 3 5 2" xfId="18108"/>
    <cellStyle name="Input 3 4 4 3 5 3" xfId="24683"/>
    <cellStyle name="Input 3 4 4 3 5 4" xfId="30284"/>
    <cellStyle name="Input 3 4 4 3 5 5" xfId="49327"/>
    <cellStyle name="Input 3 4 4 3 6" xfId="10100"/>
    <cellStyle name="Input 3 4 4 3 6 2" xfId="18802"/>
    <cellStyle name="Input 3 4 4 3 6 3" xfId="11163"/>
    <cellStyle name="Input 3 4 4 3 6 4" xfId="30978"/>
    <cellStyle name="Input 3 4 4 3 6 5" xfId="50021"/>
    <cellStyle name="Input 3 4 4 3 7" xfId="10718"/>
    <cellStyle name="Input 3 4 4 3 7 2" xfId="19420"/>
    <cellStyle name="Input 3 4 4 3 7 3" xfId="20094"/>
    <cellStyle name="Input 3 4 4 3 7 4" xfId="31596"/>
    <cellStyle name="Input 3 4 4 3 7 5" xfId="50639"/>
    <cellStyle name="Input 3 4 4 3 8" xfId="13597"/>
    <cellStyle name="Input 3 4 4 3 9" xfId="21511"/>
    <cellStyle name="Input 3 4 4 4" xfId="6100"/>
    <cellStyle name="Input 3 4 4 4 2" xfId="14802"/>
    <cellStyle name="Input 3 4 4 4 2 2" xfId="46876"/>
    <cellStyle name="Input 3 4 4 4 3" xfId="22165"/>
    <cellStyle name="Input 3 4 4 4 4" xfId="26979"/>
    <cellStyle name="Input 3 4 4 4 5" xfId="40492"/>
    <cellStyle name="Input 3 4 4 5" xfId="5839"/>
    <cellStyle name="Input 3 4 4 5 2" xfId="14541"/>
    <cellStyle name="Input 3 4 4 5 2 2" xfId="46638"/>
    <cellStyle name="Input 3 4 4 5 3" xfId="23968"/>
    <cellStyle name="Input 3 4 4 5 4" xfId="26718"/>
    <cellStyle name="Input 3 4 4 5 5" xfId="40231"/>
    <cellStyle name="Input 3 4 4 6" xfId="6785"/>
    <cellStyle name="Input 3 4 4 6 2" xfId="15487"/>
    <cellStyle name="Input 3 4 4 6 2 2" xfId="47465"/>
    <cellStyle name="Input 3 4 4 6 3" xfId="19927"/>
    <cellStyle name="Input 3 4 4 6 4" xfId="27663"/>
    <cellStyle name="Input 3 4 4 6 5" xfId="41176"/>
    <cellStyle name="Input 3 4 4 7" xfId="5932"/>
    <cellStyle name="Input 3 4 4 7 2" xfId="14634"/>
    <cellStyle name="Input 3 4 4 7 3" xfId="25459"/>
    <cellStyle name="Input 3 4 4 7 4" xfId="26811"/>
    <cellStyle name="Input 3 4 4 7 5" xfId="40324"/>
    <cellStyle name="Input 3 4 4 8" xfId="8161"/>
    <cellStyle name="Input 3 4 4 8 2" xfId="16863"/>
    <cellStyle name="Input 3 4 4 8 3" xfId="24278"/>
    <cellStyle name="Input 3 4 4 8 4" xfId="29039"/>
    <cellStyle name="Input 3 4 4 8 5" xfId="48679"/>
    <cellStyle name="Input 3 4 4 9" xfId="7471"/>
    <cellStyle name="Input 3 4 4 9 2" xfId="16173"/>
    <cellStyle name="Input 3 4 4 9 3" xfId="20895"/>
    <cellStyle name="Input 3 4 4 9 4" xfId="28349"/>
    <cellStyle name="Input 3 4 4 9 5" xfId="48080"/>
    <cellStyle name="Input 3 4 5" xfId="3576"/>
    <cellStyle name="Input 3 4 5 10" xfId="12736"/>
    <cellStyle name="Input 3 4 5 11" xfId="32291"/>
    <cellStyle name="Input 3 4 5 12" xfId="34194"/>
    <cellStyle name="Input 3 4 5 13" xfId="35338"/>
    <cellStyle name="Input 3 4 5 14" xfId="37874"/>
    <cellStyle name="Input 3 4 5 2" xfId="5352"/>
    <cellStyle name="Input 3 4 5 2 2" xfId="14054"/>
    <cellStyle name="Input 3 4 5 2 2 2" xfId="46192"/>
    <cellStyle name="Input 3 4 5 2 3" xfId="21339"/>
    <cellStyle name="Input 3 4 5 2 4" xfId="26231"/>
    <cellStyle name="Input 3 4 5 2 5" xfId="39744"/>
    <cellStyle name="Input 3 4 5 3" xfId="5620"/>
    <cellStyle name="Input 3 4 5 3 2" xfId="14322"/>
    <cellStyle name="Input 3 4 5 3 2 2" xfId="46440"/>
    <cellStyle name="Input 3 4 5 3 3" xfId="21129"/>
    <cellStyle name="Input 3 4 5 3 4" xfId="26499"/>
    <cellStyle name="Input 3 4 5 3 5" xfId="40012"/>
    <cellStyle name="Input 3 4 5 4" xfId="7663"/>
    <cellStyle name="Input 3 4 5 4 2" xfId="16365"/>
    <cellStyle name="Input 3 4 5 4 3" xfId="11620"/>
    <cellStyle name="Input 3 4 5 4 4" xfId="28541"/>
    <cellStyle name="Input 3 4 5 4 5" xfId="42032"/>
    <cellStyle name="Input 3 4 5 5" xfId="8002"/>
    <cellStyle name="Input 3 4 5 5 2" xfId="16704"/>
    <cellStyle name="Input 3 4 5 5 3" xfId="24899"/>
    <cellStyle name="Input 3 4 5 5 4" xfId="28880"/>
    <cellStyle name="Input 3 4 5 5 5" xfId="48520"/>
    <cellStyle name="Input 3 4 5 6" xfId="7580"/>
    <cellStyle name="Input 3 4 5 6 2" xfId="16282"/>
    <cellStyle name="Input 3 4 5 6 3" xfId="11672"/>
    <cellStyle name="Input 3 4 5 6 4" xfId="28458"/>
    <cellStyle name="Input 3 4 5 6 5" xfId="48189"/>
    <cellStyle name="Input 3 4 5 7" xfId="7791"/>
    <cellStyle name="Input 3 4 5 7 2" xfId="16493"/>
    <cellStyle name="Input 3 4 5 7 3" xfId="24908"/>
    <cellStyle name="Input 3 4 5 7 4" xfId="28669"/>
    <cellStyle name="Input 3 4 5 7 5" xfId="48318"/>
    <cellStyle name="Input 3 4 5 8" xfId="12373"/>
    <cellStyle name="Input 3 4 5 9" xfId="24597"/>
    <cellStyle name="Input 3 4 6" xfId="5016"/>
    <cellStyle name="Input 3 4 6 10" xfId="25895"/>
    <cellStyle name="Input 3 4 6 11" xfId="33834"/>
    <cellStyle name="Input 3 4 6 12" xfId="34770"/>
    <cellStyle name="Input 3 4 6 13" xfId="36881"/>
    <cellStyle name="Input 3 4 6 14" xfId="39408"/>
    <cellStyle name="Input 3 4 6 2" xfId="5452"/>
    <cellStyle name="Input 3 4 6 2 2" xfId="14154"/>
    <cellStyle name="Input 3 4 6 2 2 2" xfId="46279"/>
    <cellStyle name="Input 3 4 6 2 3" xfId="12649"/>
    <cellStyle name="Input 3 4 6 2 4" xfId="26331"/>
    <cellStyle name="Input 3 4 6 2 5" xfId="39844"/>
    <cellStyle name="Input 3 4 6 3" xfId="7107"/>
    <cellStyle name="Input 3 4 6 3 2" xfId="15809"/>
    <cellStyle name="Input 3 4 6 3 2 2" xfId="47785"/>
    <cellStyle name="Input 3 4 6 3 3" xfId="12772"/>
    <cellStyle name="Input 3 4 6 3 4" xfId="27985"/>
    <cellStyle name="Input 3 4 6 3 5" xfId="41498"/>
    <cellStyle name="Input 3 4 6 4" xfId="8772"/>
    <cellStyle name="Input 3 4 6 4 2" xfId="17474"/>
    <cellStyle name="Input 3 4 6 4 3" xfId="23556"/>
    <cellStyle name="Input 3 4 6 4 4" xfId="29650"/>
    <cellStyle name="Input 3 4 6 4 5" xfId="43424"/>
    <cellStyle name="Input 3 4 6 5" xfId="9527"/>
    <cellStyle name="Input 3 4 6 5 2" xfId="18229"/>
    <cellStyle name="Input 3 4 6 5 3" xfId="12412"/>
    <cellStyle name="Input 3 4 6 5 4" xfId="30405"/>
    <cellStyle name="Input 3 4 6 5 5" xfId="49448"/>
    <cellStyle name="Input 3 4 6 6" xfId="10221"/>
    <cellStyle name="Input 3 4 6 6 2" xfId="18923"/>
    <cellStyle name="Input 3 4 6 6 3" xfId="20083"/>
    <cellStyle name="Input 3 4 6 6 4" xfId="31099"/>
    <cellStyle name="Input 3 4 6 6 5" xfId="50142"/>
    <cellStyle name="Input 3 4 6 7" xfId="10839"/>
    <cellStyle name="Input 3 4 6 7 2" xfId="19541"/>
    <cellStyle name="Input 3 4 6 7 3" xfId="19807"/>
    <cellStyle name="Input 3 4 6 7 4" xfId="31717"/>
    <cellStyle name="Input 3 4 6 7 5" xfId="50760"/>
    <cellStyle name="Input 3 4 6 8" xfId="13718"/>
    <cellStyle name="Input 3 4 6 9" xfId="24866"/>
    <cellStyle name="Input 3 4 7" xfId="5301"/>
    <cellStyle name="Input 3 4 7 2" xfId="14003"/>
    <cellStyle name="Input 3 4 7 2 2" xfId="46142"/>
    <cellStyle name="Input 3 4 7 3" xfId="21737"/>
    <cellStyle name="Input 3 4 7 4" xfId="26180"/>
    <cellStyle name="Input 3 4 7 5" xfId="39693"/>
    <cellStyle name="Input 3 4 8" xfId="5338"/>
    <cellStyle name="Input 3 4 8 2" xfId="14040"/>
    <cellStyle name="Input 3 4 8 2 2" xfId="46178"/>
    <cellStyle name="Input 3 4 8 3" xfId="24440"/>
    <cellStyle name="Input 3 4 8 4" xfId="26217"/>
    <cellStyle name="Input 3 4 8 5" xfId="39730"/>
    <cellStyle name="Input 3 4 9" xfId="6557"/>
    <cellStyle name="Input 3 4 9 2" xfId="15259"/>
    <cellStyle name="Input 3 4 9 2 2" xfId="47284"/>
    <cellStyle name="Input 3 4 9 3" xfId="23378"/>
    <cellStyle name="Input 3 4 9 4" xfId="27435"/>
    <cellStyle name="Input 3 4 9 5" xfId="40948"/>
    <cellStyle name="Input 3 5" xfId="646"/>
    <cellStyle name="Input 3 5 10" xfId="6768"/>
    <cellStyle name="Input 3 5 10 2" xfId="15470"/>
    <cellStyle name="Input 3 5 10 3" xfId="11874"/>
    <cellStyle name="Input 3 5 10 4" xfId="27646"/>
    <cellStyle name="Input 3 5 10 5" xfId="41159"/>
    <cellStyle name="Input 3 5 11" xfId="7564"/>
    <cellStyle name="Input 3 5 11 2" xfId="16266"/>
    <cellStyle name="Input 3 5 11 3" xfId="25169"/>
    <cellStyle name="Input 3 5 11 4" xfId="28442"/>
    <cellStyle name="Input 3 5 11 5" xfId="48173"/>
    <cellStyle name="Input 3 5 12" xfId="8398"/>
    <cellStyle name="Input 3 5 12 2" xfId="17100"/>
    <cellStyle name="Input 3 5 12 3" xfId="25455"/>
    <cellStyle name="Input 3 5 12 4" xfId="29276"/>
    <cellStyle name="Input 3 5 12 5" xfId="48856"/>
    <cellStyle name="Input 3 5 13" xfId="9167"/>
    <cellStyle name="Input 3 5 13 2" xfId="17869"/>
    <cellStyle name="Input 3 5 13 3" xfId="22060"/>
    <cellStyle name="Input 3 5 13 4" xfId="30045"/>
    <cellStyle name="Input 3 5 13 5" xfId="49088"/>
    <cellStyle name="Input 3 5 14" xfId="9882"/>
    <cellStyle name="Input 3 5 14 2" xfId="18584"/>
    <cellStyle name="Input 3 5 14 3" xfId="11153"/>
    <cellStyle name="Input 3 5 14 4" xfId="30760"/>
    <cellStyle name="Input 3 5 14 5" xfId="49803"/>
    <cellStyle name="Input 3 5 15" xfId="1818"/>
    <cellStyle name="Input 3 5 16" xfId="21943"/>
    <cellStyle name="Input 3 5 17" xfId="11830"/>
    <cellStyle name="Input 3 5 18" xfId="32158"/>
    <cellStyle name="Input 3 5 19" xfId="34134"/>
    <cellStyle name="Input 3 5 2" xfId="756"/>
    <cellStyle name="Input 3 5 2 10" xfId="7944"/>
    <cellStyle name="Input 3 5 2 10 2" xfId="16646"/>
    <cellStyle name="Input 3 5 2 10 3" xfId="23326"/>
    <cellStyle name="Input 3 5 2 10 4" xfId="28822"/>
    <cellStyle name="Input 3 5 2 10 5" xfId="48462"/>
    <cellStyle name="Input 3 5 2 11" xfId="8218"/>
    <cellStyle name="Input 3 5 2 11 2" xfId="16920"/>
    <cellStyle name="Input 3 5 2 11 3" xfId="20930"/>
    <cellStyle name="Input 3 5 2 11 4" xfId="29096"/>
    <cellStyle name="Input 3 5 2 11 5" xfId="48732"/>
    <cellStyle name="Input 3 5 2 12" xfId="9010"/>
    <cellStyle name="Input 3 5 2 12 2" xfId="17712"/>
    <cellStyle name="Input 3 5 2 12 3" xfId="21681"/>
    <cellStyle name="Input 3 5 2 12 4" xfId="29888"/>
    <cellStyle name="Input 3 5 2 12 5" xfId="48931"/>
    <cellStyle name="Input 3 5 2 13" xfId="11304"/>
    <cellStyle name="Input 3 5 2 14" xfId="11657"/>
    <cellStyle name="Input 3 5 2 15" xfId="24561"/>
    <cellStyle name="Input 3 5 2 16" xfId="32550"/>
    <cellStyle name="Input 3 5 2 17" xfId="34252"/>
    <cellStyle name="Input 3 5 2 18" xfId="35597"/>
    <cellStyle name="Input 3 5 2 19" xfId="37397"/>
    <cellStyle name="Input 3 5 2 2" xfId="1525"/>
    <cellStyle name="Input 3 5 2 2 10" xfId="13222"/>
    <cellStyle name="Input 3 5 2 2 11" xfId="21688"/>
    <cellStyle name="Input 3 5 2 2 12" xfId="25561"/>
    <cellStyle name="Input 3 5 2 2 13" xfId="33318"/>
    <cellStyle name="Input 3 5 2 2 14" xfId="34436"/>
    <cellStyle name="Input 3 5 2 2 15" xfId="36365"/>
    <cellStyle name="Input 3 5 2 2 16" xfId="38892"/>
    <cellStyle name="Input 3 5 2 2 2" xfId="5014"/>
    <cellStyle name="Input 3 5 2 2 2 10" xfId="25893"/>
    <cellStyle name="Input 3 5 2 2 2 11" xfId="33832"/>
    <cellStyle name="Input 3 5 2 2 2 12" xfId="34768"/>
    <cellStyle name="Input 3 5 2 2 2 13" xfId="36879"/>
    <cellStyle name="Input 3 5 2 2 2 14" xfId="39406"/>
    <cellStyle name="Input 3 5 2 2 2 2" xfId="6132"/>
    <cellStyle name="Input 3 5 2 2 2 2 2" xfId="14834"/>
    <cellStyle name="Input 3 5 2 2 2 2 2 2" xfId="46904"/>
    <cellStyle name="Input 3 5 2 2 2 2 3" xfId="22742"/>
    <cellStyle name="Input 3 5 2 2 2 2 4" xfId="27011"/>
    <cellStyle name="Input 3 5 2 2 2 2 5" xfId="40524"/>
    <cellStyle name="Input 3 5 2 2 2 3" xfId="7105"/>
    <cellStyle name="Input 3 5 2 2 2 3 2" xfId="15807"/>
    <cellStyle name="Input 3 5 2 2 2 3 2 2" xfId="47783"/>
    <cellStyle name="Input 3 5 2 2 2 3 3" xfId="11514"/>
    <cellStyle name="Input 3 5 2 2 2 3 4" xfId="27983"/>
    <cellStyle name="Input 3 5 2 2 2 3 5" xfId="41496"/>
    <cellStyle name="Input 3 5 2 2 2 4" xfId="8770"/>
    <cellStyle name="Input 3 5 2 2 2 4 2" xfId="17472"/>
    <cellStyle name="Input 3 5 2 2 2 4 3" xfId="24708"/>
    <cellStyle name="Input 3 5 2 2 2 4 4" xfId="29648"/>
    <cellStyle name="Input 3 5 2 2 2 4 5" xfId="43422"/>
    <cellStyle name="Input 3 5 2 2 2 5" xfId="9525"/>
    <cellStyle name="Input 3 5 2 2 2 5 2" xfId="18227"/>
    <cellStyle name="Input 3 5 2 2 2 5 3" xfId="1776"/>
    <cellStyle name="Input 3 5 2 2 2 5 4" xfId="30403"/>
    <cellStyle name="Input 3 5 2 2 2 5 5" xfId="49446"/>
    <cellStyle name="Input 3 5 2 2 2 6" xfId="10219"/>
    <cellStyle name="Input 3 5 2 2 2 6 2" xfId="18921"/>
    <cellStyle name="Input 3 5 2 2 2 6 3" xfId="13017"/>
    <cellStyle name="Input 3 5 2 2 2 6 4" xfId="31097"/>
    <cellStyle name="Input 3 5 2 2 2 6 5" xfId="50140"/>
    <cellStyle name="Input 3 5 2 2 2 7" xfId="10837"/>
    <cellStyle name="Input 3 5 2 2 2 7 2" xfId="19539"/>
    <cellStyle name="Input 3 5 2 2 2 7 3" xfId="19980"/>
    <cellStyle name="Input 3 5 2 2 2 7 4" xfId="31715"/>
    <cellStyle name="Input 3 5 2 2 2 7 5" xfId="50758"/>
    <cellStyle name="Input 3 5 2 2 2 8" xfId="13716"/>
    <cellStyle name="Input 3 5 2 2 2 9" xfId="20519"/>
    <cellStyle name="Input 3 5 2 2 3" xfId="5219"/>
    <cellStyle name="Input 3 5 2 2 3 10" xfId="26098"/>
    <cellStyle name="Input 3 5 2 2 3 11" xfId="34037"/>
    <cellStyle name="Input 3 5 2 2 3 12" xfId="34973"/>
    <cellStyle name="Input 3 5 2 2 3 13" xfId="37084"/>
    <cellStyle name="Input 3 5 2 2 3 14" xfId="39611"/>
    <cellStyle name="Input 3 5 2 2 3 2" xfId="6574"/>
    <cellStyle name="Input 3 5 2 2 3 2 2" xfId="15276"/>
    <cellStyle name="Input 3 5 2 2 3 2 2 2" xfId="47301"/>
    <cellStyle name="Input 3 5 2 2 3 2 3" xfId="20661"/>
    <cellStyle name="Input 3 5 2 2 3 2 4" xfId="27452"/>
    <cellStyle name="Input 3 5 2 2 3 2 5" xfId="40965"/>
    <cellStyle name="Input 3 5 2 2 3 3" xfId="7310"/>
    <cellStyle name="Input 3 5 2 2 3 3 2" xfId="16012"/>
    <cellStyle name="Input 3 5 2 2 3 3 2 2" xfId="47988"/>
    <cellStyle name="Input 3 5 2 2 3 3 3" xfId="23256"/>
    <cellStyle name="Input 3 5 2 2 3 3 4" xfId="28188"/>
    <cellStyle name="Input 3 5 2 2 3 3 5" xfId="41701"/>
    <cellStyle name="Input 3 5 2 2 3 4" xfId="8975"/>
    <cellStyle name="Input 3 5 2 2 3 4 2" xfId="17677"/>
    <cellStyle name="Input 3 5 2 2 3 4 3" xfId="12208"/>
    <cellStyle name="Input 3 5 2 2 3 4 4" xfId="29853"/>
    <cellStyle name="Input 3 5 2 2 3 4 5" xfId="43627"/>
    <cellStyle name="Input 3 5 2 2 3 5" xfId="9730"/>
    <cellStyle name="Input 3 5 2 2 3 5 2" xfId="18432"/>
    <cellStyle name="Input 3 5 2 2 3 5 3" xfId="11630"/>
    <cellStyle name="Input 3 5 2 2 3 5 4" xfId="30608"/>
    <cellStyle name="Input 3 5 2 2 3 5 5" xfId="49651"/>
    <cellStyle name="Input 3 5 2 2 3 6" xfId="10424"/>
    <cellStyle name="Input 3 5 2 2 3 6 2" xfId="19126"/>
    <cellStyle name="Input 3 5 2 2 3 6 3" xfId="20001"/>
    <cellStyle name="Input 3 5 2 2 3 6 4" xfId="31302"/>
    <cellStyle name="Input 3 5 2 2 3 6 5" xfId="50345"/>
    <cellStyle name="Input 3 5 2 2 3 7" xfId="11042"/>
    <cellStyle name="Input 3 5 2 2 3 7 2" xfId="19744"/>
    <cellStyle name="Input 3 5 2 2 3 7 3" xfId="19895"/>
    <cellStyle name="Input 3 5 2 2 3 7 4" xfId="31920"/>
    <cellStyle name="Input 3 5 2 2 3 7 5" xfId="50963"/>
    <cellStyle name="Input 3 5 2 2 3 8" xfId="13921"/>
    <cellStyle name="Input 3 5 2 2 3 9" xfId="24757"/>
    <cellStyle name="Input 3 5 2 2 4" xfId="5732"/>
    <cellStyle name="Input 3 5 2 2 4 2" xfId="14434"/>
    <cellStyle name="Input 3 5 2 2 4 2 2" xfId="46543"/>
    <cellStyle name="Input 3 5 2 2 4 3" xfId="21369"/>
    <cellStyle name="Input 3 5 2 2 4 4" xfId="26611"/>
    <cellStyle name="Input 3 5 2 2 4 5" xfId="40124"/>
    <cellStyle name="Input 3 5 2 2 5" xfId="6707"/>
    <cellStyle name="Input 3 5 2 2 5 2" xfId="15409"/>
    <cellStyle name="Input 3 5 2 2 5 2 2" xfId="47412"/>
    <cellStyle name="Input 3 5 2 2 5 3" xfId="12270"/>
    <cellStyle name="Input 3 5 2 2 5 4" xfId="27585"/>
    <cellStyle name="Input 3 5 2 2 5 5" xfId="41098"/>
    <cellStyle name="Input 3 5 2 2 6" xfId="8343"/>
    <cellStyle name="Input 3 5 2 2 6 2" xfId="17045"/>
    <cellStyle name="Input 3 5 2 2 6 3" xfId="23665"/>
    <cellStyle name="Input 3 5 2 2 6 4" xfId="29221"/>
    <cellStyle name="Input 3 5 2 2 6 5" xfId="42908"/>
    <cellStyle name="Input 3 5 2 2 7" xfId="9118"/>
    <cellStyle name="Input 3 5 2 2 7 2" xfId="17820"/>
    <cellStyle name="Input 3 5 2 2 7 3" xfId="11655"/>
    <cellStyle name="Input 3 5 2 2 7 4" xfId="29996"/>
    <cellStyle name="Input 3 5 2 2 7 5" xfId="49039"/>
    <cellStyle name="Input 3 5 2 2 8" xfId="9846"/>
    <cellStyle name="Input 3 5 2 2 8 2" xfId="18548"/>
    <cellStyle name="Input 3 5 2 2 8 3" xfId="11517"/>
    <cellStyle name="Input 3 5 2 2 8 4" xfId="30724"/>
    <cellStyle name="Input 3 5 2 2 8 5" xfId="49767"/>
    <cellStyle name="Input 3 5 2 2 9" xfId="10505"/>
    <cellStyle name="Input 3 5 2 2 9 2" xfId="19207"/>
    <cellStyle name="Input 3 5 2 2 9 3" xfId="12901"/>
    <cellStyle name="Input 3 5 2 2 9 4" xfId="31383"/>
    <cellStyle name="Input 3 5 2 2 9 5" xfId="50426"/>
    <cellStyle name="Input 3 5 2 3" xfId="4799"/>
    <cellStyle name="Input 3 5 2 3 10" xfId="25678"/>
    <cellStyle name="Input 3 5 2 3 11" xfId="33617"/>
    <cellStyle name="Input 3 5 2 3 12" xfId="34553"/>
    <cellStyle name="Input 3 5 2 3 13" xfId="36664"/>
    <cellStyle name="Input 3 5 2 3 14" xfId="39191"/>
    <cellStyle name="Input 3 5 2 3 2" xfId="5525"/>
    <cellStyle name="Input 3 5 2 3 2 2" xfId="14227"/>
    <cellStyle name="Input 3 5 2 3 2 2 2" xfId="46351"/>
    <cellStyle name="Input 3 5 2 3 2 3" xfId="21745"/>
    <cellStyle name="Input 3 5 2 3 2 4" xfId="26404"/>
    <cellStyle name="Input 3 5 2 3 2 5" xfId="39917"/>
    <cellStyle name="Input 3 5 2 3 3" xfId="6890"/>
    <cellStyle name="Input 3 5 2 3 3 2" xfId="15592"/>
    <cellStyle name="Input 3 5 2 3 3 2 2" xfId="47568"/>
    <cellStyle name="Input 3 5 2 3 3 3" xfId="19959"/>
    <cellStyle name="Input 3 5 2 3 3 4" xfId="27768"/>
    <cellStyle name="Input 3 5 2 3 3 5" xfId="41281"/>
    <cellStyle name="Input 3 5 2 3 4" xfId="8555"/>
    <cellStyle name="Input 3 5 2 3 4 2" xfId="17257"/>
    <cellStyle name="Input 3 5 2 3 4 3" xfId="22577"/>
    <cellStyle name="Input 3 5 2 3 4 4" xfId="29433"/>
    <cellStyle name="Input 3 5 2 3 4 5" xfId="43207"/>
    <cellStyle name="Input 3 5 2 3 5" xfId="9310"/>
    <cellStyle name="Input 3 5 2 3 5 2" xfId="18012"/>
    <cellStyle name="Input 3 5 2 3 5 3" xfId="21053"/>
    <cellStyle name="Input 3 5 2 3 5 4" xfId="30188"/>
    <cellStyle name="Input 3 5 2 3 5 5" xfId="49231"/>
    <cellStyle name="Input 3 5 2 3 6" xfId="10004"/>
    <cellStyle name="Input 3 5 2 3 6 2" xfId="18706"/>
    <cellStyle name="Input 3 5 2 3 6 3" xfId="12882"/>
    <cellStyle name="Input 3 5 2 3 6 4" xfId="30882"/>
    <cellStyle name="Input 3 5 2 3 6 5" xfId="49925"/>
    <cellStyle name="Input 3 5 2 3 7" xfId="10622"/>
    <cellStyle name="Input 3 5 2 3 7 2" xfId="19324"/>
    <cellStyle name="Input 3 5 2 3 7 3" xfId="11233"/>
    <cellStyle name="Input 3 5 2 3 7 4" xfId="31500"/>
    <cellStyle name="Input 3 5 2 3 7 5" xfId="50543"/>
    <cellStyle name="Input 3 5 2 3 8" xfId="13501"/>
    <cellStyle name="Input 3 5 2 3 9" xfId="23285"/>
    <cellStyle name="Input 3 5 2 4" xfId="5033"/>
    <cellStyle name="Input 3 5 2 4 10" xfId="25912"/>
    <cellStyle name="Input 3 5 2 4 11" xfId="33851"/>
    <cellStyle name="Input 3 5 2 4 12" xfId="34787"/>
    <cellStyle name="Input 3 5 2 4 13" xfId="36898"/>
    <cellStyle name="Input 3 5 2 4 14" xfId="39425"/>
    <cellStyle name="Input 3 5 2 4 2" xfId="5286"/>
    <cellStyle name="Input 3 5 2 4 2 2" xfId="13988"/>
    <cellStyle name="Input 3 5 2 4 2 2 2" xfId="46129"/>
    <cellStyle name="Input 3 5 2 4 2 3" xfId="22810"/>
    <cellStyle name="Input 3 5 2 4 2 4" xfId="26165"/>
    <cellStyle name="Input 3 5 2 4 2 5" xfId="39678"/>
    <cellStyle name="Input 3 5 2 4 3" xfId="7124"/>
    <cellStyle name="Input 3 5 2 4 3 2" xfId="15826"/>
    <cellStyle name="Input 3 5 2 4 3 2 2" xfId="47802"/>
    <cellStyle name="Input 3 5 2 4 3 3" xfId="24737"/>
    <cellStyle name="Input 3 5 2 4 3 4" xfId="28002"/>
    <cellStyle name="Input 3 5 2 4 3 5" xfId="41515"/>
    <cellStyle name="Input 3 5 2 4 4" xfId="8789"/>
    <cellStyle name="Input 3 5 2 4 4 2" xfId="17491"/>
    <cellStyle name="Input 3 5 2 4 4 3" xfId="22354"/>
    <cellStyle name="Input 3 5 2 4 4 4" xfId="29667"/>
    <cellStyle name="Input 3 5 2 4 4 5" xfId="43441"/>
    <cellStyle name="Input 3 5 2 4 5" xfId="9544"/>
    <cellStyle name="Input 3 5 2 4 5 2" xfId="18246"/>
    <cellStyle name="Input 3 5 2 4 5 3" xfId="12794"/>
    <cellStyle name="Input 3 5 2 4 5 4" xfId="30422"/>
    <cellStyle name="Input 3 5 2 4 5 5" xfId="49465"/>
    <cellStyle name="Input 3 5 2 4 6" xfId="10238"/>
    <cellStyle name="Input 3 5 2 4 6 2" xfId="18940"/>
    <cellStyle name="Input 3 5 2 4 6 3" xfId="12263"/>
    <cellStyle name="Input 3 5 2 4 6 4" xfId="31116"/>
    <cellStyle name="Input 3 5 2 4 6 5" xfId="50159"/>
    <cellStyle name="Input 3 5 2 4 7" xfId="10856"/>
    <cellStyle name="Input 3 5 2 4 7 2" xfId="19558"/>
    <cellStyle name="Input 3 5 2 4 7 3" xfId="12570"/>
    <cellStyle name="Input 3 5 2 4 7 4" xfId="31734"/>
    <cellStyle name="Input 3 5 2 4 7 5" xfId="50777"/>
    <cellStyle name="Input 3 5 2 4 8" xfId="13735"/>
    <cellStyle name="Input 3 5 2 4 9" xfId="23522"/>
    <cellStyle name="Input 3 5 2 5" xfId="5668"/>
    <cellStyle name="Input 3 5 2 5 2" xfId="14370"/>
    <cellStyle name="Input 3 5 2 5 2 2" xfId="46485"/>
    <cellStyle name="Input 3 5 2 5 3" xfId="21422"/>
    <cellStyle name="Input 3 5 2 5 4" xfId="26547"/>
    <cellStyle name="Input 3 5 2 5 5" xfId="40060"/>
    <cellStyle name="Input 3 5 2 6" xfId="5997"/>
    <cellStyle name="Input 3 5 2 6 2" xfId="14699"/>
    <cellStyle name="Input 3 5 2 6 2 2" xfId="46785"/>
    <cellStyle name="Input 3 5 2 6 3" xfId="22792"/>
    <cellStyle name="Input 3 5 2 6 4" xfId="26876"/>
    <cellStyle name="Input 3 5 2 6 5" xfId="40389"/>
    <cellStyle name="Input 3 5 2 7" xfId="6432"/>
    <cellStyle name="Input 3 5 2 7 2" xfId="15134"/>
    <cellStyle name="Input 3 5 2 7 2 2" xfId="47179"/>
    <cellStyle name="Input 3 5 2 7 3" xfId="22066"/>
    <cellStyle name="Input 3 5 2 7 4" xfId="27311"/>
    <cellStyle name="Input 3 5 2 7 5" xfId="40824"/>
    <cellStyle name="Input 3 5 2 8" xfId="7357"/>
    <cellStyle name="Input 3 5 2 8 2" xfId="16059"/>
    <cellStyle name="Input 3 5 2 8 3" xfId="22095"/>
    <cellStyle name="Input 3 5 2 8 4" xfId="28235"/>
    <cellStyle name="Input 3 5 2 8 5" xfId="41748"/>
    <cellStyle name="Input 3 5 2 9" xfId="7836"/>
    <cellStyle name="Input 3 5 2 9 2" xfId="16538"/>
    <cellStyle name="Input 3 5 2 9 3" xfId="22505"/>
    <cellStyle name="Input 3 5 2 9 4" xfId="28714"/>
    <cellStyle name="Input 3 5 2 9 5" xfId="48354"/>
    <cellStyle name="Input 3 5 20" xfId="35205"/>
    <cellStyle name="Input 3 5 21" xfId="37287"/>
    <cellStyle name="Input 3 5 3" xfId="914"/>
    <cellStyle name="Input 3 5 3 10" xfId="7920"/>
    <cellStyle name="Input 3 5 3 10 2" xfId="16622"/>
    <cellStyle name="Input 3 5 3 10 3" xfId="23258"/>
    <cellStyle name="Input 3 5 3 10 4" xfId="28798"/>
    <cellStyle name="Input 3 5 3 10 5" xfId="48438"/>
    <cellStyle name="Input 3 5 3 11" xfId="7628"/>
    <cellStyle name="Input 3 5 3 11 2" xfId="16330"/>
    <cellStyle name="Input 3 5 3 11 3" xfId="22625"/>
    <cellStyle name="Input 3 5 3 11 4" xfId="28506"/>
    <cellStyle name="Input 3 5 3 11 5" xfId="48226"/>
    <cellStyle name="Input 3 5 3 12" xfId="11445"/>
    <cellStyle name="Input 3 5 3 13" xfId="24934"/>
    <cellStyle name="Input 3 5 3 14" xfId="23692"/>
    <cellStyle name="Input 3 5 3 15" xfId="32707"/>
    <cellStyle name="Input 3 5 3 16" xfId="34317"/>
    <cellStyle name="Input 3 5 3 17" xfId="35754"/>
    <cellStyle name="Input 3 5 3 18" xfId="38281"/>
    <cellStyle name="Input 3 5 3 2" xfId="4812"/>
    <cellStyle name="Input 3 5 3 2 10" xfId="25691"/>
    <cellStyle name="Input 3 5 3 2 11" xfId="33630"/>
    <cellStyle name="Input 3 5 3 2 12" xfId="34566"/>
    <cellStyle name="Input 3 5 3 2 13" xfId="36677"/>
    <cellStyle name="Input 3 5 3 2 14" xfId="39204"/>
    <cellStyle name="Input 3 5 3 2 2" xfId="5273"/>
    <cellStyle name="Input 3 5 3 2 2 2" xfId="13975"/>
    <cellStyle name="Input 3 5 3 2 2 2 2" xfId="46117"/>
    <cellStyle name="Input 3 5 3 2 2 3" xfId="23298"/>
    <cellStyle name="Input 3 5 3 2 2 4" xfId="26152"/>
    <cellStyle name="Input 3 5 3 2 2 5" xfId="39665"/>
    <cellStyle name="Input 3 5 3 2 3" xfId="6903"/>
    <cellStyle name="Input 3 5 3 2 3 2" xfId="15605"/>
    <cellStyle name="Input 3 5 3 2 3 2 2" xfId="47581"/>
    <cellStyle name="Input 3 5 3 2 3 3" xfId="12685"/>
    <cellStyle name="Input 3 5 3 2 3 4" xfId="27781"/>
    <cellStyle name="Input 3 5 3 2 3 5" xfId="41294"/>
    <cellStyle name="Input 3 5 3 2 4" xfId="8568"/>
    <cellStyle name="Input 3 5 3 2 4 2" xfId="17270"/>
    <cellStyle name="Input 3 5 3 2 4 3" xfId="24310"/>
    <cellStyle name="Input 3 5 3 2 4 4" xfId="29446"/>
    <cellStyle name="Input 3 5 3 2 4 5" xfId="43220"/>
    <cellStyle name="Input 3 5 3 2 5" xfId="9323"/>
    <cellStyle name="Input 3 5 3 2 5 2" xfId="18025"/>
    <cellStyle name="Input 3 5 3 2 5 3" xfId="22988"/>
    <cellStyle name="Input 3 5 3 2 5 4" xfId="30201"/>
    <cellStyle name="Input 3 5 3 2 5 5" xfId="49244"/>
    <cellStyle name="Input 3 5 3 2 6" xfId="10017"/>
    <cellStyle name="Input 3 5 3 2 6 2" xfId="18719"/>
    <cellStyle name="Input 3 5 3 2 6 3" xfId="11161"/>
    <cellStyle name="Input 3 5 3 2 6 4" xfId="30895"/>
    <cellStyle name="Input 3 5 3 2 6 5" xfId="49938"/>
    <cellStyle name="Input 3 5 3 2 7" xfId="10635"/>
    <cellStyle name="Input 3 5 3 2 7 2" xfId="19337"/>
    <cellStyle name="Input 3 5 3 2 7 3" xfId="13058"/>
    <cellStyle name="Input 3 5 3 2 7 4" xfId="31513"/>
    <cellStyle name="Input 3 5 3 2 7 5" xfId="50556"/>
    <cellStyle name="Input 3 5 3 2 8" xfId="13514"/>
    <cellStyle name="Input 3 5 3 2 9" xfId="25385"/>
    <cellStyle name="Input 3 5 3 3" xfId="4745"/>
    <cellStyle name="Input 3 5 3 3 10" xfId="25624"/>
    <cellStyle name="Input 3 5 3 3 11" xfId="33563"/>
    <cellStyle name="Input 3 5 3 3 12" xfId="34499"/>
    <cellStyle name="Input 3 5 3 3 13" xfId="36610"/>
    <cellStyle name="Input 3 5 3 3 14" xfId="39137"/>
    <cellStyle name="Input 3 5 3 3 2" xfId="6024"/>
    <cellStyle name="Input 3 5 3 3 2 2" xfId="14726"/>
    <cellStyle name="Input 3 5 3 3 2 2 2" xfId="46809"/>
    <cellStyle name="Input 3 5 3 3 2 3" xfId="24559"/>
    <cellStyle name="Input 3 5 3 3 2 4" xfId="26903"/>
    <cellStyle name="Input 3 5 3 3 2 5" xfId="40416"/>
    <cellStyle name="Input 3 5 3 3 3" xfId="6836"/>
    <cellStyle name="Input 3 5 3 3 3 2" xfId="15538"/>
    <cellStyle name="Input 3 5 3 3 3 2 2" xfId="47514"/>
    <cellStyle name="Input 3 5 3 3 3 3" xfId="11594"/>
    <cellStyle name="Input 3 5 3 3 3 4" xfId="27714"/>
    <cellStyle name="Input 3 5 3 3 3 5" xfId="41227"/>
    <cellStyle name="Input 3 5 3 3 4" xfId="8501"/>
    <cellStyle name="Input 3 5 3 3 4 2" xfId="17203"/>
    <cellStyle name="Input 3 5 3 3 4 3" xfId="21106"/>
    <cellStyle name="Input 3 5 3 3 4 4" xfId="29379"/>
    <cellStyle name="Input 3 5 3 3 4 5" xfId="43153"/>
    <cellStyle name="Input 3 5 3 3 5" xfId="9256"/>
    <cellStyle name="Input 3 5 3 3 5 2" xfId="17958"/>
    <cellStyle name="Input 3 5 3 3 5 3" xfId="21478"/>
    <cellStyle name="Input 3 5 3 3 5 4" xfId="30134"/>
    <cellStyle name="Input 3 5 3 3 5 5" xfId="49177"/>
    <cellStyle name="Input 3 5 3 3 6" xfId="9950"/>
    <cellStyle name="Input 3 5 3 3 6 2" xfId="18652"/>
    <cellStyle name="Input 3 5 3 3 6 3" xfId="1777"/>
    <cellStyle name="Input 3 5 3 3 6 4" xfId="30828"/>
    <cellStyle name="Input 3 5 3 3 6 5" xfId="49871"/>
    <cellStyle name="Input 3 5 3 3 7" xfId="10568"/>
    <cellStyle name="Input 3 5 3 3 7 2" xfId="19270"/>
    <cellStyle name="Input 3 5 3 3 7 3" xfId="13290"/>
    <cellStyle name="Input 3 5 3 3 7 4" xfId="31446"/>
    <cellStyle name="Input 3 5 3 3 7 5" xfId="50489"/>
    <cellStyle name="Input 3 5 3 3 8" xfId="13447"/>
    <cellStyle name="Input 3 5 3 3 9" xfId="22451"/>
    <cellStyle name="Input 3 5 3 4" xfId="5335"/>
    <cellStyle name="Input 3 5 3 4 2" xfId="14037"/>
    <cellStyle name="Input 3 5 3 4 2 2" xfId="46175"/>
    <cellStyle name="Input 3 5 3 4 3" xfId="22393"/>
    <cellStyle name="Input 3 5 3 4 4" xfId="26214"/>
    <cellStyle name="Input 3 5 3 4 5" xfId="39727"/>
    <cellStyle name="Input 3 5 3 5" xfId="6395"/>
    <cellStyle name="Input 3 5 3 5 2" xfId="15097"/>
    <cellStyle name="Input 3 5 3 5 2 2" xfId="47146"/>
    <cellStyle name="Input 3 5 3 5 3" xfId="21655"/>
    <cellStyle name="Input 3 5 3 5 4" xfId="27274"/>
    <cellStyle name="Input 3 5 3 5 5" xfId="40787"/>
    <cellStyle name="Input 3 5 3 6" xfId="5417"/>
    <cellStyle name="Input 3 5 3 6 2" xfId="14119"/>
    <cellStyle name="Input 3 5 3 6 2 2" xfId="46249"/>
    <cellStyle name="Input 3 5 3 6 3" xfId="21661"/>
    <cellStyle name="Input 3 5 3 6 4" xfId="26296"/>
    <cellStyle name="Input 3 5 3 6 5" xfId="39809"/>
    <cellStyle name="Input 3 5 3 7" xfId="6788"/>
    <cellStyle name="Input 3 5 3 7 2" xfId="15490"/>
    <cellStyle name="Input 3 5 3 7 3" xfId="20363"/>
    <cellStyle name="Input 3 5 3 7 4" xfId="27666"/>
    <cellStyle name="Input 3 5 3 7 5" xfId="41179"/>
    <cellStyle name="Input 3 5 3 8" xfId="7951"/>
    <cellStyle name="Input 3 5 3 8 2" xfId="16653"/>
    <cellStyle name="Input 3 5 3 8 3" xfId="22524"/>
    <cellStyle name="Input 3 5 3 8 4" xfId="28829"/>
    <cellStyle name="Input 3 5 3 8 5" xfId="48469"/>
    <cellStyle name="Input 3 5 3 9" xfId="7799"/>
    <cellStyle name="Input 3 5 3 9 2" xfId="16501"/>
    <cellStyle name="Input 3 5 3 9 3" xfId="24154"/>
    <cellStyle name="Input 3 5 3 9 4" xfId="28677"/>
    <cellStyle name="Input 3 5 3 9 5" xfId="48323"/>
    <cellStyle name="Input 3 5 4" xfId="1419"/>
    <cellStyle name="Input 3 5 4 10" xfId="9778"/>
    <cellStyle name="Input 3 5 4 10 2" xfId="18480"/>
    <cellStyle name="Input 3 5 4 10 3" xfId="12879"/>
    <cellStyle name="Input 3 5 4 10 4" xfId="30656"/>
    <cellStyle name="Input 3 5 4 10 5" xfId="49699"/>
    <cellStyle name="Input 3 5 4 11" xfId="10453"/>
    <cellStyle name="Input 3 5 4 11 2" xfId="19155"/>
    <cellStyle name="Input 3 5 4 11 3" xfId="12206"/>
    <cellStyle name="Input 3 5 4 11 4" xfId="31331"/>
    <cellStyle name="Input 3 5 4 11 5" xfId="50374"/>
    <cellStyle name="Input 3 5 4 12" xfId="11201"/>
    <cellStyle name="Input 3 5 4 13" xfId="21430"/>
    <cellStyle name="Input 3 5 4 14" xfId="21257"/>
    <cellStyle name="Input 3 5 4 15" xfId="33212"/>
    <cellStyle name="Input 3 5 4 16" xfId="34384"/>
    <cellStyle name="Input 3 5 4 17" xfId="36259"/>
    <cellStyle name="Input 3 5 4 18" xfId="38786"/>
    <cellStyle name="Input 3 5 4 2" xfId="4893"/>
    <cellStyle name="Input 3 5 4 2 10" xfId="25772"/>
    <cellStyle name="Input 3 5 4 2 11" xfId="33711"/>
    <cellStyle name="Input 3 5 4 2 12" xfId="34647"/>
    <cellStyle name="Input 3 5 4 2 13" xfId="36758"/>
    <cellStyle name="Input 3 5 4 2 14" xfId="39285"/>
    <cellStyle name="Input 3 5 4 2 2" xfId="6071"/>
    <cellStyle name="Input 3 5 4 2 2 2" xfId="14773"/>
    <cellStyle name="Input 3 5 4 2 2 2 2" xfId="46849"/>
    <cellStyle name="Input 3 5 4 2 2 3" xfId="21118"/>
    <cellStyle name="Input 3 5 4 2 2 4" xfId="26950"/>
    <cellStyle name="Input 3 5 4 2 2 5" xfId="40463"/>
    <cellStyle name="Input 3 5 4 2 3" xfId="6984"/>
    <cellStyle name="Input 3 5 4 2 3 2" xfId="15686"/>
    <cellStyle name="Input 3 5 4 2 3 2 2" xfId="47662"/>
    <cellStyle name="Input 3 5 4 2 3 3" xfId="20294"/>
    <cellStyle name="Input 3 5 4 2 3 4" xfId="27862"/>
    <cellStyle name="Input 3 5 4 2 3 5" xfId="41375"/>
    <cellStyle name="Input 3 5 4 2 4" xfId="8649"/>
    <cellStyle name="Input 3 5 4 2 4 2" xfId="17351"/>
    <cellStyle name="Input 3 5 4 2 4 3" xfId="25302"/>
    <cellStyle name="Input 3 5 4 2 4 4" xfId="29527"/>
    <cellStyle name="Input 3 5 4 2 4 5" xfId="43301"/>
    <cellStyle name="Input 3 5 4 2 5" xfId="9404"/>
    <cellStyle name="Input 3 5 4 2 5 2" xfId="18106"/>
    <cellStyle name="Input 3 5 4 2 5 3" xfId="20684"/>
    <cellStyle name="Input 3 5 4 2 5 4" xfId="30282"/>
    <cellStyle name="Input 3 5 4 2 5 5" xfId="49325"/>
    <cellStyle name="Input 3 5 4 2 6" xfId="10098"/>
    <cellStyle name="Input 3 5 4 2 6 2" xfId="18800"/>
    <cellStyle name="Input 3 5 4 2 6 3" xfId="20373"/>
    <cellStyle name="Input 3 5 4 2 6 4" xfId="30976"/>
    <cellStyle name="Input 3 5 4 2 6 5" xfId="50019"/>
    <cellStyle name="Input 3 5 4 2 7" xfId="10716"/>
    <cellStyle name="Input 3 5 4 2 7 2" xfId="19418"/>
    <cellStyle name="Input 3 5 4 2 7 3" xfId="12920"/>
    <cellStyle name="Input 3 5 4 2 7 4" xfId="31594"/>
    <cellStyle name="Input 3 5 4 2 7 5" xfId="50637"/>
    <cellStyle name="Input 3 5 4 2 8" xfId="13595"/>
    <cellStyle name="Input 3 5 4 2 9" xfId="21999"/>
    <cellStyle name="Input 3 5 4 3" xfId="5167"/>
    <cellStyle name="Input 3 5 4 3 10" xfId="26046"/>
    <cellStyle name="Input 3 5 4 3 11" xfId="33985"/>
    <cellStyle name="Input 3 5 4 3 12" xfId="34921"/>
    <cellStyle name="Input 3 5 4 3 13" xfId="37032"/>
    <cellStyle name="Input 3 5 4 3 14" xfId="39559"/>
    <cellStyle name="Input 3 5 4 3 2" xfId="6160"/>
    <cellStyle name="Input 3 5 4 3 2 2" xfId="14862"/>
    <cellStyle name="Input 3 5 4 3 2 2 2" xfId="46929"/>
    <cellStyle name="Input 3 5 4 3 2 3" xfId="22580"/>
    <cellStyle name="Input 3 5 4 3 2 4" xfId="27039"/>
    <cellStyle name="Input 3 5 4 3 2 5" xfId="40552"/>
    <cellStyle name="Input 3 5 4 3 3" xfId="7258"/>
    <cellStyle name="Input 3 5 4 3 3 2" xfId="15960"/>
    <cellStyle name="Input 3 5 4 3 3 2 2" xfId="47936"/>
    <cellStyle name="Input 3 5 4 3 3 3" xfId="22225"/>
    <cellStyle name="Input 3 5 4 3 3 4" xfId="28136"/>
    <cellStyle name="Input 3 5 4 3 3 5" xfId="41649"/>
    <cellStyle name="Input 3 5 4 3 4" xfId="8923"/>
    <cellStyle name="Input 3 5 4 3 4 2" xfId="17625"/>
    <cellStyle name="Input 3 5 4 3 4 3" xfId="23783"/>
    <cellStyle name="Input 3 5 4 3 4 4" xfId="29801"/>
    <cellStyle name="Input 3 5 4 3 4 5" xfId="43575"/>
    <cellStyle name="Input 3 5 4 3 5" xfId="9678"/>
    <cellStyle name="Input 3 5 4 3 5 2" xfId="18380"/>
    <cellStyle name="Input 3 5 4 3 5 3" xfId="19957"/>
    <cellStyle name="Input 3 5 4 3 5 4" xfId="30556"/>
    <cellStyle name="Input 3 5 4 3 5 5" xfId="49599"/>
    <cellStyle name="Input 3 5 4 3 6" xfId="10372"/>
    <cellStyle name="Input 3 5 4 3 6 2" xfId="19074"/>
    <cellStyle name="Input 3 5 4 3 6 3" xfId="20420"/>
    <cellStyle name="Input 3 5 4 3 6 4" xfId="31250"/>
    <cellStyle name="Input 3 5 4 3 6 5" xfId="50293"/>
    <cellStyle name="Input 3 5 4 3 7" xfId="10990"/>
    <cellStyle name="Input 3 5 4 3 7 2" xfId="19692"/>
    <cellStyle name="Input 3 5 4 3 7 3" xfId="20313"/>
    <cellStyle name="Input 3 5 4 3 7 4" xfId="31868"/>
    <cellStyle name="Input 3 5 4 3 7 5" xfId="50911"/>
    <cellStyle name="Input 3 5 4 3 8" xfId="13869"/>
    <cellStyle name="Input 3 5 4 3 9" xfId="22498"/>
    <cellStyle name="Input 3 5 4 4" xfId="6184"/>
    <cellStyle name="Input 3 5 4 4 2" xfId="14886"/>
    <cellStyle name="Input 3 5 4 4 2 2" xfId="46951"/>
    <cellStyle name="Input 3 5 4 4 3" xfId="21729"/>
    <cellStyle name="Input 3 5 4 4 4" xfId="27063"/>
    <cellStyle name="Input 3 5 4 4 5" xfId="40576"/>
    <cellStyle name="Input 3 5 4 5" xfId="6637"/>
    <cellStyle name="Input 3 5 4 5 2" xfId="15339"/>
    <cellStyle name="Input 3 5 4 5 2 2" xfId="47351"/>
    <cellStyle name="Input 3 5 4 5 3" xfId="11140"/>
    <cellStyle name="Input 3 5 4 5 4" xfId="27515"/>
    <cellStyle name="Input 3 5 4 5 5" xfId="41028"/>
    <cellStyle name="Input 3 5 4 6" xfId="3153"/>
    <cellStyle name="Input 3 5 4 6 2" xfId="11968"/>
    <cellStyle name="Input 3 5 4 6 2 2" xfId="44693"/>
    <cellStyle name="Input 3 5 4 6 3" xfId="21161"/>
    <cellStyle name="Input 3 5 4 6 4" xfId="23147"/>
    <cellStyle name="Input 3 5 4 6 5" xfId="37451"/>
    <cellStyle name="Input 3 5 4 7" xfId="7346"/>
    <cellStyle name="Input 3 5 4 7 2" xfId="16048"/>
    <cellStyle name="Input 3 5 4 7 3" xfId="24678"/>
    <cellStyle name="Input 3 5 4 7 4" xfId="28224"/>
    <cellStyle name="Input 3 5 4 7 5" xfId="41737"/>
    <cellStyle name="Input 3 5 4 8" xfId="8264"/>
    <cellStyle name="Input 3 5 4 8 2" xfId="16966"/>
    <cellStyle name="Input 3 5 4 8 3" xfId="12971"/>
    <cellStyle name="Input 3 5 4 8 4" xfId="29142"/>
    <cellStyle name="Input 3 5 4 8 5" xfId="48778"/>
    <cellStyle name="Input 3 5 4 9" xfId="9045"/>
    <cellStyle name="Input 3 5 4 9 2" xfId="17747"/>
    <cellStyle name="Input 3 5 4 9 3" xfId="20558"/>
    <cellStyle name="Input 3 5 4 9 4" xfId="29923"/>
    <cellStyle name="Input 3 5 4 9 5" xfId="48966"/>
    <cellStyle name="Input 3 5 5" xfId="5048"/>
    <cellStyle name="Input 3 5 5 10" xfId="25927"/>
    <cellStyle name="Input 3 5 5 11" xfId="33866"/>
    <cellStyle name="Input 3 5 5 12" xfId="34802"/>
    <cellStyle name="Input 3 5 5 13" xfId="36913"/>
    <cellStyle name="Input 3 5 5 14" xfId="39440"/>
    <cellStyle name="Input 3 5 5 2" xfId="5991"/>
    <cellStyle name="Input 3 5 5 2 2" xfId="14693"/>
    <cellStyle name="Input 3 5 5 2 2 2" xfId="46779"/>
    <cellStyle name="Input 3 5 5 2 3" xfId="22430"/>
    <cellStyle name="Input 3 5 5 2 4" xfId="26870"/>
    <cellStyle name="Input 3 5 5 2 5" xfId="40383"/>
    <cellStyle name="Input 3 5 5 3" xfId="7139"/>
    <cellStyle name="Input 3 5 5 3 2" xfId="15841"/>
    <cellStyle name="Input 3 5 5 3 2 2" xfId="47817"/>
    <cellStyle name="Input 3 5 5 3 3" xfId="24882"/>
    <cellStyle name="Input 3 5 5 3 4" xfId="28017"/>
    <cellStyle name="Input 3 5 5 3 5" xfId="41530"/>
    <cellStyle name="Input 3 5 5 4" xfId="8804"/>
    <cellStyle name="Input 3 5 5 4 2" xfId="17506"/>
    <cellStyle name="Input 3 5 5 4 3" xfId="22074"/>
    <cellStyle name="Input 3 5 5 4 4" xfId="29682"/>
    <cellStyle name="Input 3 5 5 4 5" xfId="43456"/>
    <cellStyle name="Input 3 5 5 5" xfId="9559"/>
    <cellStyle name="Input 3 5 5 5 2" xfId="18261"/>
    <cellStyle name="Input 3 5 5 5 3" xfId="19889"/>
    <cellStyle name="Input 3 5 5 5 4" xfId="30437"/>
    <cellStyle name="Input 3 5 5 5 5" xfId="49480"/>
    <cellStyle name="Input 3 5 5 6" xfId="10253"/>
    <cellStyle name="Input 3 5 5 6 2" xfId="18955"/>
    <cellStyle name="Input 3 5 5 6 3" xfId="13284"/>
    <cellStyle name="Input 3 5 5 6 4" xfId="31131"/>
    <cellStyle name="Input 3 5 5 6 5" xfId="50174"/>
    <cellStyle name="Input 3 5 5 7" xfId="10871"/>
    <cellStyle name="Input 3 5 5 7 2" xfId="19573"/>
    <cellStyle name="Input 3 5 5 7 3" xfId="11158"/>
    <cellStyle name="Input 3 5 5 7 4" xfId="31749"/>
    <cellStyle name="Input 3 5 5 7 5" xfId="50792"/>
    <cellStyle name="Input 3 5 5 8" xfId="13750"/>
    <cellStyle name="Input 3 5 5 9" xfId="22041"/>
    <cellStyle name="Input 3 5 6" xfId="3604"/>
    <cellStyle name="Input 3 5 6 10" xfId="24827"/>
    <cellStyle name="Input 3 5 6 11" xfId="32319"/>
    <cellStyle name="Input 3 5 6 12" xfId="34222"/>
    <cellStyle name="Input 3 5 6 13" xfId="35366"/>
    <cellStyle name="Input 3 5 6 14" xfId="37902"/>
    <cellStyle name="Input 3 5 6 2" xfId="5605"/>
    <cellStyle name="Input 3 5 6 2 2" xfId="14307"/>
    <cellStyle name="Input 3 5 6 2 2 2" xfId="46426"/>
    <cellStyle name="Input 3 5 6 2 3" xfId="21054"/>
    <cellStyle name="Input 3 5 6 2 4" xfId="26484"/>
    <cellStyle name="Input 3 5 6 2 5" xfId="39997"/>
    <cellStyle name="Input 3 5 6 3" xfId="3145"/>
    <cellStyle name="Input 3 5 6 3 2" xfId="11961"/>
    <cellStyle name="Input 3 5 6 3 2 2" xfId="44685"/>
    <cellStyle name="Input 3 5 6 3 3" xfId="24277"/>
    <cellStyle name="Input 3 5 6 3 4" xfId="22046"/>
    <cellStyle name="Input 3 5 6 3 5" xfId="37443"/>
    <cellStyle name="Input 3 5 6 4" xfId="7691"/>
    <cellStyle name="Input 3 5 6 4 2" xfId="16393"/>
    <cellStyle name="Input 3 5 6 4 3" xfId="23868"/>
    <cellStyle name="Input 3 5 6 4 4" xfId="28569"/>
    <cellStyle name="Input 3 5 6 4 5" xfId="42060"/>
    <cellStyle name="Input 3 5 6 5" xfId="3047"/>
    <cellStyle name="Input 3 5 6 5 2" xfId="11871"/>
    <cellStyle name="Input 3 5 6 5 3" xfId="22382"/>
    <cellStyle name="Input 3 5 6 5 4" xfId="21612"/>
    <cellStyle name="Input 3 5 6 5 5" xfId="44591"/>
    <cellStyle name="Input 3 5 6 6" xfId="7586"/>
    <cellStyle name="Input 3 5 6 6 2" xfId="16288"/>
    <cellStyle name="Input 3 5 6 6 3" xfId="25331"/>
    <cellStyle name="Input 3 5 6 6 4" xfId="28464"/>
    <cellStyle name="Input 3 5 6 6 5" xfId="48195"/>
    <cellStyle name="Input 3 5 6 7" xfId="7766"/>
    <cellStyle name="Input 3 5 6 7 2" xfId="16468"/>
    <cellStyle name="Input 3 5 6 7 3" xfId="21819"/>
    <cellStyle name="Input 3 5 6 7 4" xfId="28644"/>
    <cellStyle name="Input 3 5 6 7 5" xfId="48295"/>
    <cellStyle name="Input 3 5 6 8" xfId="12401"/>
    <cellStyle name="Input 3 5 6 9" xfId="11626"/>
    <cellStyle name="Input 3 5 7" xfId="3230"/>
    <cellStyle name="Input 3 5 7 2" xfId="12045"/>
    <cellStyle name="Input 3 5 7 2 2" xfId="44762"/>
    <cellStyle name="Input 3 5 7 3" xfId="24061"/>
    <cellStyle name="Input 3 5 7 4" xfId="25261"/>
    <cellStyle name="Input 3 5 7 5" xfId="37528"/>
    <cellStyle name="Input 3 5 8" xfId="5969"/>
    <cellStyle name="Input 3 5 8 2" xfId="14671"/>
    <cellStyle name="Input 3 5 8 2 2" xfId="46758"/>
    <cellStyle name="Input 3 5 8 3" xfId="22222"/>
    <cellStyle name="Input 3 5 8 4" xfId="26848"/>
    <cellStyle name="Input 3 5 8 5" xfId="40361"/>
    <cellStyle name="Input 3 5 9" xfId="6769"/>
    <cellStyle name="Input 3 5 9 2" xfId="15471"/>
    <cellStyle name="Input 3 5 9 2 2" xfId="47455"/>
    <cellStyle name="Input 3 5 9 3" xfId="13264"/>
    <cellStyle name="Input 3 5 9 4" xfId="27647"/>
    <cellStyle name="Input 3 5 9 5" xfId="41160"/>
    <cellStyle name="Input 3 6" xfId="645"/>
    <cellStyle name="Input 3 6 10" xfId="6762"/>
    <cellStyle name="Input 3 6 10 2" xfId="15464"/>
    <cellStyle name="Input 3 6 10 3" xfId="12492"/>
    <cellStyle name="Input 3 6 10 4" xfId="27640"/>
    <cellStyle name="Input 3 6 10 5" xfId="41153"/>
    <cellStyle name="Input 3 6 11" xfId="7563"/>
    <cellStyle name="Input 3 6 11 2" xfId="16265"/>
    <cellStyle name="Input 3 6 11 3" xfId="21467"/>
    <cellStyle name="Input 3 6 11 4" xfId="28441"/>
    <cellStyle name="Input 3 6 11 5" xfId="48172"/>
    <cellStyle name="Input 3 6 12" xfId="8066"/>
    <cellStyle name="Input 3 6 12 2" xfId="16768"/>
    <cellStyle name="Input 3 6 12 3" xfId="25294"/>
    <cellStyle name="Input 3 6 12 4" xfId="28944"/>
    <cellStyle name="Input 3 6 12 5" xfId="48584"/>
    <cellStyle name="Input 3 6 13" xfId="8448"/>
    <cellStyle name="Input 3 6 13 2" xfId="17150"/>
    <cellStyle name="Input 3 6 13 3" xfId="24671"/>
    <cellStyle name="Input 3 6 13 4" xfId="29326"/>
    <cellStyle name="Input 3 6 13 5" xfId="48906"/>
    <cellStyle name="Input 3 6 14" xfId="9204"/>
    <cellStyle name="Input 3 6 14 2" xfId="17906"/>
    <cellStyle name="Input 3 6 14 3" xfId="21691"/>
    <cellStyle name="Input 3 6 14 4" xfId="30082"/>
    <cellStyle name="Input 3 6 14 5" xfId="49125"/>
    <cellStyle name="Input 3 6 15" xfId="1819"/>
    <cellStyle name="Input 3 6 16" xfId="22530"/>
    <cellStyle name="Input 3 6 17" xfId="22780"/>
    <cellStyle name="Input 3 6 18" xfId="32157"/>
    <cellStyle name="Input 3 6 19" xfId="34133"/>
    <cellStyle name="Input 3 6 2" xfId="755"/>
    <cellStyle name="Input 3 6 2 10" xfId="8406"/>
    <cellStyle name="Input 3 6 2 10 2" xfId="17108"/>
    <cellStyle name="Input 3 6 2 10 3" xfId="24902"/>
    <cellStyle name="Input 3 6 2 10 4" xfId="29284"/>
    <cellStyle name="Input 3 6 2 10 5" xfId="48864"/>
    <cellStyle name="Input 3 6 2 11" xfId="9173"/>
    <cellStyle name="Input 3 6 2 11 2" xfId="17875"/>
    <cellStyle name="Input 3 6 2 11 3" xfId="24900"/>
    <cellStyle name="Input 3 6 2 11 4" xfId="30051"/>
    <cellStyle name="Input 3 6 2 11 5" xfId="49094"/>
    <cellStyle name="Input 3 6 2 12" xfId="9886"/>
    <cellStyle name="Input 3 6 2 12 2" xfId="18588"/>
    <cellStyle name="Input 3 6 2 12 3" xfId="11586"/>
    <cellStyle name="Input 3 6 2 12 4" xfId="30764"/>
    <cellStyle name="Input 3 6 2 12 5" xfId="49807"/>
    <cellStyle name="Input 3 6 2 13" xfId="11303"/>
    <cellStyle name="Input 3 6 2 14" xfId="20075"/>
    <cellStyle name="Input 3 6 2 15" xfId="24019"/>
    <cellStyle name="Input 3 6 2 16" xfId="32549"/>
    <cellStyle name="Input 3 6 2 17" xfId="34251"/>
    <cellStyle name="Input 3 6 2 18" xfId="35596"/>
    <cellStyle name="Input 3 6 2 19" xfId="37396"/>
    <cellStyle name="Input 3 6 2 2" xfId="1524"/>
    <cellStyle name="Input 3 6 2 2 10" xfId="13221"/>
    <cellStyle name="Input 3 6 2 2 11" xfId="22286"/>
    <cellStyle name="Input 3 6 2 2 12" xfId="25560"/>
    <cellStyle name="Input 3 6 2 2 13" xfId="33317"/>
    <cellStyle name="Input 3 6 2 2 14" xfId="34435"/>
    <cellStyle name="Input 3 6 2 2 15" xfId="36364"/>
    <cellStyle name="Input 3 6 2 2 16" xfId="38891"/>
    <cellStyle name="Input 3 6 2 2 2" xfId="4816"/>
    <cellStyle name="Input 3 6 2 2 2 10" xfId="25695"/>
    <cellStyle name="Input 3 6 2 2 2 11" xfId="33634"/>
    <cellStyle name="Input 3 6 2 2 2 12" xfId="34570"/>
    <cellStyle name="Input 3 6 2 2 2 13" xfId="36681"/>
    <cellStyle name="Input 3 6 2 2 2 14" xfId="39208"/>
    <cellStyle name="Input 3 6 2 2 2 2" xfId="3497"/>
    <cellStyle name="Input 3 6 2 2 2 2 2" xfId="12297"/>
    <cellStyle name="Input 3 6 2 2 2 2 2 2" xfId="45022"/>
    <cellStyle name="Input 3 6 2 2 2 2 3" xfId="20920"/>
    <cellStyle name="Input 3 6 2 2 2 2 4" xfId="25260"/>
    <cellStyle name="Input 3 6 2 2 2 2 5" xfId="37795"/>
    <cellStyle name="Input 3 6 2 2 2 3" xfId="6907"/>
    <cellStyle name="Input 3 6 2 2 2 3 2" xfId="15609"/>
    <cellStyle name="Input 3 6 2 2 2 3 2 2" xfId="47585"/>
    <cellStyle name="Input 3 6 2 2 2 3 3" xfId="12225"/>
    <cellStyle name="Input 3 6 2 2 2 3 4" xfId="27785"/>
    <cellStyle name="Input 3 6 2 2 2 3 5" xfId="41298"/>
    <cellStyle name="Input 3 6 2 2 2 4" xfId="8572"/>
    <cellStyle name="Input 3 6 2 2 2 4 2" xfId="17274"/>
    <cellStyle name="Input 3 6 2 2 2 4 3" xfId="20744"/>
    <cellStyle name="Input 3 6 2 2 2 4 4" xfId="29450"/>
    <cellStyle name="Input 3 6 2 2 2 4 5" xfId="43224"/>
    <cellStyle name="Input 3 6 2 2 2 5" xfId="9327"/>
    <cellStyle name="Input 3 6 2 2 2 5 2" xfId="18029"/>
    <cellStyle name="Input 3 6 2 2 2 5 3" xfId="21358"/>
    <cellStyle name="Input 3 6 2 2 2 5 4" xfId="30205"/>
    <cellStyle name="Input 3 6 2 2 2 5 5" xfId="49248"/>
    <cellStyle name="Input 3 6 2 2 2 6" xfId="10021"/>
    <cellStyle name="Input 3 6 2 2 2 6 2" xfId="18723"/>
    <cellStyle name="Input 3 6 2 2 2 6 3" xfId="20423"/>
    <cellStyle name="Input 3 6 2 2 2 6 4" xfId="30899"/>
    <cellStyle name="Input 3 6 2 2 2 6 5" xfId="49942"/>
    <cellStyle name="Input 3 6 2 2 2 7" xfId="10639"/>
    <cellStyle name="Input 3 6 2 2 2 7 2" xfId="19341"/>
    <cellStyle name="Input 3 6 2 2 2 7 3" xfId="20316"/>
    <cellStyle name="Input 3 6 2 2 2 7 4" xfId="31517"/>
    <cellStyle name="Input 3 6 2 2 2 7 5" xfId="50560"/>
    <cellStyle name="Input 3 6 2 2 2 8" xfId="13518"/>
    <cellStyle name="Input 3 6 2 2 2 9" xfId="22425"/>
    <cellStyle name="Input 3 6 2 2 3" xfId="5218"/>
    <cellStyle name="Input 3 6 2 2 3 10" xfId="26097"/>
    <cellStyle name="Input 3 6 2 2 3 11" xfId="34036"/>
    <cellStyle name="Input 3 6 2 2 3 12" xfId="34972"/>
    <cellStyle name="Input 3 6 2 2 3 13" xfId="37083"/>
    <cellStyle name="Input 3 6 2 2 3 14" xfId="39610"/>
    <cellStyle name="Input 3 6 2 2 3 2" xfId="6573"/>
    <cellStyle name="Input 3 6 2 2 3 2 2" xfId="15275"/>
    <cellStyle name="Input 3 6 2 2 3 2 2 2" xfId="47300"/>
    <cellStyle name="Input 3 6 2 2 3 2 3" xfId="21323"/>
    <cellStyle name="Input 3 6 2 2 3 2 4" xfId="27451"/>
    <cellStyle name="Input 3 6 2 2 3 2 5" xfId="40964"/>
    <cellStyle name="Input 3 6 2 2 3 3" xfId="7309"/>
    <cellStyle name="Input 3 6 2 2 3 3 2" xfId="16011"/>
    <cellStyle name="Input 3 6 2 2 3 3 2 2" xfId="47987"/>
    <cellStyle name="Input 3 6 2 2 3 3 3" xfId="23889"/>
    <cellStyle name="Input 3 6 2 2 3 3 4" xfId="28187"/>
    <cellStyle name="Input 3 6 2 2 3 3 5" xfId="41700"/>
    <cellStyle name="Input 3 6 2 2 3 4" xfId="8974"/>
    <cellStyle name="Input 3 6 2 2 3 4 2" xfId="17676"/>
    <cellStyle name="Input 3 6 2 2 3 4 3" xfId="22304"/>
    <cellStyle name="Input 3 6 2 2 3 4 4" xfId="29852"/>
    <cellStyle name="Input 3 6 2 2 3 4 5" xfId="43626"/>
    <cellStyle name="Input 3 6 2 2 3 5" xfId="9729"/>
    <cellStyle name="Input 3 6 2 2 3 5 2" xfId="18431"/>
    <cellStyle name="Input 3 6 2 2 3 5 3" xfId="2398"/>
    <cellStyle name="Input 3 6 2 2 3 5 4" xfId="30607"/>
    <cellStyle name="Input 3 6 2 2 3 5 5" xfId="49650"/>
    <cellStyle name="Input 3 6 2 2 3 6" xfId="10423"/>
    <cellStyle name="Input 3 6 2 2 3 6 2" xfId="19125"/>
    <cellStyle name="Input 3 6 2 2 3 6 3" xfId="11550"/>
    <cellStyle name="Input 3 6 2 2 3 6 4" xfId="31301"/>
    <cellStyle name="Input 3 6 2 2 3 6 5" xfId="50344"/>
    <cellStyle name="Input 3 6 2 2 3 7" xfId="11041"/>
    <cellStyle name="Input 3 6 2 2 3 7 2" xfId="19743"/>
    <cellStyle name="Input 3 6 2 2 3 7 3" xfId="12753"/>
    <cellStyle name="Input 3 6 2 2 3 7 4" xfId="31919"/>
    <cellStyle name="Input 3 6 2 2 3 7 5" xfId="50962"/>
    <cellStyle name="Input 3 6 2 2 3 8" xfId="13920"/>
    <cellStyle name="Input 3 6 2 2 3 9" xfId="25259"/>
    <cellStyle name="Input 3 6 2 2 4" xfId="6250"/>
    <cellStyle name="Input 3 6 2 2 4 2" xfId="14952"/>
    <cellStyle name="Input 3 6 2 2 4 2 2" xfId="47015"/>
    <cellStyle name="Input 3 6 2 2 4 3" xfId="23108"/>
    <cellStyle name="Input 3 6 2 2 4 4" xfId="27129"/>
    <cellStyle name="Input 3 6 2 2 4 5" xfId="40642"/>
    <cellStyle name="Input 3 6 2 2 5" xfId="6706"/>
    <cellStyle name="Input 3 6 2 2 5 2" xfId="15408"/>
    <cellStyle name="Input 3 6 2 2 5 2 2" xfId="47411"/>
    <cellStyle name="Input 3 6 2 2 5 3" xfId="11419"/>
    <cellStyle name="Input 3 6 2 2 5 4" xfId="27584"/>
    <cellStyle name="Input 3 6 2 2 5 5" xfId="41097"/>
    <cellStyle name="Input 3 6 2 2 6" xfId="8342"/>
    <cellStyle name="Input 3 6 2 2 6 2" xfId="17044"/>
    <cellStyle name="Input 3 6 2 2 6 3" xfId="24267"/>
    <cellStyle name="Input 3 6 2 2 6 4" xfId="29220"/>
    <cellStyle name="Input 3 6 2 2 6 5" xfId="42907"/>
    <cellStyle name="Input 3 6 2 2 7" xfId="9117"/>
    <cellStyle name="Input 3 6 2 2 7 2" xfId="17819"/>
    <cellStyle name="Input 3 6 2 2 7 3" xfId="23874"/>
    <cellStyle name="Input 3 6 2 2 7 4" xfId="29995"/>
    <cellStyle name="Input 3 6 2 2 7 5" xfId="49038"/>
    <cellStyle name="Input 3 6 2 2 8" xfId="9845"/>
    <cellStyle name="Input 3 6 2 2 8 2" xfId="18547"/>
    <cellStyle name="Input 3 6 2 2 8 3" xfId="2556"/>
    <cellStyle name="Input 3 6 2 2 8 4" xfId="30723"/>
    <cellStyle name="Input 3 6 2 2 8 5" xfId="49766"/>
    <cellStyle name="Input 3 6 2 2 9" xfId="10504"/>
    <cellStyle name="Input 3 6 2 2 9 2" xfId="19206"/>
    <cellStyle name="Input 3 6 2 2 9 3" xfId="11355"/>
    <cellStyle name="Input 3 6 2 2 9 4" xfId="31382"/>
    <cellStyle name="Input 3 6 2 2 9 5" xfId="50425"/>
    <cellStyle name="Input 3 6 2 3" xfId="5087"/>
    <cellStyle name="Input 3 6 2 3 10" xfId="25966"/>
    <cellStyle name="Input 3 6 2 3 11" xfId="33905"/>
    <cellStyle name="Input 3 6 2 3 12" xfId="34841"/>
    <cellStyle name="Input 3 6 2 3 13" xfId="36952"/>
    <cellStyle name="Input 3 6 2 3 14" xfId="39479"/>
    <cellStyle name="Input 3 6 2 3 2" xfId="5533"/>
    <cellStyle name="Input 3 6 2 3 2 2" xfId="14235"/>
    <cellStyle name="Input 3 6 2 3 2 2 2" xfId="46358"/>
    <cellStyle name="Input 3 6 2 3 2 3" xfId="21626"/>
    <cellStyle name="Input 3 6 2 3 2 4" xfId="26412"/>
    <cellStyle name="Input 3 6 2 3 2 5" xfId="39925"/>
    <cellStyle name="Input 3 6 2 3 3" xfId="7178"/>
    <cellStyle name="Input 3 6 2 3 3 2" xfId="15880"/>
    <cellStyle name="Input 3 6 2 3 3 2 2" xfId="47856"/>
    <cellStyle name="Input 3 6 2 3 3 3" xfId="11498"/>
    <cellStyle name="Input 3 6 2 3 3 4" xfId="28056"/>
    <cellStyle name="Input 3 6 2 3 3 5" xfId="41569"/>
    <cellStyle name="Input 3 6 2 3 4" xfId="8843"/>
    <cellStyle name="Input 3 6 2 3 4 2" xfId="17545"/>
    <cellStyle name="Input 3 6 2 3 4 3" xfId="23266"/>
    <cellStyle name="Input 3 6 2 3 4 4" xfId="29721"/>
    <cellStyle name="Input 3 6 2 3 4 5" xfId="43495"/>
    <cellStyle name="Input 3 6 2 3 5" xfId="9598"/>
    <cellStyle name="Input 3 6 2 3 5 2" xfId="18300"/>
    <cellStyle name="Input 3 6 2 3 5 3" xfId="13315"/>
    <cellStyle name="Input 3 6 2 3 5 4" xfId="30476"/>
    <cellStyle name="Input 3 6 2 3 5 5" xfId="49519"/>
    <cellStyle name="Input 3 6 2 3 6" xfId="10292"/>
    <cellStyle name="Input 3 6 2 3 6 2" xfId="18994"/>
    <cellStyle name="Input 3 6 2 3 6 3" xfId="12734"/>
    <cellStyle name="Input 3 6 2 3 6 4" xfId="31170"/>
    <cellStyle name="Input 3 6 2 3 6 5" xfId="50213"/>
    <cellStyle name="Input 3 6 2 3 7" xfId="10910"/>
    <cellStyle name="Input 3 6 2 3 7 2" xfId="19612"/>
    <cellStyle name="Input 3 6 2 3 7 3" xfId="12267"/>
    <cellStyle name="Input 3 6 2 3 7 4" xfId="31788"/>
    <cellStyle name="Input 3 6 2 3 7 5" xfId="50831"/>
    <cellStyle name="Input 3 6 2 3 8" xfId="13789"/>
    <cellStyle name="Input 3 6 2 3 9" xfId="24036"/>
    <cellStyle name="Input 3 6 2 4" xfId="4901"/>
    <cellStyle name="Input 3 6 2 4 10" xfId="25780"/>
    <cellStyle name="Input 3 6 2 4 11" xfId="33719"/>
    <cellStyle name="Input 3 6 2 4 12" xfId="34655"/>
    <cellStyle name="Input 3 6 2 4 13" xfId="36766"/>
    <cellStyle name="Input 3 6 2 4 14" xfId="39293"/>
    <cellStyle name="Input 3 6 2 4 2" xfId="6191"/>
    <cellStyle name="Input 3 6 2 4 2 2" xfId="14893"/>
    <cellStyle name="Input 3 6 2 4 2 2 2" xfId="46958"/>
    <cellStyle name="Input 3 6 2 4 2 3" xfId="22251"/>
    <cellStyle name="Input 3 6 2 4 2 4" xfId="27070"/>
    <cellStyle name="Input 3 6 2 4 2 5" xfId="40583"/>
    <cellStyle name="Input 3 6 2 4 3" xfId="6992"/>
    <cellStyle name="Input 3 6 2 4 3 2" xfId="15694"/>
    <cellStyle name="Input 3 6 2 4 3 2 2" xfId="47670"/>
    <cellStyle name="Input 3 6 2 4 3 3" xfId="1780"/>
    <cellStyle name="Input 3 6 2 4 3 4" xfId="27870"/>
    <cellStyle name="Input 3 6 2 4 3 5" xfId="41383"/>
    <cellStyle name="Input 3 6 2 4 4" xfId="8657"/>
    <cellStyle name="Input 3 6 2 4 4 2" xfId="17359"/>
    <cellStyle name="Input 3 6 2 4 4 3" xfId="24910"/>
    <cellStyle name="Input 3 6 2 4 4 4" xfId="29535"/>
    <cellStyle name="Input 3 6 2 4 4 5" xfId="43309"/>
    <cellStyle name="Input 3 6 2 4 5" xfId="9412"/>
    <cellStyle name="Input 3 6 2 4 5 2" xfId="18114"/>
    <cellStyle name="Input 3 6 2 4 5 3" xfId="23016"/>
    <cellStyle name="Input 3 6 2 4 5 4" xfId="30290"/>
    <cellStyle name="Input 3 6 2 4 5 5" xfId="49333"/>
    <cellStyle name="Input 3 6 2 4 6" xfId="10106"/>
    <cellStyle name="Input 3 6 2 4 6 2" xfId="18808"/>
    <cellStyle name="Input 3 6 2 4 6 3" xfId="19903"/>
    <cellStyle name="Input 3 6 2 4 6 4" xfId="30984"/>
    <cellStyle name="Input 3 6 2 4 6 5" xfId="50027"/>
    <cellStyle name="Input 3 6 2 4 7" xfId="10724"/>
    <cellStyle name="Input 3 6 2 4 7 2" xfId="19426"/>
    <cellStyle name="Input 3 6 2 4 7 3" xfId="12732"/>
    <cellStyle name="Input 3 6 2 4 7 4" xfId="31602"/>
    <cellStyle name="Input 3 6 2 4 7 5" xfId="50645"/>
    <cellStyle name="Input 3 6 2 4 8" xfId="13603"/>
    <cellStyle name="Input 3 6 2 4 9" xfId="21202"/>
    <cellStyle name="Input 3 6 2 5" xfId="6325"/>
    <cellStyle name="Input 3 6 2 5 2" xfId="15027"/>
    <cellStyle name="Input 3 6 2 5 2 2" xfId="47082"/>
    <cellStyle name="Input 3 6 2 5 3" xfId="23684"/>
    <cellStyle name="Input 3 6 2 5 4" xfId="27204"/>
    <cellStyle name="Input 3 6 2 5 5" xfId="40717"/>
    <cellStyle name="Input 3 6 2 6" xfId="6469"/>
    <cellStyle name="Input 3 6 2 6 2" xfId="15171"/>
    <cellStyle name="Input 3 6 2 6 2 2" xfId="47211"/>
    <cellStyle name="Input 3 6 2 6 3" xfId="20246"/>
    <cellStyle name="Input 3 6 2 6 4" xfId="27348"/>
    <cellStyle name="Input 3 6 2 6 5" xfId="40861"/>
    <cellStyle name="Input 3 6 2 7" xfId="6470"/>
    <cellStyle name="Input 3 6 2 7 2" xfId="15172"/>
    <cellStyle name="Input 3 6 2 7 2 2" xfId="47212"/>
    <cellStyle name="Input 3 6 2 7 3" xfId="22888"/>
    <cellStyle name="Input 3 6 2 7 4" xfId="27349"/>
    <cellStyle name="Input 3 6 2 7 5" xfId="40862"/>
    <cellStyle name="Input 3 6 2 8" xfId="6778"/>
    <cellStyle name="Input 3 6 2 8 2" xfId="15480"/>
    <cellStyle name="Input 3 6 2 8 3" xfId="12800"/>
    <cellStyle name="Input 3 6 2 8 4" xfId="27656"/>
    <cellStyle name="Input 3 6 2 8 5" xfId="41169"/>
    <cellStyle name="Input 3 6 2 9" xfId="7835"/>
    <cellStyle name="Input 3 6 2 9 2" xfId="16537"/>
    <cellStyle name="Input 3 6 2 9 3" xfId="23821"/>
    <cellStyle name="Input 3 6 2 9 4" xfId="28713"/>
    <cellStyle name="Input 3 6 2 9 5" xfId="48353"/>
    <cellStyle name="Input 3 6 20" xfId="35204"/>
    <cellStyle name="Input 3 6 21" xfId="37286"/>
    <cellStyle name="Input 3 6 3" xfId="913"/>
    <cellStyle name="Input 3 6 3 10" xfId="8247"/>
    <cellStyle name="Input 3 6 3 10 2" xfId="16949"/>
    <cellStyle name="Input 3 6 3 10 3" xfId="11765"/>
    <cellStyle name="Input 3 6 3 10 4" xfId="29125"/>
    <cellStyle name="Input 3 6 3 10 5" xfId="48761"/>
    <cellStyle name="Input 3 6 3 11" xfId="9029"/>
    <cellStyle name="Input 3 6 3 11 2" xfId="17731"/>
    <cellStyle name="Input 3 6 3 11 3" xfId="23315"/>
    <cellStyle name="Input 3 6 3 11 4" xfId="29907"/>
    <cellStyle name="Input 3 6 3 11 5" xfId="48950"/>
    <cellStyle name="Input 3 6 3 12" xfId="11444"/>
    <cellStyle name="Input 3 6 3 13" xfId="25426"/>
    <cellStyle name="Input 3 6 3 14" xfId="20569"/>
    <cellStyle name="Input 3 6 3 15" xfId="32706"/>
    <cellStyle name="Input 3 6 3 16" xfId="34316"/>
    <cellStyle name="Input 3 6 3 17" xfId="35753"/>
    <cellStyle name="Input 3 6 3 18" xfId="38280"/>
    <cellStyle name="Input 3 6 3 2" xfId="4978"/>
    <cellStyle name="Input 3 6 3 2 10" xfId="25857"/>
    <cellStyle name="Input 3 6 3 2 11" xfId="33796"/>
    <cellStyle name="Input 3 6 3 2 12" xfId="34732"/>
    <cellStyle name="Input 3 6 3 2 13" xfId="36843"/>
    <cellStyle name="Input 3 6 3 2 14" xfId="39370"/>
    <cellStyle name="Input 3 6 3 2 2" xfId="5913"/>
    <cellStyle name="Input 3 6 3 2 2 2" xfId="14615"/>
    <cellStyle name="Input 3 6 3 2 2 2 2" xfId="46709"/>
    <cellStyle name="Input 3 6 3 2 2 3" xfId="24878"/>
    <cellStyle name="Input 3 6 3 2 2 4" xfId="26792"/>
    <cellStyle name="Input 3 6 3 2 2 5" xfId="40305"/>
    <cellStyle name="Input 3 6 3 2 3" xfId="7069"/>
    <cellStyle name="Input 3 6 3 2 3 2" xfId="15771"/>
    <cellStyle name="Input 3 6 3 2 3 2 2" xfId="47747"/>
    <cellStyle name="Input 3 6 3 2 3 3" xfId="12814"/>
    <cellStyle name="Input 3 6 3 2 3 4" xfId="27947"/>
    <cellStyle name="Input 3 6 3 2 3 5" xfId="41460"/>
    <cellStyle name="Input 3 6 3 2 4" xfId="8734"/>
    <cellStyle name="Input 3 6 3 2 4 2" xfId="17436"/>
    <cellStyle name="Input 3 6 3 2 4 3" xfId="11223"/>
    <cellStyle name="Input 3 6 3 2 4 4" xfId="29612"/>
    <cellStyle name="Input 3 6 3 2 4 5" xfId="43386"/>
    <cellStyle name="Input 3 6 3 2 5" xfId="9489"/>
    <cellStyle name="Input 3 6 3 2 5 2" xfId="18191"/>
    <cellStyle name="Input 3 6 3 2 5 3" xfId="20498"/>
    <cellStyle name="Input 3 6 3 2 5 4" xfId="30367"/>
    <cellStyle name="Input 3 6 3 2 5 5" xfId="49410"/>
    <cellStyle name="Input 3 6 3 2 6" xfId="10183"/>
    <cellStyle name="Input 3 6 3 2 6 2" xfId="18885"/>
    <cellStyle name="Input 3 6 3 2 6 3" xfId="20304"/>
    <cellStyle name="Input 3 6 3 2 6 4" xfId="31061"/>
    <cellStyle name="Input 3 6 3 2 6 5" xfId="50104"/>
    <cellStyle name="Input 3 6 3 2 7" xfId="10801"/>
    <cellStyle name="Input 3 6 3 2 7 2" xfId="19503"/>
    <cellStyle name="Input 3 6 3 2 7 3" xfId="13127"/>
    <cellStyle name="Input 3 6 3 2 7 4" xfId="31679"/>
    <cellStyle name="Input 3 6 3 2 7 5" xfId="50722"/>
    <cellStyle name="Input 3 6 3 2 8" xfId="13680"/>
    <cellStyle name="Input 3 6 3 2 9" xfId="20578"/>
    <cellStyle name="Input 3 6 3 3" xfId="4879"/>
    <cellStyle name="Input 3 6 3 3 10" xfId="25758"/>
    <cellStyle name="Input 3 6 3 3 11" xfId="33697"/>
    <cellStyle name="Input 3 6 3 3 12" xfId="34633"/>
    <cellStyle name="Input 3 6 3 3 13" xfId="36744"/>
    <cellStyle name="Input 3 6 3 3 14" xfId="39271"/>
    <cellStyle name="Input 3 6 3 3 2" xfId="5364"/>
    <cellStyle name="Input 3 6 3 3 2 2" xfId="14066"/>
    <cellStyle name="Input 3 6 3 3 2 2 2" xfId="46204"/>
    <cellStyle name="Input 3 6 3 3 2 3" xfId="22667"/>
    <cellStyle name="Input 3 6 3 3 2 4" xfId="26243"/>
    <cellStyle name="Input 3 6 3 3 2 5" xfId="39756"/>
    <cellStyle name="Input 3 6 3 3 3" xfId="6970"/>
    <cellStyle name="Input 3 6 3 3 3 2" xfId="15672"/>
    <cellStyle name="Input 3 6 3 3 3 2 2" xfId="47648"/>
    <cellStyle name="Input 3 6 3 3 3 3" xfId="20343"/>
    <cellStyle name="Input 3 6 3 3 3 4" xfId="27848"/>
    <cellStyle name="Input 3 6 3 3 3 5" xfId="41361"/>
    <cellStyle name="Input 3 6 3 3 4" xfId="8635"/>
    <cellStyle name="Input 3 6 3 3 4 2" xfId="17337"/>
    <cellStyle name="Input 3 6 3 3 4 3" xfId="20630"/>
    <cellStyle name="Input 3 6 3 3 4 4" xfId="29513"/>
    <cellStyle name="Input 3 6 3 3 4 5" xfId="43287"/>
    <cellStyle name="Input 3 6 3 3 5" xfId="9390"/>
    <cellStyle name="Input 3 6 3 3 5 2" xfId="18092"/>
    <cellStyle name="Input 3 6 3 3 5 3" xfId="20057"/>
    <cellStyle name="Input 3 6 3 3 5 4" xfId="30268"/>
    <cellStyle name="Input 3 6 3 3 5 5" xfId="49311"/>
    <cellStyle name="Input 3 6 3 3 6" xfId="10084"/>
    <cellStyle name="Input 3 6 3 3 6 2" xfId="18786"/>
    <cellStyle name="Input 3 6 3 3 6 3" xfId="19971"/>
    <cellStyle name="Input 3 6 3 3 6 4" xfId="30962"/>
    <cellStyle name="Input 3 6 3 3 6 5" xfId="50005"/>
    <cellStyle name="Input 3 6 3 3 7" xfId="10702"/>
    <cellStyle name="Input 3 6 3 3 7 2" xfId="19404"/>
    <cellStyle name="Input 3 6 3 3 7 3" xfId="12697"/>
    <cellStyle name="Input 3 6 3 3 7 4" xfId="31580"/>
    <cellStyle name="Input 3 6 3 3 7 5" xfId="50623"/>
    <cellStyle name="Input 3 6 3 3 8" xfId="13581"/>
    <cellStyle name="Input 3 6 3 3 9" xfId="23489"/>
    <cellStyle name="Input 3 6 3 4" xfId="5706"/>
    <cellStyle name="Input 3 6 3 4 2" xfId="14408"/>
    <cellStyle name="Input 3 6 3 4 2 2" xfId="46520"/>
    <cellStyle name="Input 3 6 3 4 3" xfId="25463"/>
    <cellStyle name="Input 3 6 3 4 4" xfId="26585"/>
    <cellStyle name="Input 3 6 3 4 5" xfId="40098"/>
    <cellStyle name="Input 3 6 3 5" xfId="3329"/>
    <cellStyle name="Input 3 6 3 5 2" xfId="12141"/>
    <cellStyle name="Input 3 6 3 5 2 2" xfId="44856"/>
    <cellStyle name="Input 3 6 3 5 3" xfId="22204"/>
    <cellStyle name="Input 3 6 3 5 4" xfId="22569"/>
    <cellStyle name="Input 3 6 3 5 5" xfId="37627"/>
    <cellStyle name="Input 3 6 3 6" xfId="6312"/>
    <cellStyle name="Input 3 6 3 6 2" xfId="15014"/>
    <cellStyle name="Input 3 6 3 6 2 2" xfId="47069"/>
    <cellStyle name="Input 3 6 3 6 3" xfId="20902"/>
    <cellStyle name="Input 3 6 3 6 4" xfId="27191"/>
    <cellStyle name="Input 3 6 3 6 5" xfId="40704"/>
    <cellStyle name="Input 3 6 3 7" xfId="7336"/>
    <cellStyle name="Input 3 6 3 7 2" xfId="16038"/>
    <cellStyle name="Input 3 6 3 7 3" xfId="21853"/>
    <cellStyle name="Input 3 6 3 7 4" xfId="28214"/>
    <cellStyle name="Input 3 6 3 7 5" xfId="41727"/>
    <cellStyle name="Input 3 6 3 8" xfId="7950"/>
    <cellStyle name="Input 3 6 3 8 2" xfId="16652"/>
    <cellStyle name="Input 3 6 3 8 3" xfId="23839"/>
    <cellStyle name="Input 3 6 3 8 4" xfId="28828"/>
    <cellStyle name="Input 3 6 3 8 5" xfId="48468"/>
    <cellStyle name="Input 3 6 3 9" xfId="7604"/>
    <cellStyle name="Input 3 6 3 9 2" xfId="16306"/>
    <cellStyle name="Input 3 6 3 9 3" xfId="22023"/>
    <cellStyle name="Input 3 6 3 9 4" xfId="28482"/>
    <cellStyle name="Input 3 6 3 9 5" xfId="48213"/>
    <cellStyle name="Input 3 6 4" xfId="1418"/>
    <cellStyle name="Input 3 6 4 10" xfId="9777"/>
    <cellStyle name="Input 3 6 4 10 2" xfId="18479"/>
    <cellStyle name="Input 3 6 4 10 3" xfId="20290"/>
    <cellStyle name="Input 3 6 4 10 4" xfId="30655"/>
    <cellStyle name="Input 3 6 4 10 5" xfId="49698"/>
    <cellStyle name="Input 3 6 4 11" xfId="10452"/>
    <cellStyle name="Input 3 6 4 11 2" xfId="19154"/>
    <cellStyle name="Input 3 6 4 11 3" xfId="13107"/>
    <cellStyle name="Input 3 6 4 11 4" xfId="31330"/>
    <cellStyle name="Input 3 6 4 11 5" xfId="50373"/>
    <cellStyle name="Input 3 6 4 12" xfId="11200"/>
    <cellStyle name="Input 3 6 4 13" xfId="22429"/>
    <cellStyle name="Input 3 6 4 14" xfId="23290"/>
    <cellStyle name="Input 3 6 4 15" xfId="33211"/>
    <cellStyle name="Input 3 6 4 16" xfId="34383"/>
    <cellStyle name="Input 3 6 4 17" xfId="36258"/>
    <cellStyle name="Input 3 6 4 18" xfId="38785"/>
    <cellStyle name="Input 3 6 4 2" xfId="4967"/>
    <cellStyle name="Input 3 6 4 2 10" xfId="25846"/>
    <cellStyle name="Input 3 6 4 2 11" xfId="33785"/>
    <cellStyle name="Input 3 6 4 2 12" xfId="34721"/>
    <cellStyle name="Input 3 6 4 2 13" xfId="36832"/>
    <cellStyle name="Input 3 6 4 2 14" xfId="39359"/>
    <cellStyle name="Input 3 6 4 2 2" xfId="5657"/>
    <cellStyle name="Input 3 6 4 2 2 2" xfId="14359"/>
    <cellStyle name="Input 3 6 4 2 2 2 2" xfId="46474"/>
    <cellStyle name="Input 3 6 4 2 2 3" xfId="11582"/>
    <cellStyle name="Input 3 6 4 2 2 4" xfId="26536"/>
    <cellStyle name="Input 3 6 4 2 2 5" xfId="40049"/>
    <cellStyle name="Input 3 6 4 2 3" xfId="7058"/>
    <cellStyle name="Input 3 6 4 2 3 2" xfId="15760"/>
    <cellStyle name="Input 3 6 4 2 3 2 2" xfId="47736"/>
    <cellStyle name="Input 3 6 4 2 3 3" xfId="11436"/>
    <cellStyle name="Input 3 6 4 2 3 4" xfId="27936"/>
    <cellStyle name="Input 3 6 4 2 3 5" xfId="41449"/>
    <cellStyle name="Input 3 6 4 2 4" xfId="8723"/>
    <cellStyle name="Input 3 6 4 2 4 2" xfId="17425"/>
    <cellStyle name="Input 3 6 4 2 4 3" xfId="24257"/>
    <cellStyle name="Input 3 6 4 2 4 4" xfId="29601"/>
    <cellStyle name="Input 3 6 4 2 4 5" xfId="43375"/>
    <cellStyle name="Input 3 6 4 2 5" xfId="9478"/>
    <cellStyle name="Input 3 6 4 2 5 2" xfId="18180"/>
    <cellStyle name="Input 3 6 4 2 5 3" xfId="24444"/>
    <cellStyle name="Input 3 6 4 2 5 4" xfId="30356"/>
    <cellStyle name="Input 3 6 4 2 5 5" xfId="49399"/>
    <cellStyle name="Input 3 6 4 2 6" xfId="10172"/>
    <cellStyle name="Input 3 6 4 2 6 2" xfId="18874"/>
    <cellStyle name="Input 3 6 4 2 6 3" xfId="12694"/>
    <cellStyle name="Input 3 6 4 2 6 4" xfId="31050"/>
    <cellStyle name="Input 3 6 4 2 6 5" xfId="50093"/>
    <cellStyle name="Input 3 6 4 2 7" xfId="10790"/>
    <cellStyle name="Input 3 6 4 2 7 2" xfId="19492"/>
    <cellStyle name="Input 3 6 4 2 7 3" xfId="11919"/>
    <cellStyle name="Input 3 6 4 2 7 4" xfId="31668"/>
    <cellStyle name="Input 3 6 4 2 7 5" xfId="50711"/>
    <cellStyle name="Input 3 6 4 2 8" xfId="13669"/>
    <cellStyle name="Input 3 6 4 2 9" xfId="24320"/>
    <cellStyle name="Input 3 6 4 3" xfId="5166"/>
    <cellStyle name="Input 3 6 4 3 10" xfId="26045"/>
    <cellStyle name="Input 3 6 4 3 11" xfId="33984"/>
    <cellStyle name="Input 3 6 4 3 12" xfId="34920"/>
    <cellStyle name="Input 3 6 4 3 13" xfId="37031"/>
    <cellStyle name="Input 3 6 4 3 14" xfId="39558"/>
    <cellStyle name="Input 3 6 4 3 2" xfId="5785"/>
    <cellStyle name="Input 3 6 4 3 2 2" xfId="14487"/>
    <cellStyle name="Input 3 6 4 3 2 2 2" xfId="46589"/>
    <cellStyle name="Input 3 6 4 3 2 3" xfId="24784"/>
    <cellStyle name="Input 3 6 4 3 2 4" xfId="26664"/>
    <cellStyle name="Input 3 6 4 3 2 5" xfId="40177"/>
    <cellStyle name="Input 3 6 4 3 3" xfId="7257"/>
    <cellStyle name="Input 3 6 4 3 3 2" xfId="15959"/>
    <cellStyle name="Input 3 6 4 3 3 2 2" xfId="47935"/>
    <cellStyle name="Input 3 6 4 3 3 3" xfId="23528"/>
    <cellStyle name="Input 3 6 4 3 3 4" xfId="28135"/>
    <cellStyle name="Input 3 6 4 3 3 5" xfId="41648"/>
    <cellStyle name="Input 3 6 4 3 4" xfId="8922"/>
    <cellStyle name="Input 3 6 4 3 4 2" xfId="17624"/>
    <cellStyle name="Input 3 6 4 3 4 3" xfId="24374"/>
    <cellStyle name="Input 3 6 4 3 4 4" xfId="29800"/>
    <cellStyle name="Input 3 6 4 3 4 5" xfId="43574"/>
    <cellStyle name="Input 3 6 4 3 5" xfId="9677"/>
    <cellStyle name="Input 3 6 4 3 5 2" xfId="18379"/>
    <cellStyle name="Input 3 6 4 3 5 3" xfId="2435"/>
    <cellStyle name="Input 3 6 4 3 5 4" xfId="30555"/>
    <cellStyle name="Input 3 6 4 3 5 5" xfId="49598"/>
    <cellStyle name="Input 3 6 4 3 6" xfId="10371"/>
    <cellStyle name="Input 3 6 4 3 6 2" xfId="19073"/>
    <cellStyle name="Input 3 6 4 3 6 3" xfId="19811"/>
    <cellStyle name="Input 3 6 4 3 6 4" xfId="31249"/>
    <cellStyle name="Input 3 6 4 3 6 5" xfId="50292"/>
    <cellStyle name="Input 3 6 4 3 7" xfId="10989"/>
    <cellStyle name="Input 3 6 4 3 7 2" xfId="19691"/>
    <cellStyle name="Input 3 6 4 3 7 3" xfId="12497"/>
    <cellStyle name="Input 3 6 4 3 7 4" xfId="31867"/>
    <cellStyle name="Input 3 6 4 3 7 5" xfId="50910"/>
    <cellStyle name="Input 3 6 4 3 8" xfId="13868"/>
    <cellStyle name="Input 3 6 4 3 9" xfId="23814"/>
    <cellStyle name="Input 3 6 4 4" xfId="5812"/>
    <cellStyle name="Input 3 6 4 4 2" xfId="14514"/>
    <cellStyle name="Input 3 6 4 4 2 2" xfId="46612"/>
    <cellStyle name="Input 3 6 4 4 3" xfId="13142"/>
    <cellStyle name="Input 3 6 4 4 4" xfId="26691"/>
    <cellStyle name="Input 3 6 4 4 5" xfId="40204"/>
    <cellStyle name="Input 3 6 4 5" xfId="6636"/>
    <cellStyle name="Input 3 6 4 5 2" xfId="15338"/>
    <cellStyle name="Input 3 6 4 5 2 2" xfId="47350"/>
    <cellStyle name="Input 3 6 4 5 3" xfId="21479"/>
    <cellStyle name="Input 3 6 4 5 4" xfId="27514"/>
    <cellStyle name="Input 3 6 4 5 5" xfId="41027"/>
    <cellStyle name="Input 3 6 4 6" xfId="6604"/>
    <cellStyle name="Input 3 6 4 6 2" xfId="15306"/>
    <cellStyle name="Input 3 6 4 6 2 2" xfId="47327"/>
    <cellStyle name="Input 3 6 4 6 3" xfId="23160"/>
    <cellStyle name="Input 3 6 4 6 4" xfId="27482"/>
    <cellStyle name="Input 3 6 4 6 5" xfId="40995"/>
    <cellStyle name="Input 3 6 4 7" xfId="7396"/>
    <cellStyle name="Input 3 6 4 7 2" xfId="16098"/>
    <cellStyle name="Input 3 6 4 7 3" xfId="23885"/>
    <cellStyle name="Input 3 6 4 7 4" xfId="28274"/>
    <cellStyle name="Input 3 6 4 7 5" xfId="41787"/>
    <cellStyle name="Input 3 6 4 8" xfId="8263"/>
    <cellStyle name="Input 3 6 4 8 2" xfId="16965"/>
    <cellStyle name="Input 3 6 4 8 3" xfId="21901"/>
    <cellStyle name="Input 3 6 4 8 4" xfId="29141"/>
    <cellStyle name="Input 3 6 4 8 5" xfId="48777"/>
    <cellStyle name="Input 3 6 4 9" xfId="9044"/>
    <cellStyle name="Input 3 6 4 9 2" xfId="17746"/>
    <cellStyle name="Input 3 6 4 9 3" xfId="21507"/>
    <cellStyle name="Input 3 6 4 9 4" xfId="29922"/>
    <cellStyle name="Input 3 6 4 9 5" xfId="48965"/>
    <cellStyle name="Input 3 6 5" xfId="4709"/>
    <cellStyle name="Input 3 6 5 10" xfId="25588"/>
    <cellStyle name="Input 3 6 5 11" xfId="33527"/>
    <cellStyle name="Input 3 6 5 12" xfId="34463"/>
    <cellStyle name="Input 3 6 5 13" xfId="36574"/>
    <cellStyle name="Input 3 6 5 14" xfId="39101"/>
    <cellStyle name="Input 3 6 5 2" xfId="5430"/>
    <cellStyle name="Input 3 6 5 2 2" xfId="14132"/>
    <cellStyle name="Input 3 6 5 2 2 2" xfId="46259"/>
    <cellStyle name="Input 3 6 5 2 3" xfId="22176"/>
    <cellStyle name="Input 3 6 5 2 4" xfId="26309"/>
    <cellStyle name="Input 3 6 5 2 5" xfId="39822"/>
    <cellStyle name="Input 3 6 5 3" xfId="6800"/>
    <cellStyle name="Input 3 6 5 3 2" xfId="15502"/>
    <cellStyle name="Input 3 6 5 3 2 2" xfId="47478"/>
    <cellStyle name="Input 3 6 5 3 3" xfId="2581"/>
    <cellStyle name="Input 3 6 5 3 4" xfId="27678"/>
    <cellStyle name="Input 3 6 5 3 5" xfId="41191"/>
    <cellStyle name="Input 3 6 5 4" xfId="8465"/>
    <cellStyle name="Input 3 6 5 4 2" xfId="17167"/>
    <cellStyle name="Input 3 6 5 4 3" xfId="22544"/>
    <cellStyle name="Input 3 6 5 4 4" xfId="29343"/>
    <cellStyle name="Input 3 6 5 4 5" xfId="43117"/>
    <cellStyle name="Input 3 6 5 5" xfId="9220"/>
    <cellStyle name="Input 3 6 5 5 2" xfId="17922"/>
    <cellStyle name="Input 3 6 5 5 3" xfId="20900"/>
    <cellStyle name="Input 3 6 5 5 4" xfId="30098"/>
    <cellStyle name="Input 3 6 5 5 5" xfId="49141"/>
    <cellStyle name="Input 3 6 5 6" xfId="9914"/>
    <cellStyle name="Input 3 6 5 6 2" xfId="18616"/>
    <cellStyle name="Input 3 6 5 6 3" xfId="19782"/>
    <cellStyle name="Input 3 6 5 6 4" xfId="30792"/>
    <cellStyle name="Input 3 6 5 6 5" xfId="49835"/>
    <cellStyle name="Input 3 6 5 7" xfId="10532"/>
    <cellStyle name="Input 3 6 5 7 2" xfId="19234"/>
    <cellStyle name="Input 3 6 5 7 3" xfId="12709"/>
    <cellStyle name="Input 3 6 5 7 4" xfId="31410"/>
    <cellStyle name="Input 3 6 5 7 5" xfId="50453"/>
    <cellStyle name="Input 3 6 5 8" xfId="13411"/>
    <cellStyle name="Input 3 6 5 9" xfId="22679"/>
    <cellStyle name="Input 3 6 6" xfId="4792"/>
    <cellStyle name="Input 3 6 6 10" xfId="25671"/>
    <cellStyle name="Input 3 6 6 11" xfId="33610"/>
    <cellStyle name="Input 3 6 6 12" xfId="34546"/>
    <cellStyle name="Input 3 6 6 13" xfId="36657"/>
    <cellStyle name="Input 3 6 6 14" xfId="39184"/>
    <cellStyle name="Input 3 6 6 2" xfId="3159"/>
    <cellStyle name="Input 3 6 6 2 2" xfId="11974"/>
    <cellStyle name="Input 3 6 6 2 2 2" xfId="44699"/>
    <cellStyle name="Input 3 6 6 2 3" xfId="23475"/>
    <cellStyle name="Input 3 6 6 2 4" xfId="20450"/>
    <cellStyle name="Input 3 6 6 2 5" xfId="37457"/>
    <cellStyle name="Input 3 6 6 3" xfId="6883"/>
    <cellStyle name="Input 3 6 6 3 2" xfId="15585"/>
    <cellStyle name="Input 3 6 6 3 2 2" xfId="47561"/>
    <cellStyle name="Input 3 6 6 3 3" xfId="12525"/>
    <cellStyle name="Input 3 6 6 3 4" xfId="27761"/>
    <cellStyle name="Input 3 6 6 3 5" xfId="41274"/>
    <cellStyle name="Input 3 6 6 4" xfId="8548"/>
    <cellStyle name="Input 3 6 6 4 2" xfId="17250"/>
    <cellStyle name="Input 3 6 6 4 3" xfId="21444"/>
    <cellStyle name="Input 3 6 6 4 4" xfId="29426"/>
    <cellStyle name="Input 3 6 6 4 5" xfId="43200"/>
    <cellStyle name="Input 3 6 6 5" xfId="9303"/>
    <cellStyle name="Input 3 6 6 5 2" xfId="18005"/>
    <cellStyle name="Input 3 6 6 5 3" xfId="20918"/>
    <cellStyle name="Input 3 6 6 5 4" xfId="30181"/>
    <cellStyle name="Input 3 6 6 5 5" xfId="49224"/>
    <cellStyle name="Input 3 6 6 6" xfId="9997"/>
    <cellStyle name="Input 3 6 6 6 2" xfId="18699"/>
    <cellStyle name="Input 3 6 6 6 3" xfId="13042"/>
    <cellStyle name="Input 3 6 6 6 4" xfId="30875"/>
    <cellStyle name="Input 3 6 6 6 5" xfId="49918"/>
    <cellStyle name="Input 3 6 6 7" xfId="10615"/>
    <cellStyle name="Input 3 6 6 7 2" xfId="19317"/>
    <cellStyle name="Input 3 6 6 7 3" xfId="12472"/>
    <cellStyle name="Input 3 6 6 7 4" xfId="31493"/>
    <cellStyle name="Input 3 6 6 7 5" xfId="50536"/>
    <cellStyle name="Input 3 6 6 8" xfId="13494"/>
    <cellStyle name="Input 3 6 6 9" xfId="23594"/>
    <cellStyle name="Input 3 6 7" xfId="3229"/>
    <cellStyle name="Input 3 6 7 2" xfId="12044"/>
    <cellStyle name="Input 3 6 7 2 2" xfId="44761"/>
    <cellStyle name="Input 3 6 7 3" xfId="24604"/>
    <cellStyle name="Input 3 6 7 4" xfId="23850"/>
    <cellStyle name="Input 3 6 7 5" xfId="37527"/>
    <cellStyle name="Input 3 6 8" xfId="6412"/>
    <cellStyle name="Input 3 6 8 2" xfId="15114"/>
    <cellStyle name="Input 3 6 8 2 2" xfId="47160"/>
    <cellStyle name="Input 3 6 8 3" xfId="21149"/>
    <cellStyle name="Input 3 6 8 4" xfId="27291"/>
    <cellStyle name="Input 3 6 8 5" xfId="40804"/>
    <cellStyle name="Input 3 6 9" xfId="6456"/>
    <cellStyle name="Input 3 6 9 2" xfId="15158"/>
    <cellStyle name="Input 3 6 9 2 2" xfId="47199"/>
    <cellStyle name="Input 3 6 9 3" xfId="24970"/>
    <cellStyle name="Input 3 6 9 4" xfId="27335"/>
    <cellStyle name="Input 3 6 9 5" xfId="40848"/>
    <cellStyle name="Input 3 7" xfId="697"/>
    <cellStyle name="Input 3 7 10" xfId="6621"/>
    <cellStyle name="Input 3 7 10 2" xfId="15323"/>
    <cellStyle name="Input 3 7 10 3" xfId="21679"/>
    <cellStyle name="Input 3 7 10 4" xfId="27499"/>
    <cellStyle name="Input 3 7 10 5" xfId="41012"/>
    <cellStyle name="Input 3 7 11" xfId="7598"/>
    <cellStyle name="Input 3 7 11 2" xfId="16300"/>
    <cellStyle name="Input 3 7 11 3" xfId="21689"/>
    <cellStyle name="Input 3 7 11 4" xfId="28476"/>
    <cellStyle name="Input 3 7 11 5" xfId="48207"/>
    <cellStyle name="Input 3 7 12" xfId="8004"/>
    <cellStyle name="Input 3 7 12 2" xfId="16706"/>
    <cellStyle name="Input 3 7 12 3" xfId="23745"/>
    <cellStyle name="Input 3 7 12 4" xfId="28882"/>
    <cellStyle name="Input 3 7 12 5" xfId="48522"/>
    <cellStyle name="Input 3 7 13" xfId="8190"/>
    <cellStyle name="Input 3 7 13 2" xfId="16892"/>
    <cellStyle name="Input 3 7 13 3" xfId="12352"/>
    <cellStyle name="Input 3 7 13 4" xfId="29068"/>
    <cellStyle name="Input 3 7 13 5" xfId="48708"/>
    <cellStyle name="Input 3 7 14" xfId="8412"/>
    <cellStyle name="Input 3 7 14 2" xfId="17114"/>
    <cellStyle name="Input 3 7 14 3" xfId="20237"/>
    <cellStyle name="Input 3 7 14 4" xfId="29290"/>
    <cellStyle name="Input 3 7 14 5" xfId="48870"/>
    <cellStyle name="Input 3 7 15" xfId="2508"/>
    <cellStyle name="Input 3 7 16" xfId="24782"/>
    <cellStyle name="Input 3 7 17" xfId="20987"/>
    <cellStyle name="Input 3 7 18" xfId="32209"/>
    <cellStyle name="Input 3 7 19" xfId="34149"/>
    <cellStyle name="Input 3 7 2" xfId="771"/>
    <cellStyle name="Input 3 7 2 10" xfId="7751"/>
    <cellStyle name="Input 3 7 2 10 2" xfId="16453"/>
    <cellStyle name="Input 3 7 2 10 3" xfId="22312"/>
    <cellStyle name="Input 3 7 2 10 4" xfId="28629"/>
    <cellStyle name="Input 3 7 2 10 5" xfId="48280"/>
    <cellStyle name="Input 3 7 2 11" xfId="7594"/>
    <cellStyle name="Input 3 7 2 11 2" xfId="16296"/>
    <cellStyle name="Input 3 7 2 11 3" xfId="24688"/>
    <cellStyle name="Input 3 7 2 11 4" xfId="28472"/>
    <cellStyle name="Input 3 7 2 11 5" xfId="48203"/>
    <cellStyle name="Input 3 7 2 12" xfId="8028"/>
    <cellStyle name="Input 3 7 2 12 2" xfId="16730"/>
    <cellStyle name="Input 3 7 2 12 3" xfId="22375"/>
    <cellStyle name="Input 3 7 2 12 4" xfId="28906"/>
    <cellStyle name="Input 3 7 2 12 5" xfId="48546"/>
    <cellStyle name="Input 3 7 2 13" xfId="11319"/>
    <cellStyle name="Input 3 7 2 14" xfId="12566"/>
    <cellStyle name="Input 3 7 2 15" xfId="25219"/>
    <cellStyle name="Input 3 7 2 16" xfId="32565"/>
    <cellStyle name="Input 3 7 2 17" xfId="34267"/>
    <cellStyle name="Input 3 7 2 18" xfId="35612"/>
    <cellStyle name="Input 3 7 2 19" xfId="37412"/>
    <cellStyle name="Input 3 7 2 2" xfId="1540"/>
    <cellStyle name="Input 3 7 2 2 10" xfId="13237"/>
    <cellStyle name="Input 3 7 2 2 11" xfId="25353"/>
    <cellStyle name="Input 3 7 2 2 12" xfId="25576"/>
    <cellStyle name="Input 3 7 2 2 13" xfId="33333"/>
    <cellStyle name="Input 3 7 2 2 14" xfId="34451"/>
    <cellStyle name="Input 3 7 2 2 15" xfId="36380"/>
    <cellStyle name="Input 3 7 2 2 16" xfId="38907"/>
    <cellStyle name="Input 3 7 2 2 2" xfId="4864"/>
    <cellStyle name="Input 3 7 2 2 2 10" xfId="25743"/>
    <cellStyle name="Input 3 7 2 2 2 11" xfId="33682"/>
    <cellStyle name="Input 3 7 2 2 2 12" xfId="34618"/>
    <cellStyle name="Input 3 7 2 2 2 13" xfId="36729"/>
    <cellStyle name="Input 3 7 2 2 2 14" xfId="39256"/>
    <cellStyle name="Input 3 7 2 2 2 2" xfId="5524"/>
    <cellStyle name="Input 3 7 2 2 2 2 2" xfId="14226"/>
    <cellStyle name="Input 3 7 2 2 2 2 2 2" xfId="46350"/>
    <cellStyle name="Input 3 7 2 2 2 2 3" xfId="22550"/>
    <cellStyle name="Input 3 7 2 2 2 2 4" xfId="26403"/>
    <cellStyle name="Input 3 7 2 2 2 2 5" xfId="39916"/>
    <cellStyle name="Input 3 7 2 2 2 3" xfId="6955"/>
    <cellStyle name="Input 3 7 2 2 2 3 2" xfId="15657"/>
    <cellStyle name="Input 3 7 2 2 2 3 2 2" xfId="47633"/>
    <cellStyle name="Input 3 7 2 2 2 3 3" xfId="1775"/>
    <cellStyle name="Input 3 7 2 2 2 3 4" xfId="27833"/>
    <cellStyle name="Input 3 7 2 2 2 3 5" xfId="41346"/>
    <cellStyle name="Input 3 7 2 2 2 4" xfId="8620"/>
    <cellStyle name="Input 3 7 2 2 2 4 2" xfId="17322"/>
    <cellStyle name="Input 3 7 2 2 2 4 3" xfId="23394"/>
    <cellStyle name="Input 3 7 2 2 2 4 4" xfId="29498"/>
    <cellStyle name="Input 3 7 2 2 2 4 5" xfId="43272"/>
    <cellStyle name="Input 3 7 2 2 2 5" xfId="9375"/>
    <cellStyle name="Input 3 7 2 2 2 5 2" xfId="18077"/>
    <cellStyle name="Input 3 7 2 2 2 5 3" xfId="21920"/>
    <cellStyle name="Input 3 7 2 2 2 5 4" xfId="30253"/>
    <cellStyle name="Input 3 7 2 2 2 5 5" xfId="49296"/>
    <cellStyle name="Input 3 7 2 2 2 6" xfId="10069"/>
    <cellStyle name="Input 3 7 2 2 2 6 2" xfId="18771"/>
    <cellStyle name="Input 3 7 2 2 2 6 3" xfId="12519"/>
    <cellStyle name="Input 3 7 2 2 2 6 4" xfId="30947"/>
    <cellStyle name="Input 3 7 2 2 2 6 5" xfId="49990"/>
    <cellStyle name="Input 3 7 2 2 2 7" xfId="10687"/>
    <cellStyle name="Input 3 7 2 2 2 7 2" xfId="19389"/>
    <cellStyle name="Input 3 7 2 2 2 7 3" xfId="2504"/>
    <cellStyle name="Input 3 7 2 2 2 7 4" xfId="31565"/>
    <cellStyle name="Input 3 7 2 2 2 7 5" xfId="50608"/>
    <cellStyle name="Input 3 7 2 2 2 8" xfId="13566"/>
    <cellStyle name="Input 3 7 2 2 2 9" xfId="4333"/>
    <cellStyle name="Input 3 7 2 2 3" xfId="5234"/>
    <cellStyle name="Input 3 7 2 2 3 10" xfId="26113"/>
    <cellStyle name="Input 3 7 2 2 3 11" xfId="34052"/>
    <cellStyle name="Input 3 7 2 2 3 12" xfId="34988"/>
    <cellStyle name="Input 3 7 2 2 3 13" xfId="37099"/>
    <cellStyle name="Input 3 7 2 2 3 14" xfId="39626"/>
    <cellStyle name="Input 3 7 2 2 3 2" xfId="6589"/>
    <cellStyle name="Input 3 7 2 2 3 2 2" xfId="15291"/>
    <cellStyle name="Input 3 7 2 2 3 2 2 2" xfId="47316"/>
    <cellStyle name="Input 3 7 2 2 3 2 3" xfId="23222"/>
    <cellStyle name="Input 3 7 2 2 3 2 4" xfId="27467"/>
    <cellStyle name="Input 3 7 2 2 3 2 5" xfId="40980"/>
    <cellStyle name="Input 3 7 2 2 3 3" xfId="7325"/>
    <cellStyle name="Input 3 7 2 2 3 3 2" xfId="16027"/>
    <cellStyle name="Input 3 7 2 2 3 3 2 2" xfId="48003"/>
    <cellStyle name="Input 3 7 2 2 3 3 3" xfId="23506"/>
    <cellStyle name="Input 3 7 2 2 3 3 4" xfId="28203"/>
    <cellStyle name="Input 3 7 2 2 3 3 5" xfId="41716"/>
    <cellStyle name="Input 3 7 2 2 3 4" xfId="8990"/>
    <cellStyle name="Input 3 7 2 2 3 4 2" xfId="17692"/>
    <cellStyle name="Input 3 7 2 2 3 4 3" xfId="23207"/>
    <cellStyle name="Input 3 7 2 2 3 4 4" xfId="29868"/>
    <cellStyle name="Input 3 7 2 2 3 4 5" xfId="43642"/>
    <cellStyle name="Input 3 7 2 2 3 5" xfId="9745"/>
    <cellStyle name="Input 3 7 2 2 3 5 2" xfId="18447"/>
    <cellStyle name="Input 3 7 2 2 3 5 3" xfId="1897"/>
    <cellStyle name="Input 3 7 2 2 3 5 4" xfId="30623"/>
    <cellStyle name="Input 3 7 2 2 3 5 5" xfId="49666"/>
    <cellStyle name="Input 3 7 2 2 3 6" xfId="10439"/>
    <cellStyle name="Input 3 7 2 2 3 6 2" xfId="19141"/>
    <cellStyle name="Input 3 7 2 2 3 6 3" xfId="13181"/>
    <cellStyle name="Input 3 7 2 2 3 6 4" xfId="31317"/>
    <cellStyle name="Input 3 7 2 2 3 6 5" xfId="50360"/>
    <cellStyle name="Input 3 7 2 2 3 7" xfId="11057"/>
    <cellStyle name="Input 3 7 2 2 3 7 2" xfId="19759"/>
    <cellStyle name="Input 3 7 2 2 3 7 3" xfId="11536"/>
    <cellStyle name="Input 3 7 2 2 3 7 4" xfId="31935"/>
    <cellStyle name="Input 3 7 2 2 3 7 5" xfId="50978"/>
    <cellStyle name="Input 3 7 2 2 3 8" xfId="13936"/>
    <cellStyle name="Input 3 7 2 2 3 9" xfId="25380"/>
    <cellStyle name="Input 3 7 2 2 4" xfId="5953"/>
    <cellStyle name="Input 3 7 2 2 4 2" xfId="14655"/>
    <cellStyle name="Input 3 7 2 2 4 2 2" xfId="46742"/>
    <cellStyle name="Input 3 7 2 2 4 3" xfId="2429"/>
    <cellStyle name="Input 3 7 2 2 4 4" xfId="26832"/>
    <cellStyle name="Input 3 7 2 2 4 5" xfId="40345"/>
    <cellStyle name="Input 3 7 2 2 5" xfId="6722"/>
    <cellStyle name="Input 3 7 2 2 5 2" xfId="15424"/>
    <cellStyle name="Input 3 7 2 2 5 2 2" xfId="47427"/>
    <cellStyle name="Input 3 7 2 2 5 3" xfId="24566"/>
    <cellStyle name="Input 3 7 2 2 5 4" xfId="27600"/>
    <cellStyle name="Input 3 7 2 2 5 5" xfId="41113"/>
    <cellStyle name="Input 3 7 2 2 6" xfId="8358"/>
    <cellStyle name="Input 3 7 2 2 6 2" xfId="17060"/>
    <cellStyle name="Input 3 7 2 2 6 3" xfId="24137"/>
    <cellStyle name="Input 3 7 2 2 6 4" xfId="29236"/>
    <cellStyle name="Input 3 7 2 2 6 5" xfId="42923"/>
    <cellStyle name="Input 3 7 2 2 7" xfId="9133"/>
    <cellStyle name="Input 3 7 2 2 7 2" xfId="17835"/>
    <cellStyle name="Input 3 7 2 2 7 3" xfId="24284"/>
    <cellStyle name="Input 3 7 2 2 7 4" xfId="30011"/>
    <cellStyle name="Input 3 7 2 2 7 5" xfId="49054"/>
    <cellStyle name="Input 3 7 2 2 8" xfId="9861"/>
    <cellStyle name="Input 3 7 2 2 8 2" xfId="18563"/>
    <cellStyle name="Input 3 7 2 2 8 3" xfId="19939"/>
    <cellStyle name="Input 3 7 2 2 8 4" xfId="30739"/>
    <cellStyle name="Input 3 7 2 2 8 5" xfId="49782"/>
    <cellStyle name="Input 3 7 2 2 9" xfId="10520"/>
    <cellStyle name="Input 3 7 2 2 9 2" xfId="19222"/>
    <cellStyle name="Input 3 7 2 2 9 3" xfId="12993"/>
    <cellStyle name="Input 3 7 2 2 9 4" xfId="31398"/>
    <cellStyle name="Input 3 7 2 2 9 5" xfId="50441"/>
    <cellStyle name="Input 3 7 2 3" xfId="4742"/>
    <cellStyle name="Input 3 7 2 3 10" xfId="25621"/>
    <cellStyle name="Input 3 7 2 3 11" xfId="33560"/>
    <cellStyle name="Input 3 7 2 3 12" xfId="34496"/>
    <cellStyle name="Input 3 7 2 3 13" xfId="36607"/>
    <cellStyle name="Input 3 7 2 3 14" xfId="39134"/>
    <cellStyle name="Input 3 7 2 3 2" xfId="5808"/>
    <cellStyle name="Input 3 7 2 3 2 2" xfId="14510"/>
    <cellStyle name="Input 3 7 2 3 2 2 2" xfId="46610"/>
    <cellStyle name="Input 3 7 2 3 2 3" xfId="23040"/>
    <cellStyle name="Input 3 7 2 3 2 4" xfId="26687"/>
    <cellStyle name="Input 3 7 2 3 2 5" xfId="40200"/>
    <cellStyle name="Input 3 7 2 3 3" xfId="6833"/>
    <cellStyle name="Input 3 7 2 3 3 2" xfId="15535"/>
    <cellStyle name="Input 3 7 2 3 3 2 2" xfId="47511"/>
    <cellStyle name="Input 3 7 2 3 3 3" xfId="12638"/>
    <cellStyle name="Input 3 7 2 3 3 4" xfId="27711"/>
    <cellStyle name="Input 3 7 2 3 3 5" xfId="41224"/>
    <cellStyle name="Input 3 7 2 3 4" xfId="8498"/>
    <cellStyle name="Input 3 7 2 3 4 2" xfId="17200"/>
    <cellStyle name="Input 3 7 2 3 4 3" xfId="24173"/>
    <cellStyle name="Input 3 7 2 3 4 4" xfId="29376"/>
    <cellStyle name="Input 3 7 2 3 4 5" xfId="43150"/>
    <cellStyle name="Input 3 7 2 3 5" xfId="9253"/>
    <cellStyle name="Input 3 7 2 3 5 2" xfId="17955"/>
    <cellStyle name="Input 3 7 2 3 5 3" xfId="23919"/>
    <cellStyle name="Input 3 7 2 3 5 4" xfId="30131"/>
    <cellStyle name="Input 3 7 2 3 5 5" xfId="49174"/>
    <cellStyle name="Input 3 7 2 3 6" xfId="9947"/>
    <cellStyle name="Input 3 7 2 3 6 2" xfId="18649"/>
    <cellStyle name="Input 3 7 2 3 6 3" xfId="12211"/>
    <cellStyle name="Input 3 7 2 3 6 4" xfId="30825"/>
    <cellStyle name="Input 3 7 2 3 6 5" xfId="49868"/>
    <cellStyle name="Input 3 7 2 3 7" xfId="10565"/>
    <cellStyle name="Input 3 7 2 3 7 2" xfId="19267"/>
    <cellStyle name="Input 3 7 2 3 7 3" xfId="12325"/>
    <cellStyle name="Input 3 7 2 3 7 4" xfId="31443"/>
    <cellStyle name="Input 3 7 2 3 7 5" xfId="50486"/>
    <cellStyle name="Input 3 7 2 3 8" xfId="13444"/>
    <cellStyle name="Input 3 7 2 3 9" xfId="24916"/>
    <cellStyle name="Input 3 7 2 4" xfId="4777"/>
    <cellStyle name="Input 3 7 2 4 10" xfId="25656"/>
    <cellStyle name="Input 3 7 2 4 11" xfId="33595"/>
    <cellStyle name="Input 3 7 2 4 12" xfId="34531"/>
    <cellStyle name="Input 3 7 2 4 13" xfId="36642"/>
    <cellStyle name="Input 3 7 2 4 14" xfId="39169"/>
    <cellStyle name="Input 3 7 2 4 2" xfId="6166"/>
    <cellStyle name="Input 3 7 2 4 2 2" xfId="14868"/>
    <cellStyle name="Input 3 7 2 4 2 2 2" xfId="46935"/>
    <cellStyle name="Input 3 7 2 4 2 3" xfId="24386"/>
    <cellStyle name="Input 3 7 2 4 2 4" xfId="27045"/>
    <cellStyle name="Input 3 7 2 4 2 5" xfId="40558"/>
    <cellStyle name="Input 3 7 2 4 3" xfId="6868"/>
    <cellStyle name="Input 3 7 2 4 3 2" xfId="15570"/>
    <cellStyle name="Input 3 7 2 4 3 2 2" xfId="47546"/>
    <cellStyle name="Input 3 7 2 4 3 3" xfId="12899"/>
    <cellStyle name="Input 3 7 2 4 3 4" xfId="27746"/>
    <cellStyle name="Input 3 7 2 4 3 5" xfId="41259"/>
    <cellStyle name="Input 3 7 2 4 4" xfId="8533"/>
    <cellStyle name="Input 3 7 2 4 4 2" xfId="17235"/>
    <cellStyle name="Input 3 7 2 4 4 3" xfId="21996"/>
    <cellStyle name="Input 3 7 2 4 4 4" xfId="29411"/>
    <cellStyle name="Input 3 7 2 4 4 5" xfId="43185"/>
    <cellStyle name="Input 3 7 2 4 5" xfId="9288"/>
    <cellStyle name="Input 3 7 2 4 5 2" xfId="17990"/>
    <cellStyle name="Input 3 7 2 4 5 3" xfId="23448"/>
    <cellStyle name="Input 3 7 2 4 5 4" xfId="30166"/>
    <cellStyle name="Input 3 7 2 4 5 5" xfId="49209"/>
    <cellStyle name="Input 3 7 2 4 6" xfId="9982"/>
    <cellStyle name="Input 3 7 2 4 6 2" xfId="18684"/>
    <cellStyle name="Input 3 7 2 4 6 3" xfId="1825"/>
    <cellStyle name="Input 3 7 2 4 6 4" xfId="30860"/>
    <cellStyle name="Input 3 7 2 4 6 5" xfId="49903"/>
    <cellStyle name="Input 3 7 2 4 7" xfId="10600"/>
    <cellStyle name="Input 3 7 2 4 7 2" xfId="19302"/>
    <cellStyle name="Input 3 7 2 4 7 3" xfId="12483"/>
    <cellStyle name="Input 3 7 2 4 7 4" xfId="31478"/>
    <cellStyle name="Input 3 7 2 4 7 5" xfId="50521"/>
    <cellStyle name="Input 3 7 2 4 8" xfId="13479"/>
    <cellStyle name="Input 3 7 2 4 9" xfId="23155"/>
    <cellStyle name="Input 3 7 2 5" xfId="5614"/>
    <cellStyle name="Input 3 7 2 5 2" xfId="14316"/>
    <cellStyle name="Input 3 7 2 5 2 2" xfId="46434"/>
    <cellStyle name="Input 3 7 2 5 3" xfId="22820"/>
    <cellStyle name="Input 3 7 2 5 4" xfId="26493"/>
    <cellStyle name="Input 3 7 2 5 5" xfId="40006"/>
    <cellStyle name="Input 3 7 2 6" xfId="6549"/>
    <cellStyle name="Input 3 7 2 6 2" xfId="15251"/>
    <cellStyle name="Input 3 7 2 6 2 2" xfId="47276"/>
    <cellStyle name="Input 3 7 2 6 3" xfId="24733"/>
    <cellStyle name="Input 3 7 2 6 4" xfId="27427"/>
    <cellStyle name="Input 3 7 2 6 5" xfId="40940"/>
    <cellStyle name="Input 3 7 2 7" xfId="3831"/>
    <cellStyle name="Input 3 7 2 7 2" xfId="12610"/>
    <cellStyle name="Input 3 7 2 7 2 2" xfId="45265"/>
    <cellStyle name="Input 3 7 2 7 3" xfId="22916"/>
    <cellStyle name="Input 3 7 2 7 4" xfId="20183"/>
    <cellStyle name="Input 3 7 2 7 5" xfId="38129"/>
    <cellStyle name="Input 3 7 2 8" xfId="7366"/>
    <cellStyle name="Input 3 7 2 8 2" xfId="16068"/>
    <cellStyle name="Input 3 7 2 8 3" xfId="20616"/>
    <cellStyle name="Input 3 7 2 8 4" xfId="28244"/>
    <cellStyle name="Input 3 7 2 8 5" xfId="41757"/>
    <cellStyle name="Input 3 7 2 9" xfId="7851"/>
    <cellStyle name="Input 3 7 2 9 2" xfId="16553"/>
    <cellStyle name="Input 3 7 2 9 3" xfId="2002"/>
    <cellStyle name="Input 3 7 2 9 4" xfId="28729"/>
    <cellStyle name="Input 3 7 2 9 5" xfId="48369"/>
    <cellStyle name="Input 3 7 20" xfId="35256"/>
    <cellStyle name="Input 3 7 21" xfId="37338"/>
    <cellStyle name="Input 3 7 3" xfId="965"/>
    <cellStyle name="Input 3 7 3 10" xfId="9147"/>
    <cellStyle name="Input 3 7 3 10 2" xfId="17849"/>
    <cellStyle name="Input 3 7 3 10 3" xfId="23841"/>
    <cellStyle name="Input 3 7 3 10 4" xfId="30025"/>
    <cellStyle name="Input 3 7 3 10 5" xfId="49068"/>
    <cellStyle name="Input 3 7 3 11" xfId="9870"/>
    <cellStyle name="Input 3 7 3 11 2" xfId="18572"/>
    <cellStyle name="Input 3 7 3 11 3" xfId="20086"/>
    <cellStyle name="Input 3 7 3 11 4" xfId="30748"/>
    <cellStyle name="Input 3 7 3 11 5" xfId="49791"/>
    <cellStyle name="Input 3 7 3 12" xfId="11493"/>
    <cellStyle name="Input 3 7 3 13" xfId="24241"/>
    <cellStyle name="Input 3 7 3 14" xfId="22575"/>
    <cellStyle name="Input 3 7 3 15" xfId="32758"/>
    <cellStyle name="Input 3 7 3 16" xfId="34332"/>
    <cellStyle name="Input 3 7 3 17" xfId="35805"/>
    <cellStyle name="Input 3 7 3 18" xfId="38332"/>
    <cellStyle name="Input 3 7 3 2" xfId="4774"/>
    <cellStyle name="Input 3 7 3 2 10" xfId="25653"/>
    <cellStyle name="Input 3 7 3 2 11" xfId="33592"/>
    <cellStyle name="Input 3 7 3 2 12" xfId="34528"/>
    <cellStyle name="Input 3 7 3 2 13" xfId="36639"/>
    <cellStyle name="Input 3 7 3 2 14" xfId="39166"/>
    <cellStyle name="Input 3 7 3 2 2" xfId="5429"/>
    <cellStyle name="Input 3 7 3 2 2 2" xfId="14131"/>
    <cellStyle name="Input 3 7 3 2 2 2 2" xfId="46258"/>
    <cellStyle name="Input 3 7 3 2 2 3" xfId="23481"/>
    <cellStyle name="Input 3 7 3 2 2 4" xfId="26308"/>
    <cellStyle name="Input 3 7 3 2 2 5" xfId="39821"/>
    <cellStyle name="Input 3 7 3 2 3" xfId="6865"/>
    <cellStyle name="Input 3 7 3 2 3 2" xfId="15567"/>
    <cellStyle name="Input 3 7 3 2 3 2 2" xfId="47543"/>
    <cellStyle name="Input 3 7 3 2 3 3" xfId="11689"/>
    <cellStyle name="Input 3 7 3 2 3 4" xfId="27743"/>
    <cellStyle name="Input 3 7 3 2 3 5" xfId="41256"/>
    <cellStyle name="Input 3 7 3 2 4" xfId="8530"/>
    <cellStyle name="Input 3 7 3 2 4 2" xfId="17232"/>
    <cellStyle name="Input 3 7 3 2 4 3" xfId="23879"/>
    <cellStyle name="Input 3 7 3 2 4 4" xfId="29408"/>
    <cellStyle name="Input 3 7 3 2 4 5" xfId="43182"/>
    <cellStyle name="Input 3 7 3 2 5" xfId="9285"/>
    <cellStyle name="Input 3 7 3 2 5 2" xfId="17987"/>
    <cellStyle name="Input 3 7 3 2 5 3" xfId="25106"/>
    <cellStyle name="Input 3 7 3 2 5 4" xfId="30163"/>
    <cellStyle name="Input 3 7 3 2 5 5" xfId="49206"/>
    <cellStyle name="Input 3 7 3 2 6" xfId="9979"/>
    <cellStyle name="Input 3 7 3 2 6 2" xfId="18681"/>
    <cellStyle name="Input 3 7 3 2 6 3" xfId="12338"/>
    <cellStyle name="Input 3 7 3 2 6 4" xfId="30857"/>
    <cellStyle name="Input 3 7 3 2 6 5" xfId="49900"/>
    <cellStyle name="Input 3 7 3 2 7" xfId="10597"/>
    <cellStyle name="Input 3 7 3 2 7 2" xfId="19299"/>
    <cellStyle name="Input 3 7 3 2 7 3" xfId="11489"/>
    <cellStyle name="Input 3 7 3 2 7 4" xfId="31475"/>
    <cellStyle name="Input 3 7 3 2 7 5" xfId="50518"/>
    <cellStyle name="Input 3 7 3 2 8" xfId="13476"/>
    <cellStyle name="Input 3 7 3 2 9" xfId="12242"/>
    <cellStyle name="Input 3 7 3 3" xfId="5030"/>
    <cellStyle name="Input 3 7 3 3 10" xfId="25909"/>
    <cellStyle name="Input 3 7 3 3 11" xfId="33848"/>
    <cellStyle name="Input 3 7 3 3 12" xfId="34784"/>
    <cellStyle name="Input 3 7 3 3 13" xfId="36895"/>
    <cellStyle name="Input 3 7 3 3 14" xfId="39422"/>
    <cellStyle name="Input 3 7 3 3 2" xfId="5816"/>
    <cellStyle name="Input 3 7 3 3 2 2" xfId="14518"/>
    <cellStyle name="Input 3 7 3 3 2 2 2" xfId="46616"/>
    <cellStyle name="Input 3 7 3 3 2 3" xfId="23219"/>
    <cellStyle name="Input 3 7 3 3 2 4" xfId="26695"/>
    <cellStyle name="Input 3 7 3 3 2 5" xfId="40208"/>
    <cellStyle name="Input 3 7 3 3 3" xfId="7121"/>
    <cellStyle name="Input 3 7 3 3 3 2" xfId="15823"/>
    <cellStyle name="Input 3 7 3 3 3 2 2" xfId="47799"/>
    <cellStyle name="Input 3 7 3 3 3 3" xfId="11859"/>
    <cellStyle name="Input 3 7 3 3 3 4" xfId="27999"/>
    <cellStyle name="Input 3 7 3 3 3 5" xfId="41512"/>
    <cellStyle name="Input 3 7 3 3 4" xfId="8786"/>
    <cellStyle name="Input 3 7 3 3 4 2" xfId="17488"/>
    <cellStyle name="Input 3 7 3 3 4 3" xfId="24816"/>
    <cellStyle name="Input 3 7 3 3 4 4" xfId="29664"/>
    <cellStyle name="Input 3 7 3 3 4 5" xfId="43438"/>
    <cellStyle name="Input 3 7 3 3 5" xfId="9541"/>
    <cellStyle name="Input 3 7 3 3 5 2" xfId="18243"/>
    <cellStyle name="Input 3 7 3 3 5 3" xfId="13268"/>
    <cellStyle name="Input 3 7 3 3 5 4" xfId="30419"/>
    <cellStyle name="Input 3 7 3 3 5 5" xfId="49462"/>
    <cellStyle name="Input 3 7 3 3 6" xfId="10235"/>
    <cellStyle name="Input 3 7 3 3 6 2" xfId="18937"/>
    <cellStyle name="Input 3 7 3 3 6 3" xfId="11847"/>
    <cellStyle name="Input 3 7 3 3 6 4" xfId="31113"/>
    <cellStyle name="Input 3 7 3 3 6 5" xfId="50156"/>
    <cellStyle name="Input 3 7 3 3 7" xfId="10853"/>
    <cellStyle name="Input 3 7 3 3 7 2" xfId="19555"/>
    <cellStyle name="Input 3 7 3 3 7 3" xfId="4474"/>
    <cellStyle name="Input 3 7 3 3 7 4" xfId="31731"/>
    <cellStyle name="Input 3 7 3 3 7 5" xfId="50774"/>
    <cellStyle name="Input 3 7 3 3 8" xfId="13732"/>
    <cellStyle name="Input 3 7 3 3 9" xfId="25178"/>
    <cellStyle name="Input 3 7 3 4" xfId="5460"/>
    <cellStyle name="Input 3 7 3 4 2" xfId="14162"/>
    <cellStyle name="Input 3 7 3 4 2 2" xfId="46287"/>
    <cellStyle name="Input 3 7 3 4 3" xfId="21913"/>
    <cellStyle name="Input 3 7 3 4 4" xfId="26339"/>
    <cellStyle name="Input 3 7 3 4 5" xfId="39852"/>
    <cellStyle name="Input 3 7 3 5" xfId="5842"/>
    <cellStyle name="Input 3 7 3 5 2" xfId="14544"/>
    <cellStyle name="Input 3 7 3 5 2 2" xfId="46640"/>
    <cellStyle name="Input 3 7 3 5 3" xfId="21774"/>
    <cellStyle name="Input 3 7 3 5 4" xfId="26721"/>
    <cellStyle name="Input 3 7 3 5 5" xfId="40234"/>
    <cellStyle name="Input 3 7 3 6" xfId="5555"/>
    <cellStyle name="Input 3 7 3 6 2" xfId="14257"/>
    <cellStyle name="Input 3 7 3 6 2 2" xfId="46380"/>
    <cellStyle name="Input 3 7 3 6 3" xfId="22262"/>
    <cellStyle name="Input 3 7 3 6 4" xfId="26434"/>
    <cellStyle name="Input 3 7 3 6 5" xfId="39947"/>
    <cellStyle name="Input 3 7 3 7" xfId="6647"/>
    <cellStyle name="Input 3 7 3 7 2" xfId="15349"/>
    <cellStyle name="Input 3 7 3 7 3" xfId="24577"/>
    <cellStyle name="Input 3 7 3 7 4" xfId="27525"/>
    <cellStyle name="Input 3 7 3 7 5" xfId="41038"/>
    <cellStyle name="Input 3 7 3 8" xfId="7987"/>
    <cellStyle name="Input 3 7 3 8 2" xfId="16689"/>
    <cellStyle name="Input 3 7 3 8 3" xfId="13374"/>
    <cellStyle name="Input 3 7 3 8 4" xfId="28865"/>
    <cellStyle name="Input 3 7 3 8 5" xfId="48505"/>
    <cellStyle name="Input 3 7 3 9" xfId="8375"/>
    <cellStyle name="Input 3 7 3 9 2" xfId="17077"/>
    <cellStyle name="Input 3 7 3 9 3" xfId="21791"/>
    <cellStyle name="Input 3 7 3 9 4" xfId="29253"/>
    <cellStyle name="Input 3 7 3 9 5" xfId="48833"/>
    <cellStyle name="Input 3 7 4" xfId="1466"/>
    <cellStyle name="Input 3 7 4 10" xfId="9800"/>
    <cellStyle name="Input 3 7 4 10 2" xfId="18502"/>
    <cellStyle name="Input 3 7 4 10 3" xfId="1735"/>
    <cellStyle name="Input 3 7 4 10 4" xfId="30678"/>
    <cellStyle name="Input 3 7 4 10 5" xfId="49721"/>
    <cellStyle name="Input 3 7 4 11" xfId="10464"/>
    <cellStyle name="Input 3 7 4 11 2" xfId="19166"/>
    <cellStyle name="Input 3 7 4 11 3" xfId="2425"/>
    <cellStyle name="Input 3 7 4 11 4" xfId="31342"/>
    <cellStyle name="Input 3 7 4 11 5" xfId="50385"/>
    <cellStyle name="Input 3 7 4 12" xfId="11246"/>
    <cellStyle name="Input 3 7 4 13" xfId="20468"/>
    <cellStyle name="Input 3 7 4 14" xfId="24511"/>
    <cellStyle name="Input 3 7 4 15" xfId="33259"/>
    <cellStyle name="Input 3 7 4 16" xfId="34395"/>
    <cellStyle name="Input 3 7 4 17" xfId="36306"/>
    <cellStyle name="Input 3 7 4 18" xfId="38833"/>
    <cellStyle name="Input 3 7 4 2" xfId="4984"/>
    <cellStyle name="Input 3 7 4 2 10" xfId="25863"/>
    <cellStyle name="Input 3 7 4 2 11" xfId="33802"/>
    <cellStyle name="Input 3 7 4 2 12" xfId="34738"/>
    <cellStyle name="Input 3 7 4 2 13" xfId="36849"/>
    <cellStyle name="Input 3 7 4 2 14" xfId="39376"/>
    <cellStyle name="Input 3 7 4 2 2" xfId="5885"/>
    <cellStyle name="Input 3 7 4 2 2 2" xfId="14587"/>
    <cellStyle name="Input 3 7 4 2 2 2 2" xfId="46682"/>
    <cellStyle name="Input 3 7 4 2 2 3" xfId="22975"/>
    <cellStyle name="Input 3 7 4 2 2 4" xfId="26764"/>
    <cellStyle name="Input 3 7 4 2 2 5" xfId="40277"/>
    <cellStyle name="Input 3 7 4 2 3" xfId="7075"/>
    <cellStyle name="Input 3 7 4 2 3 2" xfId="15777"/>
    <cellStyle name="Input 3 7 4 2 3 2 2" xfId="47753"/>
    <cellStyle name="Input 3 7 4 2 3 3" xfId="12501"/>
    <cellStyle name="Input 3 7 4 2 3 4" xfId="27953"/>
    <cellStyle name="Input 3 7 4 2 3 5" xfId="41466"/>
    <cellStyle name="Input 3 7 4 2 4" xfId="8740"/>
    <cellStyle name="Input 3 7 4 2 4 2" xfId="17442"/>
    <cellStyle name="Input 3 7 4 2 4 3" xfId="20931"/>
    <cellStyle name="Input 3 7 4 2 4 4" xfId="29618"/>
    <cellStyle name="Input 3 7 4 2 4 5" xfId="43392"/>
    <cellStyle name="Input 3 7 4 2 5" xfId="9495"/>
    <cellStyle name="Input 3 7 4 2 5 2" xfId="18197"/>
    <cellStyle name="Input 3 7 4 2 5 3" xfId="21457"/>
    <cellStyle name="Input 3 7 4 2 5 4" xfId="30373"/>
    <cellStyle name="Input 3 7 4 2 5 5" xfId="49416"/>
    <cellStyle name="Input 3 7 4 2 6" xfId="10189"/>
    <cellStyle name="Input 3 7 4 2 6 2" xfId="18891"/>
    <cellStyle name="Input 3 7 4 2 6 3" xfId="11921"/>
    <cellStyle name="Input 3 7 4 2 6 4" xfId="31067"/>
    <cellStyle name="Input 3 7 4 2 6 5" xfId="50110"/>
    <cellStyle name="Input 3 7 4 2 7" xfId="10807"/>
    <cellStyle name="Input 3 7 4 2 7 2" xfId="19509"/>
    <cellStyle name="Input 3 7 4 2 7 3" xfId="11491"/>
    <cellStyle name="Input 3 7 4 2 7 4" xfId="31685"/>
    <cellStyle name="Input 3 7 4 2 7 5" xfId="50728"/>
    <cellStyle name="Input 3 7 4 2 8" xfId="13686"/>
    <cellStyle name="Input 3 7 4 2 9" xfId="21190"/>
    <cellStyle name="Input 3 7 4 3" xfId="5178"/>
    <cellStyle name="Input 3 7 4 3 10" xfId="26057"/>
    <cellStyle name="Input 3 7 4 3 11" xfId="33996"/>
    <cellStyle name="Input 3 7 4 3 12" xfId="34932"/>
    <cellStyle name="Input 3 7 4 3 13" xfId="37043"/>
    <cellStyle name="Input 3 7 4 3 14" xfId="39570"/>
    <cellStyle name="Input 3 7 4 3 2" xfId="5989"/>
    <cellStyle name="Input 3 7 4 3 2 2" xfId="14691"/>
    <cellStyle name="Input 3 7 4 3 2 2 2" xfId="46777"/>
    <cellStyle name="Input 3 7 4 3 2 3" xfId="24338"/>
    <cellStyle name="Input 3 7 4 3 2 4" xfId="26868"/>
    <cellStyle name="Input 3 7 4 3 2 5" xfId="40381"/>
    <cellStyle name="Input 3 7 4 3 3" xfId="7269"/>
    <cellStyle name="Input 3 7 4 3 3 2" xfId="15971"/>
    <cellStyle name="Input 3 7 4 3 3 2 2" xfId="47947"/>
    <cellStyle name="Input 3 7 4 3 3 3" xfId="24437"/>
    <cellStyle name="Input 3 7 4 3 3 4" xfId="28147"/>
    <cellStyle name="Input 3 7 4 3 3 5" xfId="41660"/>
    <cellStyle name="Input 3 7 4 3 4" xfId="8934"/>
    <cellStyle name="Input 3 7 4 3 4 2" xfId="17636"/>
    <cellStyle name="Input 3 7 4 3 4 3" xfId="25026"/>
    <cellStyle name="Input 3 7 4 3 4 4" xfId="29812"/>
    <cellStyle name="Input 3 7 4 3 4 5" xfId="43586"/>
    <cellStyle name="Input 3 7 4 3 5" xfId="9689"/>
    <cellStyle name="Input 3 7 4 3 5 2" xfId="18391"/>
    <cellStyle name="Input 3 7 4 3 5 3" xfId="19922"/>
    <cellStyle name="Input 3 7 4 3 5 4" xfId="30567"/>
    <cellStyle name="Input 3 7 4 3 5 5" xfId="49610"/>
    <cellStyle name="Input 3 7 4 3 6" xfId="10383"/>
    <cellStyle name="Input 3 7 4 3 6 2" xfId="19085"/>
    <cellStyle name="Input 3 7 4 3 6 3" xfId="20386"/>
    <cellStyle name="Input 3 7 4 3 6 4" xfId="31261"/>
    <cellStyle name="Input 3 7 4 3 6 5" xfId="50304"/>
    <cellStyle name="Input 3 7 4 3 7" xfId="11001"/>
    <cellStyle name="Input 3 7 4 3 7 2" xfId="19703"/>
    <cellStyle name="Input 3 7 4 3 7 3" xfId="11644"/>
    <cellStyle name="Input 3 7 4 3 7 4" xfId="31879"/>
    <cellStyle name="Input 3 7 4 3 7 5" xfId="50922"/>
    <cellStyle name="Input 3 7 4 3 8" xfId="13880"/>
    <cellStyle name="Input 3 7 4 3 9" xfId="23864"/>
    <cellStyle name="Input 3 7 4 4" xfId="5704"/>
    <cellStyle name="Input 3 7 4 4 2" xfId="14406"/>
    <cellStyle name="Input 3 7 4 4 2 2" xfId="46518"/>
    <cellStyle name="Input 3 7 4 4 3" xfId="22020"/>
    <cellStyle name="Input 3 7 4 4 4" xfId="26583"/>
    <cellStyle name="Input 3 7 4 4 5" xfId="40096"/>
    <cellStyle name="Input 3 7 4 5" xfId="6661"/>
    <cellStyle name="Input 3 7 4 5 2" xfId="15363"/>
    <cellStyle name="Input 3 7 4 5 2 2" xfId="47370"/>
    <cellStyle name="Input 3 7 4 5 3" xfId="25088"/>
    <cellStyle name="Input 3 7 4 5 4" xfId="27539"/>
    <cellStyle name="Input 3 7 4 5 5" xfId="41052"/>
    <cellStyle name="Input 3 7 4 6" xfId="3297"/>
    <cellStyle name="Input 3 7 4 6 2" xfId="12112"/>
    <cellStyle name="Input 3 7 4 6 2 2" xfId="44826"/>
    <cellStyle name="Input 3 7 4 6 3" xfId="21844"/>
    <cellStyle name="Input 3 7 4 6 4" xfId="23947"/>
    <cellStyle name="Input 3 7 4 6 5" xfId="37595"/>
    <cellStyle name="Input 3 7 4 7" xfId="7339"/>
    <cellStyle name="Input 3 7 4 7 2" xfId="16041"/>
    <cellStyle name="Input 3 7 4 7 3" xfId="24752"/>
    <cellStyle name="Input 3 7 4 7 4" xfId="28217"/>
    <cellStyle name="Input 3 7 4 7 5" xfId="41730"/>
    <cellStyle name="Input 3 7 4 8" xfId="8293"/>
    <cellStyle name="Input 3 7 4 8 2" xfId="16995"/>
    <cellStyle name="Input 3 7 4 8 3" xfId="24829"/>
    <cellStyle name="Input 3 7 4 8 4" xfId="29171"/>
    <cellStyle name="Input 3 7 4 8 5" xfId="48807"/>
    <cellStyle name="Input 3 7 4 9" xfId="9070"/>
    <cellStyle name="Input 3 7 4 9 2" xfId="17772"/>
    <cellStyle name="Input 3 7 4 9 3" xfId="22226"/>
    <cellStyle name="Input 3 7 4 9 4" xfId="29948"/>
    <cellStyle name="Input 3 7 4 9 5" xfId="48991"/>
    <cellStyle name="Input 3 7 5" xfId="4963"/>
    <cellStyle name="Input 3 7 5 10" xfId="25842"/>
    <cellStyle name="Input 3 7 5 11" xfId="33781"/>
    <cellStyle name="Input 3 7 5 12" xfId="34717"/>
    <cellStyle name="Input 3 7 5 13" xfId="36828"/>
    <cellStyle name="Input 3 7 5 14" xfId="39355"/>
    <cellStyle name="Input 3 7 5 2" xfId="5505"/>
    <cellStyle name="Input 3 7 5 2 2" xfId="14207"/>
    <cellStyle name="Input 3 7 5 2 2 2" xfId="46332"/>
    <cellStyle name="Input 3 7 5 2 3" xfId="22077"/>
    <cellStyle name="Input 3 7 5 2 4" xfId="26384"/>
    <cellStyle name="Input 3 7 5 2 5" xfId="39897"/>
    <cellStyle name="Input 3 7 5 3" xfId="7054"/>
    <cellStyle name="Input 3 7 5 3 2" xfId="15756"/>
    <cellStyle name="Input 3 7 5 3 2 2" xfId="47732"/>
    <cellStyle name="Input 3 7 5 3 3" xfId="11463"/>
    <cellStyle name="Input 3 7 5 3 4" xfId="27932"/>
    <cellStyle name="Input 3 7 5 3 5" xfId="41445"/>
    <cellStyle name="Input 3 7 5 4" xfId="8719"/>
    <cellStyle name="Input 3 7 5 4 2" xfId="17421"/>
    <cellStyle name="Input 3 7 5 4 3" xfId="21491"/>
    <cellStyle name="Input 3 7 5 4 4" xfId="29597"/>
    <cellStyle name="Input 3 7 5 4 5" xfId="43371"/>
    <cellStyle name="Input 3 7 5 5" xfId="9474"/>
    <cellStyle name="Input 3 7 5 5 2" xfId="18176"/>
    <cellStyle name="Input 3 7 5 5 3" xfId="21400"/>
    <cellStyle name="Input 3 7 5 5 4" xfId="30352"/>
    <cellStyle name="Input 3 7 5 5 5" xfId="49395"/>
    <cellStyle name="Input 3 7 5 6" xfId="10168"/>
    <cellStyle name="Input 3 7 5 6 2" xfId="18870"/>
    <cellStyle name="Input 3 7 5 6 3" xfId="19884"/>
    <cellStyle name="Input 3 7 5 6 4" xfId="31046"/>
    <cellStyle name="Input 3 7 5 6 5" xfId="50089"/>
    <cellStyle name="Input 3 7 5 7" xfId="10786"/>
    <cellStyle name="Input 3 7 5 7 2" xfId="19488"/>
    <cellStyle name="Input 3 7 5 7 3" xfId="19965"/>
    <cellStyle name="Input 3 7 5 7 4" xfId="31664"/>
    <cellStyle name="Input 3 7 5 7 5" xfId="50707"/>
    <cellStyle name="Input 3 7 5 8" xfId="13665"/>
    <cellStyle name="Input 3 7 5 9" xfId="20884"/>
    <cellStyle name="Input 3 7 6" xfId="4959"/>
    <cellStyle name="Input 3 7 6 10" xfId="25838"/>
    <cellStyle name="Input 3 7 6 11" xfId="33777"/>
    <cellStyle name="Input 3 7 6 12" xfId="34713"/>
    <cellStyle name="Input 3 7 6 13" xfId="36824"/>
    <cellStyle name="Input 3 7 6 14" xfId="39351"/>
    <cellStyle name="Input 3 7 6 2" xfId="5846"/>
    <cellStyle name="Input 3 7 6 2 2" xfId="14548"/>
    <cellStyle name="Input 3 7 6 2 2 2" xfId="46644"/>
    <cellStyle name="Input 3 7 6 2 3" xfId="21756"/>
    <cellStyle name="Input 3 7 6 2 4" xfId="26725"/>
    <cellStyle name="Input 3 7 6 2 5" xfId="40238"/>
    <cellStyle name="Input 3 7 6 3" xfId="7050"/>
    <cellStyle name="Input 3 7 6 3 2" xfId="15752"/>
    <cellStyle name="Input 3 7 6 3 2 2" xfId="47728"/>
    <cellStyle name="Input 3 7 6 3 3" xfId="12473"/>
    <cellStyle name="Input 3 7 6 3 4" xfId="27928"/>
    <cellStyle name="Input 3 7 6 3 5" xfId="41441"/>
    <cellStyle name="Input 3 7 6 4" xfId="8715"/>
    <cellStyle name="Input 3 7 6 4 2" xfId="17417"/>
    <cellStyle name="Input 3 7 6 4 3" xfId="24973"/>
    <cellStyle name="Input 3 7 6 4 4" xfId="29593"/>
    <cellStyle name="Input 3 7 6 4 5" xfId="43367"/>
    <cellStyle name="Input 3 7 6 5" xfId="9470"/>
    <cellStyle name="Input 3 7 6 5 2" xfId="18172"/>
    <cellStyle name="Input 3 7 6 5 3" xfId="23082"/>
    <cellStyle name="Input 3 7 6 5 4" xfId="30348"/>
    <cellStyle name="Input 3 7 6 5 5" xfId="49391"/>
    <cellStyle name="Input 3 7 6 6" xfId="10164"/>
    <cellStyle name="Input 3 7 6 6 2" xfId="18866"/>
    <cellStyle name="Input 3 7 6 6 3" xfId="12743"/>
    <cellStyle name="Input 3 7 6 6 4" xfId="31042"/>
    <cellStyle name="Input 3 7 6 6 5" xfId="50085"/>
    <cellStyle name="Input 3 7 6 7" xfId="10782"/>
    <cellStyle name="Input 3 7 6 7 2" xfId="19484"/>
    <cellStyle name="Input 3 7 6 7 3" xfId="12151"/>
    <cellStyle name="Input 3 7 6 7 4" xfId="31660"/>
    <cellStyle name="Input 3 7 6 7 5" xfId="50703"/>
    <cellStyle name="Input 3 7 6 8" xfId="13661"/>
    <cellStyle name="Input 3 7 6 9" xfId="23245"/>
    <cellStyle name="Input 3 7 7" xfId="3242"/>
    <cellStyle name="Input 3 7 7 2" xfId="12057"/>
    <cellStyle name="Input 3 7 7 2 2" xfId="44773"/>
    <cellStyle name="Input 3 7 7 3" xfId="23355"/>
    <cellStyle name="Input 3 7 7 4" xfId="25384"/>
    <cellStyle name="Input 3 7 7 5" xfId="37540"/>
    <cellStyle name="Input 3 7 8" xfId="5463"/>
    <cellStyle name="Input 3 7 8 2" xfId="14165"/>
    <cellStyle name="Input 3 7 8 2 2" xfId="46290"/>
    <cellStyle name="Input 3 7 8 3" xfId="24379"/>
    <cellStyle name="Input 3 7 8 4" xfId="26342"/>
    <cellStyle name="Input 3 7 8 5" xfId="39855"/>
    <cellStyle name="Input 3 7 9" xfId="6516"/>
    <cellStyle name="Input 3 7 9 2" xfId="15218"/>
    <cellStyle name="Input 3 7 9 2 2" xfId="47250"/>
    <cellStyle name="Input 3 7 9 3" xfId="20787"/>
    <cellStyle name="Input 3 7 9 4" xfId="27395"/>
    <cellStyle name="Input 3 7 9 5" xfId="40908"/>
    <cellStyle name="Input 3 8" xfId="559"/>
    <cellStyle name="Input 3 8 10" xfId="8444"/>
    <cellStyle name="Input 3 8 10 2" xfId="17146"/>
    <cellStyle name="Input 3 8 10 3" xfId="22088"/>
    <cellStyle name="Input 3 8 10 4" xfId="29322"/>
    <cellStyle name="Input 3 8 10 5" xfId="48902"/>
    <cellStyle name="Input 3 8 11" xfId="9201"/>
    <cellStyle name="Input 3 8 11 2" xfId="17903"/>
    <cellStyle name="Input 3 8 11 3" xfId="24040"/>
    <cellStyle name="Input 3 8 11 4" xfId="30079"/>
    <cellStyle name="Input 3 8 11 5" xfId="49122"/>
    <cellStyle name="Input 3 8 12" xfId="9902"/>
    <cellStyle name="Input 3 8 12 2" xfId="18604"/>
    <cellStyle name="Input 3 8 12 3" xfId="13091"/>
    <cellStyle name="Input 3 8 12 4" xfId="30780"/>
    <cellStyle name="Input 3 8 12 5" xfId="49823"/>
    <cellStyle name="Input 3 8 13" xfId="1938"/>
    <cellStyle name="Input 3 8 14" xfId="20795"/>
    <cellStyle name="Input 3 8 15" xfId="21574"/>
    <cellStyle name="Input 3 8 16" xfId="32044"/>
    <cellStyle name="Input 3 8 17" xfId="34093"/>
    <cellStyle name="Input 3 8 18" xfId="35091"/>
    <cellStyle name="Input 3 8 19" xfId="37200"/>
    <cellStyle name="Input 3 8 2" xfId="1008"/>
    <cellStyle name="Input 3 8 2 10" xfId="9063"/>
    <cellStyle name="Input 3 8 2 10 2" xfId="17765"/>
    <cellStyle name="Input 3 8 2 10 3" xfId="22284"/>
    <cellStyle name="Input 3 8 2 10 4" xfId="29941"/>
    <cellStyle name="Input 3 8 2 10 5" xfId="48984"/>
    <cellStyle name="Input 3 8 2 11" xfId="9794"/>
    <cellStyle name="Input 3 8 2 11 2" xfId="18496"/>
    <cellStyle name="Input 3 8 2 11 3" xfId="11551"/>
    <cellStyle name="Input 3 8 2 11 4" xfId="30672"/>
    <cellStyle name="Input 3 8 2 11 5" xfId="49715"/>
    <cellStyle name="Input 3 8 2 12" xfId="11532"/>
    <cellStyle name="Input 3 8 2 13" xfId="23688"/>
    <cellStyle name="Input 3 8 2 14" xfId="23646"/>
    <cellStyle name="Input 3 8 2 15" xfId="32801"/>
    <cellStyle name="Input 3 8 2 16" xfId="34339"/>
    <cellStyle name="Input 3 8 2 17" xfId="35848"/>
    <cellStyle name="Input 3 8 2 18" xfId="38375"/>
    <cellStyle name="Input 3 8 2 2" xfId="3546"/>
    <cellStyle name="Input 3 8 2 2 10" xfId="11508"/>
    <cellStyle name="Input 3 8 2 2 11" xfId="32261"/>
    <cellStyle name="Input 3 8 2 2 12" xfId="34167"/>
    <cellStyle name="Input 3 8 2 2 13" xfId="35308"/>
    <cellStyle name="Input 3 8 2 2 14" xfId="37844"/>
    <cellStyle name="Input 3 8 2 2 2" xfId="5677"/>
    <cellStyle name="Input 3 8 2 2 2 2" xfId="14379"/>
    <cellStyle name="Input 3 8 2 2 2 2 2" xfId="46494"/>
    <cellStyle name="Input 3 8 2 2 2 3" xfId="20814"/>
    <cellStyle name="Input 3 8 2 2 2 4" xfId="26556"/>
    <cellStyle name="Input 3 8 2 2 2 5" xfId="40069"/>
    <cellStyle name="Input 3 8 2 2 3" xfId="5379"/>
    <cellStyle name="Input 3 8 2 2 3 2" xfId="14081"/>
    <cellStyle name="Input 3 8 2 2 3 2 2" xfId="46217"/>
    <cellStyle name="Input 3 8 2 2 3 3" xfId="23777"/>
    <cellStyle name="Input 3 8 2 2 3 4" xfId="26258"/>
    <cellStyle name="Input 3 8 2 2 3 5" xfId="39771"/>
    <cellStyle name="Input 3 8 2 2 4" xfId="7634"/>
    <cellStyle name="Input 3 8 2 2 4 2" xfId="16336"/>
    <cellStyle name="Input 3 8 2 2 4 3" xfId="25144"/>
    <cellStyle name="Input 3 8 2 2 4 4" xfId="28512"/>
    <cellStyle name="Input 3 8 2 2 4 5" xfId="42002"/>
    <cellStyle name="Input 3 8 2 2 5" xfId="7596"/>
    <cellStyle name="Input 3 8 2 2 5 2" xfId="16298"/>
    <cellStyle name="Input 3 8 2 2 5 3" xfId="23537"/>
    <cellStyle name="Input 3 8 2 2 5 4" xfId="28474"/>
    <cellStyle name="Input 3 8 2 2 5 5" xfId="48205"/>
    <cellStyle name="Input 3 8 2 2 6" xfId="7823"/>
    <cellStyle name="Input 3 8 2 2 6 2" xfId="16525"/>
    <cellStyle name="Input 3 8 2 2 6 3" xfId="22282"/>
    <cellStyle name="Input 3 8 2 2 6 4" xfId="28701"/>
    <cellStyle name="Input 3 8 2 2 6 5" xfId="48345"/>
    <cellStyle name="Input 3 8 2 2 7" xfId="8439"/>
    <cellStyle name="Input 3 8 2 2 7 2" xfId="17141"/>
    <cellStyle name="Input 3 8 2 2 7 3" xfId="21352"/>
    <cellStyle name="Input 3 8 2 2 7 4" xfId="29317"/>
    <cellStyle name="Input 3 8 2 2 7 5" xfId="48897"/>
    <cellStyle name="Input 3 8 2 2 8" xfId="12343"/>
    <cellStyle name="Input 3 8 2 2 9" xfId="20866"/>
    <cellStyle name="Input 3 8 2 3" xfId="4990"/>
    <cellStyle name="Input 3 8 2 3 10" xfId="25869"/>
    <cellStyle name="Input 3 8 2 3 11" xfId="33808"/>
    <cellStyle name="Input 3 8 2 3 12" xfId="34744"/>
    <cellStyle name="Input 3 8 2 3 13" xfId="36855"/>
    <cellStyle name="Input 3 8 2 3 14" xfId="39382"/>
    <cellStyle name="Input 3 8 2 3 2" xfId="5860"/>
    <cellStyle name="Input 3 8 2 3 2 2" xfId="14562"/>
    <cellStyle name="Input 3 8 2 3 2 2 2" xfId="46657"/>
    <cellStyle name="Input 3 8 2 3 2 3" xfId="20769"/>
    <cellStyle name="Input 3 8 2 3 2 4" xfId="26739"/>
    <cellStyle name="Input 3 8 2 3 2 5" xfId="40252"/>
    <cellStyle name="Input 3 8 2 3 3" xfId="7081"/>
    <cellStyle name="Input 3 8 2 3 3 2" xfId="15783"/>
    <cellStyle name="Input 3 8 2 3 3 2 2" xfId="47759"/>
    <cellStyle name="Input 3 8 2 3 3 3" xfId="11500"/>
    <cellStyle name="Input 3 8 2 3 3 4" xfId="27959"/>
    <cellStyle name="Input 3 8 2 3 3 5" xfId="41472"/>
    <cellStyle name="Input 3 8 2 3 4" xfId="8746"/>
    <cellStyle name="Input 3 8 2 3 4 2" xfId="17448"/>
    <cellStyle name="Input 3 8 2 3 4 3" xfId="22239"/>
    <cellStyle name="Input 3 8 2 3 4 4" xfId="29624"/>
    <cellStyle name="Input 3 8 2 3 4 5" xfId="43398"/>
    <cellStyle name="Input 3 8 2 3 5" xfId="9501"/>
    <cellStyle name="Input 3 8 2 3 5 2" xfId="18203"/>
    <cellStyle name="Input 3 8 2 3 5 3" xfId="11363"/>
    <cellStyle name="Input 3 8 2 3 5 4" xfId="30379"/>
    <cellStyle name="Input 3 8 2 3 5 5" xfId="49422"/>
    <cellStyle name="Input 3 8 2 3 6" xfId="10195"/>
    <cellStyle name="Input 3 8 2 3 6 2" xfId="18897"/>
    <cellStyle name="Input 3 8 2 3 6 3" xfId="11460"/>
    <cellStyle name="Input 3 8 2 3 6 4" xfId="31073"/>
    <cellStyle name="Input 3 8 2 3 6 5" xfId="50116"/>
    <cellStyle name="Input 3 8 2 3 7" xfId="10813"/>
    <cellStyle name="Input 3 8 2 3 7 2" xfId="19515"/>
    <cellStyle name="Input 3 8 2 3 7 3" xfId="12807"/>
    <cellStyle name="Input 3 8 2 3 7 4" xfId="31691"/>
    <cellStyle name="Input 3 8 2 3 7 5" xfId="50734"/>
    <cellStyle name="Input 3 8 2 3 8" xfId="13692"/>
    <cellStyle name="Input 3 8 2 3 9" xfId="21174"/>
    <cellStyle name="Input 3 8 2 4" xfId="5530"/>
    <cellStyle name="Input 3 8 2 4 2" xfId="14232"/>
    <cellStyle name="Input 3 8 2 4 2 2" xfId="46355"/>
    <cellStyle name="Input 3 8 2 4 3" xfId="24381"/>
    <cellStyle name="Input 3 8 2 4 4" xfId="26409"/>
    <cellStyle name="Input 3 8 2 4 5" xfId="39922"/>
    <cellStyle name="Input 3 8 2 5" xfId="6102"/>
    <cellStyle name="Input 3 8 2 5 2" xfId="14804"/>
    <cellStyle name="Input 3 8 2 5 2 2" xfId="46878"/>
    <cellStyle name="Input 3 8 2 5 3" xfId="20507"/>
    <cellStyle name="Input 3 8 2 5 4" xfId="26981"/>
    <cellStyle name="Input 3 8 2 5 5" xfId="40494"/>
    <cellStyle name="Input 3 8 2 6" xfId="6787"/>
    <cellStyle name="Input 3 8 2 6 2" xfId="15489"/>
    <cellStyle name="Input 3 8 2 6 2 2" xfId="47467"/>
    <cellStyle name="Input 3 8 2 6 3" xfId="2371"/>
    <cellStyle name="Input 3 8 2 6 4" xfId="27665"/>
    <cellStyle name="Input 3 8 2 6 5" xfId="41178"/>
    <cellStyle name="Input 3 8 2 7" xfId="6490"/>
    <cellStyle name="Input 3 8 2 7 2" xfId="15192"/>
    <cellStyle name="Input 3 8 2 7 3" xfId="25133"/>
    <cellStyle name="Input 3 8 2 7 4" xfId="27369"/>
    <cellStyle name="Input 3 8 2 7 5" xfId="40882"/>
    <cellStyle name="Input 3 8 2 8" xfId="8017"/>
    <cellStyle name="Input 3 8 2 8 2" xfId="16719"/>
    <cellStyle name="Input 3 8 2 8 3" xfId="24474"/>
    <cellStyle name="Input 3 8 2 8 4" xfId="28895"/>
    <cellStyle name="Input 3 8 2 8 5" xfId="48535"/>
    <cellStyle name="Input 3 8 2 9" xfId="8284"/>
    <cellStyle name="Input 3 8 2 9 2" xfId="16986"/>
    <cellStyle name="Input 3 8 2 9 3" xfId="21671"/>
    <cellStyle name="Input 3 8 2 9 4" xfId="29162"/>
    <cellStyle name="Input 3 8 2 9 5" xfId="48798"/>
    <cellStyle name="Input 3 8 3" xfId="3579"/>
    <cellStyle name="Input 3 8 3 10" xfId="22490"/>
    <cellStyle name="Input 3 8 3 11" xfId="32294"/>
    <cellStyle name="Input 3 8 3 12" xfId="34197"/>
    <cellStyle name="Input 3 8 3 13" xfId="35341"/>
    <cellStyle name="Input 3 8 3 14" xfId="37877"/>
    <cellStyle name="Input 3 8 3 2" xfId="6116"/>
    <cellStyle name="Input 3 8 3 2 2" xfId="14818"/>
    <cellStyle name="Input 3 8 3 2 2 2" xfId="46889"/>
    <cellStyle name="Input 3 8 3 2 3" xfId="25494"/>
    <cellStyle name="Input 3 8 3 2 4" xfId="26995"/>
    <cellStyle name="Input 3 8 3 2 5" xfId="40508"/>
    <cellStyle name="Input 3 8 3 3" xfId="5939"/>
    <cellStyle name="Input 3 8 3 3 2" xfId="14641"/>
    <cellStyle name="Input 3 8 3 3 2 2" xfId="46730"/>
    <cellStyle name="Input 3 8 3 3 3" xfId="23058"/>
    <cellStyle name="Input 3 8 3 3 4" xfId="26818"/>
    <cellStyle name="Input 3 8 3 3 5" xfId="40331"/>
    <cellStyle name="Input 3 8 3 4" xfId="7666"/>
    <cellStyle name="Input 3 8 3 4 2" xfId="16368"/>
    <cellStyle name="Input 3 8 3 4 3" xfId="21593"/>
    <cellStyle name="Input 3 8 3 4 4" xfId="28544"/>
    <cellStyle name="Input 3 8 3 4 5" xfId="42035"/>
    <cellStyle name="Input 3 8 3 5" xfId="8279"/>
    <cellStyle name="Input 3 8 3 5 2" xfId="16981"/>
    <cellStyle name="Input 3 8 3 5 3" xfId="25027"/>
    <cellStyle name="Input 3 8 3 5 4" xfId="29157"/>
    <cellStyle name="Input 3 8 3 5 5" xfId="48793"/>
    <cellStyle name="Input 3 8 3 6" xfId="9058"/>
    <cellStyle name="Input 3 8 3 6 2" xfId="17760"/>
    <cellStyle name="Input 3 8 3 6 3" xfId="21270"/>
    <cellStyle name="Input 3 8 3 6 4" xfId="29936"/>
    <cellStyle name="Input 3 8 3 6 5" xfId="48979"/>
    <cellStyle name="Input 3 8 3 7" xfId="9790"/>
    <cellStyle name="Input 3 8 3 7 2" xfId="18492"/>
    <cellStyle name="Input 3 8 3 7 3" xfId="1740"/>
    <cellStyle name="Input 3 8 3 7 4" xfId="30668"/>
    <cellStyle name="Input 3 8 3 7 5" xfId="49711"/>
    <cellStyle name="Input 3 8 3 8" xfId="12376"/>
    <cellStyle name="Input 3 8 3 9" xfId="22141"/>
    <cellStyle name="Input 3 8 4" xfId="5101"/>
    <cellStyle name="Input 3 8 4 10" xfId="25980"/>
    <cellStyle name="Input 3 8 4 11" xfId="33919"/>
    <cellStyle name="Input 3 8 4 12" xfId="34855"/>
    <cellStyle name="Input 3 8 4 13" xfId="36966"/>
    <cellStyle name="Input 3 8 4 14" xfId="39493"/>
    <cellStyle name="Input 3 8 4 2" xfId="5786"/>
    <cellStyle name="Input 3 8 4 2 2" xfId="14488"/>
    <cellStyle name="Input 3 8 4 2 2 2" xfId="46590"/>
    <cellStyle name="Input 3 8 4 2 3" xfId="24234"/>
    <cellStyle name="Input 3 8 4 2 4" xfId="26665"/>
    <cellStyle name="Input 3 8 4 2 5" xfId="40178"/>
    <cellStyle name="Input 3 8 4 3" xfId="7192"/>
    <cellStyle name="Input 3 8 4 3 2" xfId="15894"/>
    <cellStyle name="Input 3 8 4 3 2 2" xfId="47870"/>
    <cellStyle name="Input 3 8 4 3 3" xfId="22813"/>
    <cellStyle name="Input 3 8 4 3 4" xfId="28070"/>
    <cellStyle name="Input 3 8 4 3 5" xfId="41583"/>
    <cellStyle name="Input 3 8 4 4" xfId="8857"/>
    <cellStyle name="Input 3 8 4 4 2" xfId="17559"/>
    <cellStyle name="Input 3 8 4 4 3" xfId="24084"/>
    <cellStyle name="Input 3 8 4 4 4" xfId="29735"/>
    <cellStyle name="Input 3 8 4 4 5" xfId="43509"/>
    <cellStyle name="Input 3 8 4 5" xfId="9612"/>
    <cellStyle name="Input 3 8 4 5 2" xfId="18314"/>
    <cellStyle name="Input 3 8 4 5 3" xfId="20088"/>
    <cellStyle name="Input 3 8 4 5 4" xfId="30490"/>
    <cellStyle name="Input 3 8 4 5 5" xfId="49533"/>
    <cellStyle name="Input 3 8 4 6" xfId="10306"/>
    <cellStyle name="Input 3 8 4 6 2" xfId="19008"/>
    <cellStyle name="Input 3 8 4 6 3" xfId="4513"/>
    <cellStyle name="Input 3 8 4 6 4" xfId="31184"/>
    <cellStyle name="Input 3 8 4 6 5" xfId="50227"/>
    <cellStyle name="Input 3 8 4 7" xfId="10924"/>
    <cellStyle name="Input 3 8 4 7 2" xfId="19626"/>
    <cellStyle name="Input 3 8 4 7 3" xfId="13352"/>
    <cellStyle name="Input 3 8 4 7 4" xfId="31802"/>
    <cellStyle name="Input 3 8 4 7 5" xfId="50845"/>
    <cellStyle name="Input 3 8 4 8" xfId="13803"/>
    <cellStyle name="Input 3 8 4 9" xfId="22825"/>
    <cellStyle name="Input 3 8 5" xfId="5608"/>
    <cellStyle name="Input 3 8 5 2" xfId="14310"/>
    <cellStyle name="Input 3 8 5 2 2" xfId="46428"/>
    <cellStyle name="Input 3 8 5 3" xfId="23116"/>
    <cellStyle name="Input 3 8 5 4" xfId="26487"/>
    <cellStyle name="Input 3 8 5 5" xfId="40000"/>
    <cellStyle name="Input 3 8 6" xfId="6127"/>
    <cellStyle name="Input 3 8 6 2" xfId="14829"/>
    <cellStyle name="Input 3 8 6 2 2" xfId="46899"/>
    <cellStyle name="Input 3 8 6 3" xfId="22238"/>
    <cellStyle name="Input 3 8 6 4" xfId="27006"/>
    <cellStyle name="Input 3 8 6 5" xfId="40519"/>
    <cellStyle name="Input 3 8 7" xfId="3332"/>
    <cellStyle name="Input 3 8 7 2" xfId="12144"/>
    <cellStyle name="Input 3 8 7 2 2" xfId="44859"/>
    <cellStyle name="Input 3 8 7 3" xfId="23214"/>
    <cellStyle name="Input 3 8 7 4" xfId="1834"/>
    <cellStyle name="Input 3 8 7 5" xfId="37630"/>
    <cellStyle name="Input 3 8 8" xfId="6169"/>
    <cellStyle name="Input 3 8 8 2" xfId="14871"/>
    <cellStyle name="Input 3 8 8 3" xfId="21297"/>
    <cellStyle name="Input 3 8 8 4" xfId="27048"/>
    <cellStyle name="Input 3 8 8 5" xfId="40561"/>
    <cellStyle name="Input 3 8 9" xfId="7479"/>
    <cellStyle name="Input 3 8 9 2" xfId="16181"/>
    <cellStyle name="Input 3 8 9 3" xfId="12688"/>
    <cellStyle name="Input 3 8 9 4" xfId="28357"/>
    <cellStyle name="Input 3 8 9 5" xfId="48088"/>
    <cellStyle name="Input 3 9" xfId="800"/>
    <cellStyle name="Input 3 9 10" xfId="8239"/>
    <cellStyle name="Input 3 9 10 2" xfId="16941"/>
    <cellStyle name="Input 3 9 10 3" xfId="22567"/>
    <cellStyle name="Input 3 9 10 4" xfId="29117"/>
    <cellStyle name="Input 3 9 10 5" xfId="48753"/>
    <cellStyle name="Input 3 9 11" xfId="9023"/>
    <cellStyle name="Input 3 9 11 2" xfId="17725"/>
    <cellStyle name="Input 3 9 11 3" xfId="21188"/>
    <cellStyle name="Input 3 9 11 4" xfId="29901"/>
    <cellStyle name="Input 3 9 11 5" xfId="48944"/>
    <cellStyle name="Input 3 9 12" xfId="11344"/>
    <cellStyle name="Input 3 9 13" xfId="12679"/>
    <cellStyle name="Input 3 9 14" xfId="23100"/>
    <cellStyle name="Input 3 9 15" xfId="32593"/>
    <cellStyle name="Input 3 9 16" xfId="34276"/>
    <cellStyle name="Input 3 9 17" xfId="35640"/>
    <cellStyle name="Input 3 9 18" xfId="38167"/>
    <cellStyle name="Input 3 9 2" xfId="5022"/>
    <cellStyle name="Input 3 9 2 10" xfId="25901"/>
    <cellStyle name="Input 3 9 2 11" xfId="33840"/>
    <cellStyle name="Input 3 9 2 12" xfId="34776"/>
    <cellStyle name="Input 3 9 2 13" xfId="36887"/>
    <cellStyle name="Input 3 9 2 14" xfId="39414"/>
    <cellStyle name="Input 3 9 2 2" xfId="5534"/>
    <cellStyle name="Input 3 9 2 2 2" xfId="14236"/>
    <cellStyle name="Input 3 9 2 2 2 2" xfId="46359"/>
    <cellStyle name="Input 3 9 2 2 3" xfId="20816"/>
    <cellStyle name="Input 3 9 2 2 4" xfId="26413"/>
    <cellStyle name="Input 3 9 2 2 5" xfId="39926"/>
    <cellStyle name="Input 3 9 2 3" xfId="7113"/>
    <cellStyle name="Input 3 9 2 3 2" xfId="15815"/>
    <cellStyle name="Input 3 9 2 3 2 2" xfId="47791"/>
    <cellStyle name="Input 3 9 2 3 3" xfId="12333"/>
    <cellStyle name="Input 3 9 2 3 4" xfId="27991"/>
    <cellStyle name="Input 3 9 2 3 5" xfId="41504"/>
    <cellStyle name="Input 3 9 2 4" xfId="8778"/>
    <cellStyle name="Input 3 9 2 4 2" xfId="17480"/>
    <cellStyle name="Input 3 9 2 4 3" xfId="12201"/>
    <cellStyle name="Input 3 9 2 4 4" xfId="29656"/>
    <cellStyle name="Input 3 9 2 4 5" xfId="43430"/>
    <cellStyle name="Input 3 9 2 5" xfId="9533"/>
    <cellStyle name="Input 3 9 2 5 2" xfId="18235"/>
    <cellStyle name="Input 3 9 2 5 3" xfId="12331"/>
    <cellStyle name="Input 3 9 2 5 4" xfId="30411"/>
    <cellStyle name="Input 3 9 2 5 5" xfId="49454"/>
    <cellStyle name="Input 3 9 2 6" xfId="10227"/>
    <cellStyle name="Input 3 9 2 6 2" xfId="18929"/>
    <cellStyle name="Input 3 9 2 6 3" xfId="4512"/>
    <cellStyle name="Input 3 9 2 6 4" xfId="31105"/>
    <cellStyle name="Input 3 9 2 6 5" xfId="50148"/>
    <cellStyle name="Input 3 9 2 7" xfId="10845"/>
    <cellStyle name="Input 3 9 2 7 2" xfId="19547"/>
    <cellStyle name="Input 3 9 2 7 3" xfId="13259"/>
    <cellStyle name="Input 3 9 2 7 4" xfId="31723"/>
    <cellStyle name="Input 3 9 2 7 5" xfId="50766"/>
    <cellStyle name="Input 3 9 2 8" xfId="13724"/>
    <cellStyle name="Input 3 9 2 9" xfId="24469"/>
    <cellStyle name="Input 3 9 3" xfId="4840"/>
    <cellStyle name="Input 3 9 3 10" xfId="25719"/>
    <cellStyle name="Input 3 9 3 11" xfId="33658"/>
    <cellStyle name="Input 3 9 3 12" xfId="34594"/>
    <cellStyle name="Input 3 9 3 13" xfId="36705"/>
    <cellStyle name="Input 3 9 3 14" xfId="39232"/>
    <cellStyle name="Input 3 9 3 2" xfId="5949"/>
    <cellStyle name="Input 3 9 3 2 2" xfId="14651"/>
    <cellStyle name="Input 3 9 3 2 2 2" xfId="46738"/>
    <cellStyle name="Input 3 9 3 2 3" xfId="23392"/>
    <cellStyle name="Input 3 9 3 2 4" xfId="26828"/>
    <cellStyle name="Input 3 9 3 2 5" xfId="40341"/>
    <cellStyle name="Input 3 9 3 3" xfId="6931"/>
    <cellStyle name="Input 3 9 3 3 2" xfId="15633"/>
    <cellStyle name="Input 3 9 3 3 2 2" xfId="47609"/>
    <cellStyle name="Input 3 9 3 3 3" xfId="11464"/>
    <cellStyle name="Input 3 9 3 3 4" xfId="27809"/>
    <cellStyle name="Input 3 9 3 3 5" xfId="41322"/>
    <cellStyle name="Input 3 9 3 4" xfId="8596"/>
    <cellStyle name="Input 3 9 3 4 2" xfId="17298"/>
    <cellStyle name="Input 3 9 3 4 3" xfId="24513"/>
    <cellStyle name="Input 3 9 3 4 4" xfId="29474"/>
    <cellStyle name="Input 3 9 3 4 5" xfId="43248"/>
    <cellStyle name="Input 3 9 3 5" xfId="9351"/>
    <cellStyle name="Input 3 9 3 5 2" xfId="18053"/>
    <cellStyle name="Input 3 9 3 5 3" xfId="24727"/>
    <cellStyle name="Input 3 9 3 5 4" xfId="30229"/>
    <cellStyle name="Input 3 9 3 5 5" xfId="49272"/>
    <cellStyle name="Input 3 9 3 6" xfId="10045"/>
    <cellStyle name="Input 3 9 3 6 2" xfId="18747"/>
    <cellStyle name="Input 3 9 3 6 3" xfId="11534"/>
    <cellStyle name="Input 3 9 3 6 4" xfId="30923"/>
    <cellStyle name="Input 3 9 3 6 5" xfId="49966"/>
    <cellStyle name="Input 3 9 3 7" xfId="10663"/>
    <cellStyle name="Input 3 9 3 7 2" xfId="19365"/>
    <cellStyle name="Input 3 9 3 7 3" xfId="12881"/>
    <cellStyle name="Input 3 9 3 7 4" xfId="31541"/>
    <cellStyle name="Input 3 9 3 7 5" xfId="50584"/>
    <cellStyle name="Input 3 9 3 8" xfId="13542"/>
    <cellStyle name="Input 3 9 3 9" xfId="11647"/>
    <cellStyle name="Input 3 9 4" xfId="6502"/>
    <cellStyle name="Input 3 9 4 2" xfId="15204"/>
    <cellStyle name="Input 3 9 4 2 2" xfId="47238"/>
    <cellStyle name="Input 3 9 4 3" xfId="21747"/>
    <cellStyle name="Input 3 9 4 4" xfId="27381"/>
    <cellStyle name="Input 3 9 4 5" xfId="40894"/>
    <cellStyle name="Input 3 9 5" xfId="6478"/>
    <cellStyle name="Input 3 9 5 2" xfId="15180"/>
    <cellStyle name="Input 3 9 5 2 2" xfId="47220"/>
    <cellStyle name="Input 3 9 5 3" xfId="22546"/>
    <cellStyle name="Input 3 9 5 4" xfId="27357"/>
    <cellStyle name="Input 3 9 5 5" xfId="40870"/>
    <cellStyle name="Input 3 9 6" xfId="6744"/>
    <cellStyle name="Input 3 9 6 2" xfId="15446"/>
    <cellStyle name="Input 3 9 6 2 2" xfId="47440"/>
    <cellStyle name="Input 3 9 6 3" xfId="11854"/>
    <cellStyle name="Input 3 9 6 4" xfId="27622"/>
    <cellStyle name="Input 3 9 6 5" xfId="41135"/>
    <cellStyle name="Input 3 9 7" xfId="7356"/>
    <cellStyle name="Input 3 9 7 2" xfId="16058"/>
    <cellStyle name="Input 3 9 7 3" xfId="21957"/>
    <cellStyle name="Input 3 9 7 4" xfId="28234"/>
    <cellStyle name="Input 3 9 7 5" xfId="41747"/>
    <cellStyle name="Input 3 9 8" xfId="7869"/>
    <cellStyle name="Input 3 9 8 2" xfId="16571"/>
    <cellStyle name="Input 3 9 8 3" xfId="21047"/>
    <cellStyle name="Input 3 9 8 4" xfId="28747"/>
    <cellStyle name="Input 3 9 8 5" xfId="48387"/>
    <cellStyle name="Input 3 9 9" xfId="2970"/>
    <cellStyle name="Input 3 9 9 2" xfId="11801"/>
    <cellStyle name="Input 3 9 9 3" xfId="22677"/>
    <cellStyle name="Input 3 9 9 4" xfId="23187"/>
    <cellStyle name="Input 3 9 9 5" xfId="44514"/>
    <cellStyle name="Input cel" xfId="2"/>
    <cellStyle name="Input cel 2" xfId="282"/>
    <cellStyle name="Input cel 2 2" xfId="481"/>
    <cellStyle name="Input cel 2 2 10" xfId="7360"/>
    <cellStyle name="Input cel 2 2 10 2" xfId="16062"/>
    <cellStyle name="Input cel 2 2 10 3" xfId="25233"/>
    <cellStyle name="Input cel 2 2 10 4" xfId="28238"/>
    <cellStyle name="Input cel 2 2 10 5" xfId="41751"/>
    <cellStyle name="Input cel 2 2 11" xfId="7447"/>
    <cellStyle name="Input cel 2 2 11 2" xfId="16149"/>
    <cellStyle name="Input cel 2 2 11 3" xfId="20916"/>
    <cellStyle name="Input cel 2 2 11 4" xfId="28325"/>
    <cellStyle name="Input cel 2 2 11 5" xfId="48056"/>
    <cellStyle name="Input cel 2 2 12" xfId="3044"/>
    <cellStyle name="Input cel 2 2 12 2" xfId="11868"/>
    <cellStyle name="Input cel 2 2 12 3" xfId="24845"/>
    <cellStyle name="Input cel 2 2 12 4" xfId="24058"/>
    <cellStyle name="Input cel 2 2 12 5" xfId="44588"/>
    <cellStyle name="Input cel 2 2 13" xfId="2893"/>
    <cellStyle name="Input cel 2 2 13 2" xfId="11726"/>
    <cellStyle name="Input cel 2 2 13 3" xfId="22250"/>
    <cellStyle name="Input cel 2 2 13 4" xfId="23963"/>
    <cellStyle name="Input cel 2 2 13 5" xfId="44437"/>
    <cellStyle name="Input cel 2 2 14" xfId="8382"/>
    <cellStyle name="Input cel 2 2 14 2" xfId="17084"/>
    <cellStyle name="Input cel 2 2 14 3" xfId="22249"/>
    <cellStyle name="Input cel 2 2 14 4" xfId="29260"/>
    <cellStyle name="Input cel 2 2 14 5" xfId="48840"/>
    <cellStyle name="Input cel 2 2 15" xfId="1933"/>
    <cellStyle name="Input cel 2 2 16" xfId="24627"/>
    <cellStyle name="Input cel 2 2 17" xfId="21346"/>
    <cellStyle name="Input cel 2 2 18" xfId="32001"/>
    <cellStyle name="Input cel 2 2 19" xfId="34069"/>
    <cellStyle name="Input cel 2 2 2" xfId="729"/>
    <cellStyle name="Input cel 2 2 2 10" xfId="8435"/>
    <cellStyle name="Input cel 2 2 2 10 2" xfId="17137"/>
    <cellStyle name="Input cel 2 2 2 10 3" xfId="24613"/>
    <cellStyle name="Input cel 2 2 2 10 4" xfId="29313"/>
    <cellStyle name="Input cel 2 2 2 10 5" xfId="48893"/>
    <cellStyle name="Input cel 2 2 2 11" xfId="9195"/>
    <cellStyle name="Input cel 2 2 2 11 2" xfId="17897"/>
    <cellStyle name="Input cel 2 2 2 11 3" xfId="22771"/>
    <cellStyle name="Input cel 2 2 2 11 4" xfId="30073"/>
    <cellStyle name="Input cel 2 2 2 11 5" xfId="49116"/>
    <cellStyle name="Input cel 2 2 2 12" xfId="9897"/>
    <cellStyle name="Input cel 2 2 2 12 2" xfId="18599"/>
    <cellStyle name="Input cel 2 2 2 12 3" xfId="12268"/>
    <cellStyle name="Input cel 2 2 2 12 4" xfId="30775"/>
    <cellStyle name="Input cel 2 2 2 12 5" xfId="49818"/>
    <cellStyle name="Input cel 2 2 2 13" xfId="11277"/>
    <cellStyle name="Input cel 2 2 2 14" xfId="12262"/>
    <cellStyle name="Input cel 2 2 2 15" xfId="21128"/>
    <cellStyle name="Input cel 2 2 2 16" xfId="32076"/>
    <cellStyle name="Input cel 2 2 2 17" xfId="34107"/>
    <cellStyle name="Input cel 2 2 2 18" xfId="35123"/>
    <cellStyle name="Input cel 2 2 2 19" xfId="37370"/>
    <cellStyle name="Input cel 2 2 2 2" xfId="1498"/>
    <cellStyle name="Input cel 2 2 2 2 10" xfId="13195"/>
    <cellStyle name="Input cel 2 2 2 2 11" xfId="25124"/>
    <cellStyle name="Input cel 2 2 2 2 12" xfId="25534"/>
    <cellStyle name="Input cel 2 2 2 2 13" xfId="33291"/>
    <cellStyle name="Input cel 2 2 2 2 14" xfId="34409"/>
    <cellStyle name="Input cel 2 2 2 2 15" xfId="36338"/>
    <cellStyle name="Input cel 2 2 2 2 16" xfId="38865"/>
    <cellStyle name="Input cel 2 2 2 2 2" xfId="3535"/>
    <cellStyle name="Input cel 2 2 2 2 2 10" xfId="24889"/>
    <cellStyle name="Input cel 2 2 2 2 2 11" xfId="32250"/>
    <cellStyle name="Input cel 2 2 2 2 2 12" xfId="34163"/>
    <cellStyle name="Input cel 2 2 2 2 2 13" xfId="35297"/>
    <cellStyle name="Input cel 2 2 2 2 2 14" xfId="37833"/>
    <cellStyle name="Input cel 2 2 2 2 2 2" xfId="3168"/>
    <cellStyle name="Input cel 2 2 2 2 2 2 2" xfId="11983"/>
    <cellStyle name="Input cel 2 2 2 2 2 2 2 2" xfId="44708"/>
    <cellStyle name="Input cel 2 2 2 2 2 2 3" xfId="21350"/>
    <cellStyle name="Input cel 2 2 2 2 2 2 4" xfId="23148"/>
    <cellStyle name="Input cel 2 2 2 2 2 2 5" xfId="37466"/>
    <cellStyle name="Input cel 2 2 2 2 2 3" xfId="6408"/>
    <cellStyle name="Input cel 2 2 2 2 2 3 2" xfId="15110"/>
    <cellStyle name="Input cel 2 2 2 2 2 3 2 2" xfId="47157"/>
    <cellStyle name="Input cel 2 2 2 2 2 3 3" xfId="22980"/>
    <cellStyle name="Input cel 2 2 2 2 2 3 4" xfId="27287"/>
    <cellStyle name="Input cel 2 2 2 2 2 3 5" xfId="40800"/>
    <cellStyle name="Input cel 2 2 2 2 2 4" xfId="7626"/>
    <cellStyle name="Input cel 2 2 2 2 2 4 2" xfId="16328"/>
    <cellStyle name="Input cel 2 2 2 2 2 4 3" xfId="20182"/>
    <cellStyle name="Input cel 2 2 2 2 2 4 4" xfId="28504"/>
    <cellStyle name="Input cel 2 2 2 2 2 4 5" xfId="41991"/>
    <cellStyle name="Input cel 2 2 2 2 2 5" xfId="7739"/>
    <cellStyle name="Input cel 2 2 2 2 2 5 2" xfId="16441"/>
    <cellStyle name="Input cel 2 2 2 2 2 5 3" xfId="22583"/>
    <cellStyle name="Input cel 2 2 2 2 2 5 4" xfId="28617"/>
    <cellStyle name="Input cel 2 2 2 2 2 5 5" xfId="48268"/>
    <cellStyle name="Input cel 2 2 2 2 2 6" xfId="8036"/>
    <cellStyle name="Input cel 2 2 2 2 2 6 2" xfId="16738"/>
    <cellStyle name="Input cel 2 2 2 2 2 6 3" xfId="21915"/>
    <cellStyle name="Input cel 2 2 2 2 2 6 4" xfId="28914"/>
    <cellStyle name="Input cel 2 2 2 2 2 6 5" xfId="48554"/>
    <cellStyle name="Input cel 2 2 2 2 2 7" xfId="7996"/>
    <cellStyle name="Input cel 2 2 2 2 2 7 2" xfId="16698"/>
    <cellStyle name="Input cel 2 2 2 2 2 7 3" xfId="24383"/>
    <cellStyle name="Input cel 2 2 2 2 2 7 4" xfId="28874"/>
    <cellStyle name="Input cel 2 2 2 2 2 7 5" xfId="48514"/>
    <cellStyle name="Input cel 2 2 2 2 2 8" xfId="12332"/>
    <cellStyle name="Input cel 2 2 2 2 2 9" xfId="24525"/>
    <cellStyle name="Input cel 2 2 2 2 3" xfId="5192"/>
    <cellStyle name="Input cel 2 2 2 2 3 10" xfId="26071"/>
    <cellStyle name="Input cel 2 2 2 2 3 11" xfId="34010"/>
    <cellStyle name="Input cel 2 2 2 2 3 12" xfId="34946"/>
    <cellStyle name="Input cel 2 2 2 2 3 13" xfId="37057"/>
    <cellStyle name="Input cel 2 2 2 2 3 14" xfId="39584"/>
    <cellStyle name="Input cel 2 2 2 2 3 2" xfId="6202"/>
    <cellStyle name="Input cel 2 2 2 2 3 2 2" xfId="14904"/>
    <cellStyle name="Input cel 2 2 2 2 3 2 2 2" xfId="46968"/>
    <cellStyle name="Input cel 2 2 2 2 3 2 3" xfId="23246"/>
    <cellStyle name="Input cel 2 2 2 2 3 2 4" xfId="27081"/>
    <cellStyle name="Input cel 2 2 2 2 3 2 5" xfId="40594"/>
    <cellStyle name="Input cel 2 2 2 2 3 3" xfId="7283"/>
    <cellStyle name="Input cel 2 2 2 2 3 3 2" xfId="15985"/>
    <cellStyle name="Input cel 2 2 2 2 3 3 2 2" xfId="47961"/>
    <cellStyle name="Input cel 2 2 2 2 3 3 3" xfId="23382"/>
    <cellStyle name="Input cel 2 2 2 2 3 3 4" xfId="28161"/>
    <cellStyle name="Input cel 2 2 2 2 3 3 5" xfId="41674"/>
    <cellStyle name="Input cel 2 2 2 2 3 4" xfId="8948"/>
    <cellStyle name="Input cel 2 2 2 2 3 4 2" xfId="17650"/>
    <cellStyle name="Input cel 2 2 2 2 3 4 3" xfId="24664"/>
    <cellStyle name="Input cel 2 2 2 2 3 4 4" xfId="29826"/>
    <cellStyle name="Input cel 2 2 2 2 3 4 5" xfId="43600"/>
    <cellStyle name="Input cel 2 2 2 2 3 5" xfId="9703"/>
    <cellStyle name="Input cel 2 2 2 2 3 5 2" xfId="18405"/>
    <cellStyle name="Input cel 2 2 2 2 3 5 3" xfId="20324"/>
    <cellStyle name="Input cel 2 2 2 2 3 5 4" xfId="30581"/>
    <cellStyle name="Input cel 2 2 2 2 3 5 5" xfId="49624"/>
    <cellStyle name="Input cel 2 2 2 2 3 6" xfId="10397"/>
    <cellStyle name="Input cel 2 2 2 2 3 6 2" xfId="19099"/>
    <cellStyle name="Input cel 2 2 2 2 3 6 3" xfId="11222"/>
    <cellStyle name="Input cel 2 2 2 2 3 6 4" xfId="31275"/>
    <cellStyle name="Input cel 2 2 2 2 3 6 5" xfId="50318"/>
    <cellStyle name="Input cel 2 2 2 2 3 7" xfId="11015"/>
    <cellStyle name="Input cel 2 2 2 2 3 7 2" xfId="19717"/>
    <cellStyle name="Input cel 2 2 2 2 3 7 3" xfId="11811"/>
    <cellStyle name="Input cel 2 2 2 2 3 7 4" xfId="31893"/>
    <cellStyle name="Input cel 2 2 2 2 3 7 5" xfId="50936"/>
    <cellStyle name="Input cel 2 2 2 2 3 8" xfId="13894"/>
    <cellStyle name="Input cel 2 2 2 2 3 9" xfId="24870"/>
    <cellStyle name="Input cel 2 2 2 2 4" xfId="5348"/>
    <cellStyle name="Input cel 2 2 2 2 4 2" xfId="14050"/>
    <cellStyle name="Input cel 2 2 2 2 4 2 2" xfId="46188"/>
    <cellStyle name="Input cel 2 2 2 2 4 3" xfId="24644"/>
    <cellStyle name="Input cel 2 2 2 2 4 4" xfId="26227"/>
    <cellStyle name="Input cel 2 2 2 2 4 5" xfId="39740"/>
    <cellStyle name="Input cel 2 2 2 2 5" xfId="6680"/>
    <cellStyle name="Input cel 2 2 2 2 5 2" xfId="15382"/>
    <cellStyle name="Input cel 2 2 2 2 5 2 2" xfId="47385"/>
    <cellStyle name="Input cel 2 2 2 2 5 3" xfId="20940"/>
    <cellStyle name="Input cel 2 2 2 2 5 4" xfId="27558"/>
    <cellStyle name="Input cel 2 2 2 2 5 5" xfId="41071"/>
    <cellStyle name="Input cel 2 2 2 2 6" xfId="8316"/>
    <cellStyle name="Input cel 2 2 2 2 6 2" xfId="17018"/>
    <cellStyle name="Input cel 2 2 2 2 6 3" xfId="23779"/>
    <cellStyle name="Input cel 2 2 2 2 6 4" xfId="29194"/>
    <cellStyle name="Input cel 2 2 2 2 6 5" xfId="42881"/>
    <cellStyle name="Input cel 2 2 2 2 7" xfId="9091"/>
    <cellStyle name="Input cel 2 2 2 2 7 2" xfId="17793"/>
    <cellStyle name="Input cel 2 2 2 2 7 3" xfId="21487"/>
    <cellStyle name="Input cel 2 2 2 2 7 4" xfId="29969"/>
    <cellStyle name="Input cel 2 2 2 2 7 5" xfId="49012"/>
    <cellStyle name="Input cel 2 2 2 2 8" xfId="9819"/>
    <cellStyle name="Input cel 2 2 2 2 8 2" xfId="18521"/>
    <cellStyle name="Input cel 2 2 2 2 8 3" xfId="13258"/>
    <cellStyle name="Input cel 2 2 2 2 8 4" xfId="30697"/>
    <cellStyle name="Input cel 2 2 2 2 8 5" xfId="49740"/>
    <cellStyle name="Input cel 2 2 2 2 9" xfId="10478"/>
    <cellStyle name="Input cel 2 2 2 2 9 2" xfId="19180"/>
    <cellStyle name="Input cel 2 2 2 2 9 3" xfId="12465"/>
    <cellStyle name="Input cel 2 2 2 2 9 4" xfId="31356"/>
    <cellStyle name="Input cel 2 2 2 2 9 5" xfId="50399"/>
    <cellStyle name="Input cel 2 2 2 3" xfId="4942"/>
    <cellStyle name="Input cel 2 2 2 3 10" xfId="25821"/>
    <cellStyle name="Input cel 2 2 2 3 11" xfId="33760"/>
    <cellStyle name="Input cel 2 2 2 3 12" xfId="34696"/>
    <cellStyle name="Input cel 2 2 2 3 13" xfId="36807"/>
    <cellStyle name="Input cel 2 2 2 3 14" xfId="39334"/>
    <cellStyle name="Input cel 2 2 2 3 2" xfId="5271"/>
    <cellStyle name="Input cel 2 2 2 3 2 2" xfId="13973"/>
    <cellStyle name="Input cel 2 2 2 3 2 2 2" xfId="46115"/>
    <cellStyle name="Input cel 2 2 2 3 2 3" xfId="24497"/>
    <cellStyle name="Input cel 2 2 2 3 2 4" xfId="26150"/>
    <cellStyle name="Input cel 2 2 2 3 2 5" xfId="39663"/>
    <cellStyle name="Input cel 2 2 2 3 3" xfId="7033"/>
    <cellStyle name="Input cel 2 2 2 3 3 2" xfId="15735"/>
    <cellStyle name="Input cel 2 2 2 3 3 2 2" xfId="47711"/>
    <cellStyle name="Input cel 2 2 2 3 3 3" xfId="13048"/>
    <cellStyle name="Input cel 2 2 2 3 3 4" xfId="27911"/>
    <cellStyle name="Input cel 2 2 2 3 3 5" xfId="41424"/>
    <cellStyle name="Input cel 2 2 2 3 4" xfId="8698"/>
    <cellStyle name="Input cel 2 2 2 3 4 2" xfId="17400"/>
    <cellStyle name="Input cel 2 2 2 3 4 3" xfId="22394"/>
    <cellStyle name="Input cel 2 2 2 3 4 4" xfId="29576"/>
    <cellStyle name="Input cel 2 2 2 3 4 5" xfId="43350"/>
    <cellStyle name="Input cel 2 2 2 3 5" xfId="9453"/>
    <cellStyle name="Input cel 2 2 2 3 5 2" xfId="18155"/>
    <cellStyle name="Input cel 2 2 2 3 5 3" xfId="21232"/>
    <cellStyle name="Input cel 2 2 2 3 5 4" xfId="30331"/>
    <cellStyle name="Input cel 2 2 2 3 5 5" xfId="49374"/>
    <cellStyle name="Input cel 2 2 2 3 6" xfId="10147"/>
    <cellStyle name="Input cel 2 2 2 3 6 2" xfId="18849"/>
    <cellStyle name="Input cel 2 2 2 3 6 3" xfId="11683"/>
    <cellStyle name="Input cel 2 2 2 3 6 4" xfId="31025"/>
    <cellStyle name="Input cel 2 2 2 3 6 5" xfId="50068"/>
    <cellStyle name="Input cel 2 2 2 3 7" xfId="10765"/>
    <cellStyle name="Input cel 2 2 2 3 7 2" xfId="19467"/>
    <cellStyle name="Input cel 2 2 2 3 7 3" xfId="19860"/>
    <cellStyle name="Input cel 2 2 2 3 7 4" xfId="31643"/>
    <cellStyle name="Input cel 2 2 2 3 7 5" xfId="50686"/>
    <cellStyle name="Input cel 2 2 2 3 8" xfId="13644"/>
    <cellStyle name="Input cel 2 2 2 3 9" xfId="22521"/>
    <cellStyle name="Input cel 2 2 2 4" xfId="5082"/>
    <cellStyle name="Input cel 2 2 2 4 10" xfId="25961"/>
    <cellStyle name="Input cel 2 2 2 4 11" xfId="33900"/>
    <cellStyle name="Input cel 2 2 2 4 12" xfId="34836"/>
    <cellStyle name="Input cel 2 2 2 4 13" xfId="36947"/>
    <cellStyle name="Input cel 2 2 2 4 14" xfId="39474"/>
    <cellStyle name="Input cel 2 2 2 4 2" xfId="5974"/>
    <cellStyle name="Input cel 2 2 2 4 2 2" xfId="14676"/>
    <cellStyle name="Input cel 2 2 2 4 2 2 2" xfId="46763"/>
    <cellStyle name="Input cel 2 2 2 4 2 3" xfId="24275"/>
    <cellStyle name="Input cel 2 2 2 4 2 4" xfId="26853"/>
    <cellStyle name="Input cel 2 2 2 4 2 5" xfId="40366"/>
    <cellStyle name="Input cel 2 2 2 4 3" xfId="7173"/>
    <cellStyle name="Input cel 2 2 2 4 3 2" xfId="15875"/>
    <cellStyle name="Input cel 2 2 2 4 3 2 2" xfId="47851"/>
    <cellStyle name="Input cel 2 2 2 4 3 3" xfId="23111"/>
    <cellStyle name="Input cel 2 2 2 4 3 4" xfId="28051"/>
    <cellStyle name="Input cel 2 2 2 4 3 5" xfId="41564"/>
    <cellStyle name="Input cel 2 2 2 4 4" xfId="8838"/>
    <cellStyle name="Input cel 2 2 2 4 4 2" xfId="17540"/>
    <cellStyle name="Input cel 2 2 2 4 4 3" xfId="22128"/>
    <cellStyle name="Input cel 2 2 2 4 4 4" xfId="29716"/>
    <cellStyle name="Input cel 2 2 2 4 4 5" xfId="43490"/>
    <cellStyle name="Input cel 2 2 2 4 5" xfId="9593"/>
    <cellStyle name="Input cel 2 2 2 4 5 2" xfId="18295"/>
    <cellStyle name="Input cel 2 2 2 4 5 3" xfId="12708"/>
    <cellStyle name="Input cel 2 2 2 4 5 4" xfId="30471"/>
    <cellStyle name="Input cel 2 2 2 4 5 5" xfId="49514"/>
    <cellStyle name="Input cel 2 2 2 4 6" xfId="10287"/>
    <cellStyle name="Input cel 2 2 2 4 6 2" xfId="18989"/>
    <cellStyle name="Input cel 2 2 2 4 6 3" xfId="1788"/>
    <cellStyle name="Input cel 2 2 2 4 6 4" xfId="31165"/>
    <cellStyle name="Input cel 2 2 2 4 6 5" xfId="50208"/>
    <cellStyle name="Input cel 2 2 2 4 7" xfId="10905"/>
    <cellStyle name="Input cel 2 2 2 4 7 2" xfId="19607"/>
    <cellStyle name="Input cel 2 2 2 4 7 3" xfId="19791"/>
    <cellStyle name="Input cel 2 2 2 4 7 4" xfId="31783"/>
    <cellStyle name="Input cel 2 2 2 4 7 5" xfId="50826"/>
    <cellStyle name="Input cel 2 2 2 4 8" xfId="13784"/>
    <cellStyle name="Input cel 2 2 2 4 9" xfId="22330"/>
    <cellStyle name="Input cel 2 2 2 5" xfId="3331"/>
    <cellStyle name="Input cel 2 2 2 5 2" xfId="12143"/>
    <cellStyle name="Input cel 2 2 2 5 2 2" xfId="44858"/>
    <cellStyle name="Input cel 2 2 2 5 3" xfId="20545"/>
    <cellStyle name="Input cel 2 2 2 5 4" xfId="20799"/>
    <cellStyle name="Input cel 2 2 2 5 5" xfId="37629"/>
    <cellStyle name="Input cel 2 2 2 6" xfId="5676"/>
    <cellStyle name="Input cel 2 2 2 6 2" xfId="14378"/>
    <cellStyle name="Input cel 2 2 2 6 2 2" xfId="46493"/>
    <cellStyle name="Input cel 2 2 2 6 3" xfId="21079"/>
    <cellStyle name="Input cel 2 2 2 6 4" xfId="26555"/>
    <cellStyle name="Input cel 2 2 2 6 5" xfId="40068"/>
    <cellStyle name="Input cel 2 2 2 7" xfId="6448"/>
    <cellStyle name="Input cel 2 2 2 7 2" xfId="15150"/>
    <cellStyle name="Input cel 2 2 2 7 2 2" xfId="47193"/>
    <cellStyle name="Input cel 2 2 2 7 3" xfId="20634"/>
    <cellStyle name="Input cel 2 2 2 7 4" xfId="27327"/>
    <cellStyle name="Input cel 2 2 2 7 5" xfId="40840"/>
    <cellStyle name="Input cel 2 2 2 8" xfId="6749"/>
    <cellStyle name="Input cel 2 2 2 8 2" xfId="15451"/>
    <cellStyle name="Input cel 2 2 2 8 3" xfId="12738"/>
    <cellStyle name="Input cel 2 2 2 8 4" xfId="27627"/>
    <cellStyle name="Input cel 2 2 2 8 5" xfId="41140"/>
    <cellStyle name="Input cel 2 2 2 9" xfId="7504"/>
    <cellStyle name="Input cel 2 2 2 9 2" xfId="16206"/>
    <cellStyle name="Input cel 2 2 2 9 3" xfId="22431"/>
    <cellStyle name="Input cel 2 2 2 9 4" xfId="28382"/>
    <cellStyle name="Input cel 2 2 2 9 5" xfId="48113"/>
    <cellStyle name="Input cel 2 2 20" xfId="35048"/>
    <cellStyle name="Input cel 2 2 21" xfId="37159"/>
    <cellStyle name="Input cel 2 2 3" xfId="832"/>
    <cellStyle name="Input cel 2 2 3 10" xfId="4451"/>
    <cellStyle name="Input cel 2 2 3 10 2" xfId="13168"/>
    <cellStyle name="Input cel 2 2 3 10 3" xfId="24952"/>
    <cellStyle name="Input cel 2 2 3 10 4" xfId="25523"/>
    <cellStyle name="Input cel 2 2 3 10 5" xfId="45881"/>
    <cellStyle name="Input cel 2 2 3 11" xfId="7731"/>
    <cellStyle name="Input cel 2 2 3 11 2" xfId="16433"/>
    <cellStyle name="Input cel 2 2 3 11 3" xfId="21254"/>
    <cellStyle name="Input cel 2 2 3 11 4" xfId="28609"/>
    <cellStyle name="Input cel 2 2 3 11 5" xfId="48261"/>
    <cellStyle name="Input cel 2 2 3 12" xfId="11375"/>
    <cellStyle name="Input cel 2 2 3 13" xfId="11889"/>
    <cellStyle name="Input cel 2 2 3 14" xfId="23446"/>
    <cellStyle name="Input cel 2 2 3 15" xfId="32625"/>
    <cellStyle name="Input cel 2 2 3 16" xfId="34290"/>
    <cellStyle name="Input cel 2 2 3 17" xfId="35672"/>
    <cellStyle name="Input cel 2 2 3 18" xfId="38199"/>
    <cellStyle name="Input cel 2 2 3 2" xfId="5097"/>
    <cellStyle name="Input cel 2 2 3 2 10" xfId="25976"/>
    <cellStyle name="Input cel 2 2 3 2 11" xfId="33915"/>
    <cellStyle name="Input cel 2 2 3 2 12" xfId="34851"/>
    <cellStyle name="Input cel 2 2 3 2 13" xfId="36962"/>
    <cellStyle name="Input cel 2 2 3 2 14" xfId="39489"/>
    <cellStyle name="Input cel 2 2 3 2 2" xfId="5655"/>
    <cellStyle name="Input cel 2 2 3 2 2 2" xfId="14357"/>
    <cellStyle name="Input cel 2 2 3 2 2 2 2" xfId="46472"/>
    <cellStyle name="Input cel 2 2 3 2 2 3" xfId="23873"/>
    <cellStyle name="Input cel 2 2 3 2 2 4" xfId="26534"/>
    <cellStyle name="Input cel 2 2 3 2 2 5" xfId="40047"/>
    <cellStyle name="Input cel 2 2 3 2 3" xfId="7188"/>
    <cellStyle name="Input cel 2 2 3 2 3 2" xfId="15890"/>
    <cellStyle name="Input cel 2 2 3 2 3 2 2" xfId="47866"/>
    <cellStyle name="Input cel 2 2 3 2 3 3" xfId="20801"/>
    <cellStyle name="Input cel 2 2 3 2 3 4" xfId="28066"/>
    <cellStyle name="Input cel 2 2 3 2 3 5" xfId="41579"/>
    <cellStyle name="Input cel 2 2 3 2 4" xfId="8853"/>
    <cellStyle name="Input cel 2 2 3 2 4 2" xfId="17555"/>
    <cellStyle name="Input cel 2 2 3 2 4 3" xfId="21440"/>
    <cellStyle name="Input cel 2 2 3 2 4 4" xfId="29731"/>
    <cellStyle name="Input cel 2 2 3 2 4 5" xfId="43505"/>
    <cellStyle name="Input cel 2 2 3 2 5" xfId="9608"/>
    <cellStyle name="Input cel 2 2 3 2 5 2" xfId="18310"/>
    <cellStyle name="Input cel 2 2 3 2 5 3" xfId="2161"/>
    <cellStyle name="Input cel 2 2 3 2 5 4" xfId="30486"/>
    <cellStyle name="Input cel 2 2 3 2 5 5" xfId="49529"/>
    <cellStyle name="Input cel 2 2 3 2 6" xfId="10302"/>
    <cellStyle name="Input cel 2 2 3 2 6 2" xfId="19004"/>
    <cellStyle name="Input cel 2 2 3 2 6 3" xfId="13396"/>
    <cellStyle name="Input cel 2 2 3 2 6 4" xfId="31180"/>
    <cellStyle name="Input cel 2 2 3 2 6 5" xfId="50223"/>
    <cellStyle name="Input cel 2 2 3 2 7" xfId="10920"/>
    <cellStyle name="Input cel 2 2 3 2 7 2" xfId="19622"/>
    <cellStyle name="Input cel 2 2 3 2 7 3" xfId="12692"/>
    <cellStyle name="Input cel 2 2 3 2 7 4" xfId="31798"/>
    <cellStyle name="Input cel 2 2 3 2 7 5" xfId="50841"/>
    <cellStyle name="Input cel 2 2 3 2 8" xfId="13799"/>
    <cellStyle name="Input cel 2 2 3 2 9" xfId="21899"/>
    <cellStyle name="Input cel 2 2 3 3" xfId="5144"/>
    <cellStyle name="Input cel 2 2 3 3 10" xfId="26023"/>
    <cellStyle name="Input cel 2 2 3 3 11" xfId="33962"/>
    <cellStyle name="Input cel 2 2 3 3 12" xfId="34898"/>
    <cellStyle name="Input cel 2 2 3 3 13" xfId="37009"/>
    <cellStyle name="Input cel 2 2 3 3 14" xfId="39536"/>
    <cellStyle name="Input cel 2 2 3 3 2" xfId="6130"/>
    <cellStyle name="Input cel 2 2 3 3 2 2" xfId="14832"/>
    <cellStyle name="Input cel 2 2 3 3 2 2 2" xfId="46902"/>
    <cellStyle name="Input cel 2 2 3 3 2 3" xfId="20276"/>
    <cellStyle name="Input cel 2 2 3 3 2 4" xfId="27009"/>
    <cellStyle name="Input cel 2 2 3 3 2 5" xfId="40522"/>
    <cellStyle name="Input cel 2 2 3 3 3" xfId="7235"/>
    <cellStyle name="Input cel 2 2 3 3 3 2" xfId="15937"/>
    <cellStyle name="Input cel 2 2 3 3 3 2 2" xfId="47913"/>
    <cellStyle name="Input cel 2 2 3 3 3 3" xfId="23633"/>
    <cellStyle name="Input cel 2 2 3 3 3 4" xfId="28113"/>
    <cellStyle name="Input cel 2 2 3 3 3 5" xfId="41626"/>
    <cellStyle name="Input cel 2 2 3 3 4" xfId="8900"/>
    <cellStyle name="Input cel 2 2 3 3 4 2" xfId="17602"/>
    <cellStyle name="Input cel 2 2 3 3 4 3" xfId="23164"/>
    <cellStyle name="Input cel 2 2 3 3 4 4" xfId="29778"/>
    <cellStyle name="Input cel 2 2 3 3 4 5" xfId="43552"/>
    <cellStyle name="Input cel 2 2 3 3 5" xfId="9655"/>
    <cellStyle name="Input cel 2 2 3 3 5 2" xfId="18357"/>
    <cellStyle name="Input cel 2 2 3 3 5 3" xfId="20027"/>
    <cellStyle name="Input cel 2 2 3 3 5 4" xfId="30533"/>
    <cellStyle name="Input cel 2 2 3 3 5 5" xfId="49576"/>
    <cellStyle name="Input cel 2 2 3 3 6" xfId="10349"/>
    <cellStyle name="Input cel 2 2 3 3 6 2" xfId="19051"/>
    <cellStyle name="Input cel 2 2 3 3 6 3" xfId="11239"/>
    <cellStyle name="Input cel 2 2 3 3 6 4" xfId="31227"/>
    <cellStyle name="Input cel 2 2 3 3 6 5" xfId="50270"/>
    <cellStyle name="Input cel 2 2 3 3 7" xfId="10967"/>
    <cellStyle name="Input cel 2 2 3 3 7 2" xfId="19669"/>
    <cellStyle name="Input cel 2 2 3 3 7 3" xfId="19773"/>
    <cellStyle name="Input cel 2 2 3 3 7 4" xfId="31845"/>
    <cellStyle name="Input cel 2 2 3 3 7 5" xfId="50888"/>
    <cellStyle name="Input cel 2 2 3 3 8" xfId="13846"/>
    <cellStyle name="Input cel 2 2 3 3 9" xfId="24907"/>
    <cellStyle name="Input cel 2 2 3 4" xfId="3274"/>
    <cellStyle name="Input cel 2 2 3 4 2" xfId="12089"/>
    <cellStyle name="Input cel 2 2 3 4 2 2" xfId="44805"/>
    <cellStyle name="Input cel 2 2 3 4 3" xfId="21001"/>
    <cellStyle name="Input cel 2 2 3 4 4" xfId="21461"/>
    <cellStyle name="Input cel 2 2 3 4 5" xfId="37572"/>
    <cellStyle name="Input cel 2 2 3 5" xfId="6124"/>
    <cellStyle name="Input cel 2 2 3 5 2" xfId="14826"/>
    <cellStyle name="Input cel 2 2 3 5 2 2" xfId="46896"/>
    <cellStyle name="Input cel 2 2 3 5 3" xfId="24695"/>
    <cellStyle name="Input cel 2 2 3 5 4" xfId="27003"/>
    <cellStyle name="Input cel 2 2 3 5 5" xfId="40516"/>
    <cellStyle name="Input cel 2 2 3 6" xfId="5980"/>
    <cellStyle name="Input cel 2 2 3 6 2" xfId="14682"/>
    <cellStyle name="Input cel 2 2 3 6 2 2" xfId="46769"/>
    <cellStyle name="Input cel 2 2 3 6 3" xfId="23242"/>
    <cellStyle name="Input cel 2 2 3 6 4" xfId="26859"/>
    <cellStyle name="Input cel 2 2 3 6 5" xfId="40372"/>
    <cellStyle name="Input cel 2 2 3 7" xfId="6497"/>
    <cellStyle name="Input cel 2 2 3 7 2" xfId="15199"/>
    <cellStyle name="Input cel 2 2 3 7 3" xfId="22829"/>
    <cellStyle name="Input cel 2 2 3 7 4" xfId="27376"/>
    <cellStyle name="Input cel 2 2 3 7 5" xfId="40889"/>
    <cellStyle name="Input cel 2 2 3 8" xfId="7893"/>
    <cellStyle name="Input cel 2 2 3 8 2" xfId="16595"/>
    <cellStyle name="Input cel 2 2 3 8 3" xfId="24841"/>
    <cellStyle name="Input cel 2 2 3 8 4" xfId="28771"/>
    <cellStyle name="Input cel 2 2 3 8 5" xfId="48411"/>
    <cellStyle name="Input cel 2 2 3 9" xfId="7695"/>
    <cellStyle name="Input cel 2 2 3 9 2" xfId="16397"/>
    <cellStyle name="Input cel 2 2 3 9 3" xfId="21318"/>
    <cellStyle name="Input cel 2 2 3 9 4" xfId="28573"/>
    <cellStyle name="Input cel 2 2 3 9 5" xfId="48234"/>
    <cellStyle name="Input cel 2 2 4" xfId="1261"/>
    <cellStyle name="Input cel 2 2 4 10" xfId="7727"/>
    <cellStyle name="Input cel 2 2 4 10 2" xfId="16429"/>
    <cellStyle name="Input cel 2 2 4 10 3" xfId="24609"/>
    <cellStyle name="Input cel 2 2 4 10 4" xfId="28605"/>
    <cellStyle name="Input cel 2 2 4 10 5" xfId="48257"/>
    <cellStyle name="Input cel 2 2 4 11" xfId="8001"/>
    <cellStyle name="Input cel 2 2 4 11 2" xfId="16703"/>
    <cellStyle name="Input cel 2 2 4 11 3" xfId="25392"/>
    <cellStyle name="Input cel 2 2 4 11 4" xfId="28879"/>
    <cellStyle name="Input cel 2 2 4 11 5" xfId="48519"/>
    <cellStyle name="Input cel 2 2 4 12" xfId="1756"/>
    <cellStyle name="Input cel 2 2 4 13" xfId="21008"/>
    <cellStyle name="Input cel 2 2 4 14" xfId="22343"/>
    <cellStyle name="Input cel 2 2 4 15" xfId="33054"/>
    <cellStyle name="Input cel 2 2 4 16" xfId="34355"/>
    <cellStyle name="Input cel 2 2 4 17" xfId="36101"/>
    <cellStyle name="Input cel 2 2 4 18" xfId="38628"/>
    <cellStyle name="Input cel 2 2 4 2" xfId="4716"/>
    <cellStyle name="Input cel 2 2 4 2 10" xfId="25595"/>
    <cellStyle name="Input cel 2 2 4 2 11" xfId="33534"/>
    <cellStyle name="Input cel 2 2 4 2 12" xfId="34470"/>
    <cellStyle name="Input cel 2 2 4 2 13" xfId="36581"/>
    <cellStyle name="Input cel 2 2 4 2 14" xfId="39108"/>
    <cellStyle name="Input cel 2 2 4 2 2" xfId="5260"/>
    <cellStyle name="Input cel 2 2 4 2 2 2" xfId="13962"/>
    <cellStyle name="Input cel 2 2 4 2 2 2 2" xfId="46104"/>
    <cellStyle name="Input cel 2 2 4 2 2 3" xfId="22129"/>
    <cellStyle name="Input cel 2 2 4 2 2 4" xfId="26139"/>
    <cellStyle name="Input cel 2 2 4 2 2 5" xfId="39652"/>
    <cellStyle name="Input cel 2 2 4 2 3" xfId="6807"/>
    <cellStyle name="Input cel 2 2 4 2 3 2" xfId="15509"/>
    <cellStyle name="Input cel 2 2 4 2 3 2 2" xfId="47485"/>
    <cellStyle name="Input cel 2 2 4 2 3 3" xfId="12530"/>
    <cellStyle name="Input cel 2 2 4 2 3 4" xfId="27685"/>
    <cellStyle name="Input cel 2 2 4 2 3 5" xfId="41198"/>
    <cellStyle name="Input cel 2 2 4 2 4" xfId="8472"/>
    <cellStyle name="Input cel 2 2 4 2 4 2" xfId="17174"/>
    <cellStyle name="Input cel 2 2 4 2 4 3" xfId="23595"/>
    <cellStyle name="Input cel 2 2 4 2 4 4" xfId="29350"/>
    <cellStyle name="Input cel 2 2 4 2 4 5" xfId="43124"/>
    <cellStyle name="Input cel 2 2 4 2 5" xfId="9227"/>
    <cellStyle name="Input cel 2 2 4 2 5 2" xfId="17929"/>
    <cellStyle name="Input cel 2 2 4 2 5 3" xfId="21621"/>
    <cellStyle name="Input cel 2 2 4 2 5 4" xfId="30105"/>
    <cellStyle name="Input cel 2 2 4 2 5 5" xfId="49148"/>
    <cellStyle name="Input cel 2 2 4 2 6" xfId="9921"/>
    <cellStyle name="Input cel 2 2 4 2 6 2" xfId="18623"/>
    <cellStyle name="Input cel 2 2 4 2 6 3" xfId="20172"/>
    <cellStyle name="Input cel 2 2 4 2 6 4" xfId="30799"/>
    <cellStyle name="Input cel 2 2 4 2 6 5" xfId="49842"/>
    <cellStyle name="Input cel 2 2 4 2 7" xfId="10539"/>
    <cellStyle name="Input cel 2 2 4 2 7 2" xfId="19241"/>
    <cellStyle name="Input cel 2 2 4 2 7 3" xfId="20117"/>
    <cellStyle name="Input cel 2 2 4 2 7 4" xfId="31417"/>
    <cellStyle name="Input cel 2 2 4 2 7 5" xfId="50460"/>
    <cellStyle name="Input cel 2 2 4 2 8" xfId="13418"/>
    <cellStyle name="Input cel 2 2 4 2 9" xfId="24086"/>
    <cellStyle name="Input cel 2 2 4 3" xfId="4706"/>
    <cellStyle name="Input cel 2 2 4 3 10" xfId="25585"/>
    <cellStyle name="Input cel 2 2 4 3 11" xfId="33524"/>
    <cellStyle name="Input cel 2 2 4 3 12" xfId="34460"/>
    <cellStyle name="Input cel 2 2 4 3 13" xfId="36571"/>
    <cellStyle name="Input cel 2 2 4 3 14" xfId="39098"/>
    <cellStyle name="Input cel 2 2 4 3 2" xfId="6194"/>
    <cellStyle name="Input cel 2 2 4 3 2 2" xfId="14896"/>
    <cellStyle name="Input cel 2 2 4 3 2 2 2" xfId="46961"/>
    <cellStyle name="Input cel 2 2 4 3 2 3" xfId="25291"/>
    <cellStyle name="Input cel 2 2 4 3 2 4" xfId="27073"/>
    <cellStyle name="Input cel 2 2 4 3 2 5" xfId="40586"/>
    <cellStyle name="Input cel 2 2 4 3 3" xfId="6797"/>
    <cellStyle name="Input cel 2 2 4 3 3 2" xfId="15499"/>
    <cellStyle name="Input cel 2 2 4 3 3 2 2" xfId="47475"/>
    <cellStyle name="Input cel 2 2 4 3 3 3" xfId="12958"/>
    <cellStyle name="Input cel 2 2 4 3 3 4" xfId="27675"/>
    <cellStyle name="Input cel 2 2 4 3 3 5" xfId="41188"/>
    <cellStyle name="Input cel 2 2 4 3 4" xfId="8462"/>
    <cellStyle name="Input cel 2 2 4 3 4 2" xfId="17164"/>
    <cellStyle name="Input cel 2 2 4 3 4 3" xfId="23209"/>
    <cellStyle name="Input cel 2 2 4 3 4 4" xfId="29340"/>
    <cellStyle name="Input cel 2 2 4 3 4 5" xfId="43114"/>
    <cellStyle name="Input cel 2 2 4 3 5" xfId="9217"/>
    <cellStyle name="Input cel 2 2 4 3 5 2" xfId="17919"/>
    <cellStyle name="Input cel 2 2 4 3 5 3" xfId="24362"/>
    <cellStyle name="Input cel 2 2 4 3 5 4" xfId="30095"/>
    <cellStyle name="Input cel 2 2 4 3 5 5" xfId="49138"/>
    <cellStyle name="Input cel 2 2 4 3 6" xfId="9911"/>
    <cellStyle name="Input cel 2 2 4 3 6 2" xfId="18613"/>
    <cellStyle name="Input cel 2 2 4 3 6 3" xfId="13402"/>
    <cellStyle name="Input cel 2 2 4 3 6 4" xfId="30789"/>
    <cellStyle name="Input cel 2 2 4 3 6 5" xfId="49832"/>
    <cellStyle name="Input cel 2 2 4 3 7" xfId="10529"/>
    <cellStyle name="Input cel 2 2 4 3 7 2" xfId="19231"/>
    <cellStyle name="Input cel 2 2 4 3 7 3" xfId="20037"/>
    <cellStyle name="Input cel 2 2 4 3 7 4" xfId="31407"/>
    <cellStyle name="Input cel 2 2 4 3 7 5" xfId="50450"/>
    <cellStyle name="Input cel 2 2 4 3 8" xfId="13408"/>
    <cellStyle name="Input cel 2 2 4 3 9" xfId="23354"/>
    <cellStyle name="Input cel 2 2 4 4" xfId="5611"/>
    <cellStyle name="Input cel 2 2 4 4 2" xfId="14313"/>
    <cellStyle name="Input cel 2 2 4 4 2 2" xfId="46431"/>
    <cellStyle name="Input cel 2 2 4 4 3" xfId="4473"/>
    <cellStyle name="Input cel 2 2 4 4 4" xfId="26490"/>
    <cellStyle name="Input cel 2 2 4 4 5" xfId="40003"/>
    <cellStyle name="Input cel 2 2 4 5" xfId="6101"/>
    <cellStyle name="Input cel 2 2 4 5 2" xfId="14803"/>
    <cellStyle name="Input cel 2 2 4 5 2 2" xfId="46877"/>
    <cellStyle name="Input cel 2 2 4 5 3" xfId="21610"/>
    <cellStyle name="Input cel 2 2 4 5 4" xfId="26980"/>
    <cellStyle name="Input cel 2 2 4 5 5" xfId="40493"/>
    <cellStyle name="Input cel 2 2 4 6" xfId="6734"/>
    <cellStyle name="Input cel 2 2 4 6 2" xfId="15436"/>
    <cellStyle name="Input cel 2 2 4 6 2 2" xfId="47434"/>
    <cellStyle name="Input cel 2 2 4 6 3" xfId="13291"/>
    <cellStyle name="Input cel 2 2 4 6 4" xfId="27612"/>
    <cellStyle name="Input cel 2 2 4 6 5" xfId="41125"/>
    <cellStyle name="Input cel 2 2 4 7" xfId="6777"/>
    <cellStyle name="Input cel 2 2 4 7 2" xfId="15479"/>
    <cellStyle name="Input cel 2 2 4 7 3" xfId="20396"/>
    <cellStyle name="Input cel 2 2 4 7 4" xfId="27655"/>
    <cellStyle name="Input cel 2 2 4 7 5" xfId="41168"/>
    <cellStyle name="Input cel 2 2 4 8" xfId="8156"/>
    <cellStyle name="Input cel 2 2 4 8 2" xfId="16858"/>
    <cellStyle name="Input cel 2 2 4 8 3" xfId="22256"/>
    <cellStyle name="Input cel 2 2 4 8 4" xfId="29034"/>
    <cellStyle name="Input cel 2 2 4 8 5" xfId="48674"/>
    <cellStyle name="Input cel 2 2 4 9" xfId="7732"/>
    <cellStyle name="Input cel 2 2 4 9 2" xfId="16434"/>
    <cellStyle name="Input cel 2 2 4 9 3" xfId="20493"/>
    <cellStyle name="Input cel 2 2 4 9 4" xfId="28610"/>
    <cellStyle name="Input cel 2 2 4 9 5" xfId="48262"/>
    <cellStyle name="Input cel 2 2 5" xfId="5099"/>
    <cellStyle name="Input cel 2 2 5 10" xfId="25978"/>
    <cellStyle name="Input cel 2 2 5 11" xfId="33917"/>
    <cellStyle name="Input cel 2 2 5 12" xfId="34853"/>
    <cellStyle name="Input cel 2 2 5 13" xfId="36964"/>
    <cellStyle name="Input cel 2 2 5 14" xfId="39491"/>
    <cellStyle name="Input cel 2 2 5 2" xfId="5424"/>
    <cellStyle name="Input cel 2 2 5 2 2" xfId="14126"/>
    <cellStyle name="Input cel 2 2 5 2 2 2" xfId="46253"/>
    <cellStyle name="Input cel 2 2 5 2 3" xfId="20927"/>
    <cellStyle name="Input cel 2 2 5 2 4" xfId="26303"/>
    <cellStyle name="Input cel 2 2 5 2 5" xfId="39816"/>
    <cellStyle name="Input cel 2 2 5 3" xfId="7190"/>
    <cellStyle name="Input cel 2 2 5 3 2" xfId="15892"/>
    <cellStyle name="Input cel 2 2 5 3 2 2" xfId="47868"/>
    <cellStyle name="Input cel 2 2 5 3 3" xfId="23250"/>
    <cellStyle name="Input cel 2 2 5 3 4" xfId="28068"/>
    <cellStyle name="Input cel 2 2 5 3 5" xfId="41581"/>
    <cellStyle name="Input cel 2 2 5 4" xfId="8855"/>
    <cellStyle name="Input cel 2 2 5 4 2" xfId="17557"/>
    <cellStyle name="Input cel 2 2 5 4 3" xfId="25129"/>
    <cellStyle name="Input cel 2 2 5 4 4" xfId="29733"/>
    <cellStyle name="Input cel 2 2 5 4 5" xfId="43507"/>
    <cellStyle name="Input cel 2 2 5 5" xfId="9610"/>
    <cellStyle name="Input cel 2 2 5 5 2" xfId="18312"/>
    <cellStyle name="Input cel 2 2 5 5 3" xfId="13279"/>
    <cellStyle name="Input cel 2 2 5 5 4" xfId="30488"/>
    <cellStyle name="Input cel 2 2 5 5 5" xfId="49531"/>
    <cellStyle name="Input cel 2 2 5 6" xfId="10304"/>
    <cellStyle name="Input cel 2 2 5 6 2" xfId="19006"/>
    <cellStyle name="Input cel 2 2 5 6 3" xfId="12555"/>
    <cellStyle name="Input cel 2 2 5 6 4" xfId="31182"/>
    <cellStyle name="Input cel 2 2 5 6 5" xfId="50225"/>
    <cellStyle name="Input cel 2 2 5 7" xfId="10922"/>
    <cellStyle name="Input cel 2 2 5 7 2" xfId="19624"/>
    <cellStyle name="Input cel 2 2 5 7 3" xfId="13015"/>
    <cellStyle name="Input cel 2 2 5 7 4" xfId="31800"/>
    <cellStyle name="Input cel 2 2 5 7 5" xfId="50843"/>
    <cellStyle name="Input cel 2 2 5 8" xfId="13801"/>
    <cellStyle name="Input cel 2 2 5 9" xfId="23910"/>
    <cellStyle name="Input cel 2 2 6" xfId="5002"/>
    <cellStyle name="Input cel 2 2 6 10" xfId="25881"/>
    <cellStyle name="Input cel 2 2 6 11" xfId="33820"/>
    <cellStyle name="Input cel 2 2 6 12" xfId="34756"/>
    <cellStyle name="Input cel 2 2 6 13" xfId="36867"/>
    <cellStyle name="Input cel 2 2 6 14" xfId="39394"/>
    <cellStyle name="Input cel 2 2 6 2" xfId="5804"/>
    <cellStyle name="Input cel 2 2 6 2 2" xfId="14506"/>
    <cellStyle name="Input cel 2 2 6 2 2 2" xfId="46606"/>
    <cellStyle name="Input cel 2 2 6 2 3" xfId="21607"/>
    <cellStyle name="Input cel 2 2 6 2 4" xfId="26683"/>
    <cellStyle name="Input cel 2 2 6 2 5" xfId="40196"/>
    <cellStyle name="Input cel 2 2 6 3" xfId="7093"/>
    <cellStyle name="Input cel 2 2 6 3 2" xfId="15795"/>
    <cellStyle name="Input cel 2 2 6 3 2 2" xfId="47771"/>
    <cellStyle name="Input cel 2 2 6 3 3" xfId="11354"/>
    <cellStyle name="Input cel 2 2 6 3 4" xfId="27971"/>
    <cellStyle name="Input cel 2 2 6 3 5" xfId="41484"/>
    <cellStyle name="Input cel 2 2 6 4" xfId="8758"/>
    <cellStyle name="Input cel 2 2 6 4 2" xfId="17460"/>
    <cellStyle name="Input cel 2 2 6 4 3" xfId="22563"/>
    <cellStyle name="Input cel 2 2 6 4 4" xfId="29636"/>
    <cellStyle name="Input cel 2 2 6 4 5" xfId="43410"/>
    <cellStyle name="Input cel 2 2 6 5" xfId="9513"/>
    <cellStyle name="Input cel 2 2 6 5 2" xfId="18215"/>
    <cellStyle name="Input cel 2 2 6 5 3" xfId="13243"/>
    <cellStyle name="Input cel 2 2 6 5 4" xfId="30391"/>
    <cellStyle name="Input cel 2 2 6 5 5" xfId="49434"/>
    <cellStyle name="Input cel 2 2 6 6" xfId="10207"/>
    <cellStyle name="Input cel 2 2 6 6 2" xfId="18909"/>
    <cellStyle name="Input cel 2 2 6 6 3" xfId="13123"/>
    <cellStyle name="Input cel 2 2 6 6 4" xfId="31085"/>
    <cellStyle name="Input cel 2 2 6 6 5" xfId="50128"/>
    <cellStyle name="Input cel 2 2 6 7" xfId="10825"/>
    <cellStyle name="Input cel 2 2 6 7 2" xfId="19527"/>
    <cellStyle name="Input cel 2 2 6 7 3" xfId="20017"/>
    <cellStyle name="Input cel 2 2 6 7 4" xfId="31703"/>
    <cellStyle name="Input cel 2 2 6 7 5" xfId="50746"/>
    <cellStyle name="Input cel 2 2 6 8" xfId="13704"/>
    <cellStyle name="Input cel 2 2 6 9" xfId="23268"/>
    <cellStyle name="Input cel 2 2 7" xfId="6348"/>
    <cellStyle name="Input cel 2 2 7 2" xfId="15050"/>
    <cellStyle name="Input cel 2 2 7 2 2" xfId="47104"/>
    <cellStyle name="Input cel 2 2 7 3" xfId="20860"/>
    <cellStyle name="Input cel 2 2 7 4" xfId="27227"/>
    <cellStyle name="Input cel 2 2 7 5" xfId="40740"/>
    <cellStyle name="Input cel 2 2 8" xfId="5679"/>
    <cellStyle name="Input cel 2 2 8 2" xfId="14381"/>
    <cellStyle name="Input cel 2 2 8 2 2" xfId="46495"/>
    <cellStyle name="Input cel 2 2 8 3" xfId="23128"/>
    <cellStyle name="Input cel 2 2 8 4" xfId="26558"/>
    <cellStyle name="Input cel 2 2 8 5" xfId="40071"/>
    <cellStyle name="Input cel 2 2 9" xfId="6292"/>
    <cellStyle name="Input cel 2 2 9 2" xfId="14994"/>
    <cellStyle name="Input cel 2 2 9 2 2" xfId="47052"/>
    <cellStyle name="Input cel 2 2 9 3" xfId="24465"/>
    <cellStyle name="Input cel 2 2 9 4" xfId="27171"/>
    <cellStyle name="Input cel 2 2 9 5" xfId="40684"/>
    <cellStyle name="Input cel 2 3" xfId="186"/>
    <cellStyle name="Input cel 2 3 10" xfId="6370"/>
    <cellStyle name="Input cel 2 3 10 2" xfId="15072"/>
    <cellStyle name="Input cel 2 3 10 3" xfId="25323"/>
    <cellStyle name="Input cel 2 3 10 4" xfId="27249"/>
    <cellStyle name="Input cel 2 3 10 5" xfId="40762"/>
    <cellStyle name="Input cel 2 3 11" xfId="3886"/>
    <cellStyle name="Input cel 2 3 11 2" xfId="12660"/>
    <cellStyle name="Input cel 2 3 11 3" xfId="25204"/>
    <cellStyle name="Input cel 2 3 11 4" xfId="21229"/>
    <cellStyle name="Input cel 2 3 11 5" xfId="45319"/>
    <cellStyle name="Input cel 2 3 12" xfId="8371"/>
    <cellStyle name="Input cel 2 3 12 2" xfId="17073"/>
    <cellStyle name="Input cel 2 3 12 3" xfId="22696"/>
    <cellStyle name="Input cel 2 3 12 4" xfId="29249"/>
    <cellStyle name="Input cel 2 3 12 5" xfId="48829"/>
    <cellStyle name="Input cel 2 3 13" xfId="9143"/>
    <cellStyle name="Input cel 2 3 13 2" xfId="17845"/>
    <cellStyle name="Input cel 2 3 13 3" xfId="21635"/>
    <cellStyle name="Input cel 2 3 13 4" xfId="30021"/>
    <cellStyle name="Input cel 2 3 13 5" xfId="49064"/>
    <cellStyle name="Input cel 2 3 14" xfId="9869"/>
    <cellStyle name="Input cel 2 3 14 2" xfId="18571"/>
    <cellStyle name="Input cel 2 3 14 3" xfId="11151"/>
    <cellStyle name="Input cel 2 3 14 4" xfId="30747"/>
    <cellStyle name="Input cel 2 3 14 5" xfId="49790"/>
    <cellStyle name="Input cel 2 3 15" xfId="4515"/>
    <cellStyle name="Input cel 2 3 16" xfId="21362"/>
    <cellStyle name="Input cel 2 3 17" xfId="23797"/>
    <cellStyle name="Input cel 2 3 18" xfId="31940"/>
    <cellStyle name="Input cel 2 3 19" xfId="31969"/>
    <cellStyle name="Input cel 2 3 2" xfId="564"/>
    <cellStyle name="Input cel 2 3 2 10" xfId="2902"/>
    <cellStyle name="Input cel 2 3 2 10 2" xfId="11735"/>
    <cellStyle name="Input cel 2 3 2 10 3" xfId="22952"/>
    <cellStyle name="Input cel 2 3 2 10 4" xfId="24540"/>
    <cellStyle name="Input cel 2 3 2 10 5" xfId="44446"/>
    <cellStyle name="Input cel 2 3 2 11" xfId="7404"/>
    <cellStyle name="Input cel 2 3 2 11 2" xfId="16106"/>
    <cellStyle name="Input cel 2 3 2 11 3" xfId="11250"/>
    <cellStyle name="Input cel 2 3 2 11 4" xfId="28282"/>
    <cellStyle name="Input cel 2 3 2 11 5" xfId="48013"/>
    <cellStyle name="Input cel 2 3 2 12" xfId="3115"/>
    <cellStyle name="Input cel 2 3 2 12 2" xfId="11934"/>
    <cellStyle name="Input cel 2 3 2 12 3" xfId="25330"/>
    <cellStyle name="Input cel 2 3 2 12 4" xfId="12818"/>
    <cellStyle name="Input cel 2 3 2 12 5" xfId="44659"/>
    <cellStyle name="Input cel 2 3 2 13" xfId="11132"/>
    <cellStyle name="Input cel 2 3 2 14" xfId="21423"/>
    <cellStyle name="Input cel 2 3 2 15" xfId="23200"/>
    <cellStyle name="Input cel 2 3 2 16" xfId="32021"/>
    <cellStyle name="Input cel 2 3 2 17" xfId="34088"/>
    <cellStyle name="Input cel 2 3 2 18" xfId="35068"/>
    <cellStyle name="Input cel 2 3 2 19" xfId="37205"/>
    <cellStyle name="Input cel 2 3 2 2" xfId="1339"/>
    <cellStyle name="Input cel 2 3 2 2 10" xfId="13063"/>
    <cellStyle name="Input cel 2 3 2 2 11" xfId="11583"/>
    <cellStyle name="Input cel 2 3 2 2 12" xfId="25516"/>
    <cellStyle name="Input cel 2 3 2 2 13" xfId="33132"/>
    <cellStyle name="Input cel 2 3 2 2 14" xfId="34377"/>
    <cellStyle name="Input cel 2 3 2 2 15" xfId="36179"/>
    <cellStyle name="Input cel 2 3 2 2 16" xfId="38706"/>
    <cellStyle name="Input cel 2 3 2 2 2" xfId="5084"/>
    <cellStyle name="Input cel 2 3 2 2 2 10" xfId="25963"/>
    <cellStyle name="Input cel 2 3 2 2 2 11" xfId="33902"/>
    <cellStyle name="Input cel 2 3 2 2 2 12" xfId="34838"/>
    <cellStyle name="Input cel 2 3 2 2 2 13" xfId="36949"/>
    <cellStyle name="Input cel 2 3 2 2 2 14" xfId="39476"/>
    <cellStyle name="Input cel 2 3 2 2 2 2" xfId="6243"/>
    <cellStyle name="Input cel 2 3 2 2 2 2 2" xfId="14945"/>
    <cellStyle name="Input cel 2 3 2 2 2 2 2 2" xfId="47008"/>
    <cellStyle name="Input cel 2 3 2 2 2 2 3" xfId="20265"/>
    <cellStyle name="Input cel 2 3 2 2 2 2 4" xfId="27122"/>
    <cellStyle name="Input cel 2 3 2 2 2 2 5" xfId="40635"/>
    <cellStyle name="Input cel 2 3 2 2 2 3" xfId="7175"/>
    <cellStyle name="Input cel 2 3 2 2 2 3 2" xfId="15877"/>
    <cellStyle name="Input cel 2 3 2 2 2 3 2 2" xfId="47853"/>
    <cellStyle name="Input cel 2 3 2 2 2 3 3" xfId="23851"/>
    <cellStyle name="Input cel 2 3 2 2 2 3 4" xfId="28053"/>
    <cellStyle name="Input cel 2 3 2 2 2 3 5" xfId="41566"/>
    <cellStyle name="Input cel 2 3 2 2 2 4" xfId="8840"/>
    <cellStyle name="Input cel 2 3 2 2 2 4 2" xfId="17542"/>
    <cellStyle name="Input cel 2 3 2 2 2 4 3" xfId="20471"/>
    <cellStyle name="Input cel 2 3 2 2 2 4 4" xfId="29718"/>
    <cellStyle name="Input cel 2 3 2 2 2 4 5" xfId="43492"/>
    <cellStyle name="Input cel 2 3 2 2 2 5" xfId="9595"/>
    <cellStyle name="Input cel 2 3 2 2 2 5 2" xfId="18297"/>
    <cellStyle name="Input cel 2 3 2 2 2 5 3" xfId="20410"/>
    <cellStyle name="Input cel 2 3 2 2 2 5 4" xfId="30473"/>
    <cellStyle name="Input cel 2 3 2 2 2 5 5" xfId="49516"/>
    <cellStyle name="Input cel 2 3 2 2 2 6" xfId="10289"/>
    <cellStyle name="Input cel 2 3 2 2 2 6 2" xfId="18991"/>
    <cellStyle name="Input cel 2 3 2 2 2 6 3" xfId="11611"/>
    <cellStyle name="Input cel 2 3 2 2 2 6 4" xfId="31167"/>
    <cellStyle name="Input cel 2 3 2 2 2 6 5" xfId="50210"/>
    <cellStyle name="Input cel 2 3 2 2 2 7" xfId="10907"/>
    <cellStyle name="Input cel 2 3 2 2 2 7 2" xfId="19609"/>
    <cellStyle name="Input cel 2 3 2 2 2 7 3" xfId="2332"/>
    <cellStyle name="Input cel 2 3 2 2 2 7 4" xfId="31785"/>
    <cellStyle name="Input cel 2 3 2 2 2 7 5" xfId="50828"/>
    <cellStyle name="Input cel 2 3 2 2 2 8" xfId="13786"/>
    <cellStyle name="Input cel 2 3 2 2 2 9" xfId="20671"/>
    <cellStyle name="Input cel 2 3 2 2 3" xfId="4795"/>
    <cellStyle name="Input cel 2 3 2 2 3 10" xfId="25674"/>
    <cellStyle name="Input cel 2 3 2 2 3 11" xfId="33613"/>
    <cellStyle name="Input cel 2 3 2 2 3 12" xfId="34549"/>
    <cellStyle name="Input cel 2 3 2 2 3 13" xfId="36660"/>
    <cellStyle name="Input cel 2 3 2 2 3 14" xfId="39187"/>
    <cellStyle name="Input cel 2 3 2 2 3 2" xfId="5863"/>
    <cellStyle name="Input cel 2 3 2 2 3 2 2" xfId="14565"/>
    <cellStyle name="Input cel 2 3 2 2 3 2 2 2" xfId="46660"/>
    <cellStyle name="Input cel 2 3 2 2 3 2 3" xfId="22093"/>
    <cellStyle name="Input cel 2 3 2 2 3 2 4" xfId="26742"/>
    <cellStyle name="Input cel 2 3 2 2 3 2 5" xfId="40255"/>
    <cellStyle name="Input cel 2 3 2 2 3 3" xfId="6886"/>
    <cellStyle name="Input cel 2 3 2 2 3 3 2" xfId="15588"/>
    <cellStyle name="Input cel 2 3 2 2 3 3 2 2" xfId="47564"/>
    <cellStyle name="Input cel 2 3 2 2 3 3 3" xfId="2417"/>
    <cellStyle name="Input cel 2 3 2 2 3 3 4" xfId="27764"/>
    <cellStyle name="Input cel 2 3 2 2 3 3 5" xfId="41277"/>
    <cellStyle name="Input cel 2 3 2 2 3 4" xfId="8551"/>
    <cellStyle name="Input cel 2 3 2 2 3 4 2" xfId="17253"/>
    <cellStyle name="Input cel 2 3 2 2 3 4 3" xfId="24456"/>
    <cellStyle name="Input cel 2 3 2 2 3 4 4" xfId="29429"/>
    <cellStyle name="Input cel 2 3 2 2 3 4 5" xfId="43203"/>
    <cellStyle name="Input cel 2 3 2 2 3 5" xfId="9306"/>
    <cellStyle name="Input cel 2 3 2 2 3 5 2" xfId="18008"/>
    <cellStyle name="Input cel 2 3 2 2 3 5 3" xfId="24903"/>
    <cellStyle name="Input cel 2 3 2 2 3 5 4" xfId="30184"/>
    <cellStyle name="Input cel 2 3 2 2 3 5 5" xfId="49227"/>
    <cellStyle name="Input cel 2 3 2 2 3 6" xfId="10000"/>
    <cellStyle name="Input cel 2 3 2 2 3 6 2" xfId="18702"/>
    <cellStyle name="Input cel 2 3 2 2 3 6 3" xfId="12428"/>
    <cellStyle name="Input cel 2 3 2 2 3 6 4" xfId="30878"/>
    <cellStyle name="Input cel 2 3 2 2 3 6 5" xfId="49921"/>
    <cellStyle name="Input cel 2 3 2 2 3 7" xfId="10618"/>
    <cellStyle name="Input cel 2 3 2 2 3 7 2" xfId="19320"/>
    <cellStyle name="Input cel 2 3 2 2 3 7 3" xfId="13093"/>
    <cellStyle name="Input cel 2 3 2 2 3 7 4" xfId="31496"/>
    <cellStyle name="Input cel 2 3 2 2 3 7 5" xfId="50539"/>
    <cellStyle name="Input cel 2 3 2 2 3 8" xfId="13497"/>
    <cellStyle name="Input cel 2 3 2 2 3 9" xfId="20632"/>
    <cellStyle name="Input cel 2 3 2 2 4" xfId="6110"/>
    <cellStyle name="Input cel 2 3 2 2 4 2" xfId="14812"/>
    <cellStyle name="Input cel 2 3 2 2 4 2 2" xfId="46884"/>
    <cellStyle name="Input cel 2 3 2 2 4 3" xfId="25064"/>
    <cellStyle name="Input cel 2 3 2 2 4 4" xfId="26989"/>
    <cellStyle name="Input cel 2 3 2 2 4 5" xfId="40502"/>
    <cellStyle name="Input cel 2 3 2 2 5" xfId="6611"/>
    <cellStyle name="Input cel 2 3 2 2 5 2" xfId="15313"/>
    <cellStyle name="Input cel 2 3 2 2 5 2 2" xfId="47332"/>
    <cellStyle name="Input cel 2 3 2 2 5 3" xfId="23182"/>
    <cellStyle name="Input cel 2 3 2 2 5 4" xfId="27489"/>
    <cellStyle name="Input cel 2 3 2 2 5 5" xfId="41002"/>
    <cellStyle name="Input cel 2 3 2 2 6" xfId="8212"/>
    <cellStyle name="Input cel 2 3 2 2 6 2" xfId="16914"/>
    <cellStyle name="Input cel 2 3 2 2 6 3" xfId="21596"/>
    <cellStyle name="Input cel 2 3 2 2 6 4" xfId="29090"/>
    <cellStyle name="Input cel 2 3 2 2 6 5" xfId="42743"/>
    <cellStyle name="Input cel 2 3 2 2 7" xfId="9005"/>
    <cellStyle name="Input cel 2 3 2 2 7 2" xfId="17707"/>
    <cellStyle name="Input cel 2 3 2 2 7 3" xfId="23341"/>
    <cellStyle name="Input cel 2 3 2 2 7 4" xfId="29883"/>
    <cellStyle name="Input cel 2 3 2 2 7 5" xfId="48926"/>
    <cellStyle name="Input cel 2 3 2 2 8" xfId="9755"/>
    <cellStyle name="Input cel 2 3 2 2 8 2" xfId="18457"/>
    <cellStyle name="Input cel 2 3 2 2 8 3" xfId="19906"/>
    <cellStyle name="Input cel 2 3 2 2 8 4" xfId="30633"/>
    <cellStyle name="Input cel 2 3 2 2 8 5" xfId="49676"/>
    <cellStyle name="Input cel 2 3 2 2 9" xfId="10446"/>
    <cellStyle name="Input cel 2 3 2 2 9 2" xfId="19148"/>
    <cellStyle name="Input cel 2 3 2 2 9 3" xfId="19934"/>
    <cellStyle name="Input cel 2 3 2 2 9 4" xfId="31324"/>
    <cellStyle name="Input cel 2 3 2 2 9 5" xfId="50367"/>
    <cellStyle name="Input cel 2 3 2 3" xfId="3582"/>
    <cellStyle name="Input cel 2 3 2 3 10" xfId="22968"/>
    <cellStyle name="Input cel 2 3 2 3 11" xfId="32297"/>
    <cellStyle name="Input cel 2 3 2 3 12" xfId="34200"/>
    <cellStyle name="Input cel 2 3 2 3 13" xfId="35344"/>
    <cellStyle name="Input cel 2 3 2 3 14" xfId="37880"/>
    <cellStyle name="Input cel 2 3 2 3 2" xfId="6392"/>
    <cellStyle name="Input cel 2 3 2 3 2 2" xfId="15094"/>
    <cellStyle name="Input cel 2 3 2 3 2 2 2" xfId="47144"/>
    <cellStyle name="Input cel 2 3 2 3 2 3" xfId="24176"/>
    <cellStyle name="Input cel 2 3 2 3 2 4" xfId="27271"/>
    <cellStyle name="Input cel 2 3 2 3 2 5" xfId="40784"/>
    <cellStyle name="Input cel 2 3 2 3 3" xfId="5387"/>
    <cellStyle name="Input cel 2 3 2 3 3 2" xfId="14089"/>
    <cellStyle name="Input cel 2 3 2 3 3 2 2" xfId="46224"/>
    <cellStyle name="Input cel 2 3 2 3 3 3" xfId="22017"/>
    <cellStyle name="Input cel 2 3 2 3 3 4" xfId="26266"/>
    <cellStyle name="Input cel 2 3 2 3 3 5" xfId="39779"/>
    <cellStyle name="Input cel 2 3 2 3 4" xfId="7669"/>
    <cellStyle name="Input cel 2 3 2 3 4 2" xfId="16371"/>
    <cellStyle name="Input cel 2 3 2 3 4 3" xfId="23151"/>
    <cellStyle name="Input cel 2 3 2 3 4 4" xfId="28547"/>
    <cellStyle name="Input cel 2 3 2 3 4 5" xfId="42038"/>
    <cellStyle name="Input cel 2 3 2 3 5" xfId="7973"/>
    <cellStyle name="Input cel 2 3 2 3 5 2" xfId="16675"/>
    <cellStyle name="Input cel 2 3 2 3 5 3" xfId="13362"/>
    <cellStyle name="Input cel 2 3 2 3 5 4" xfId="28851"/>
    <cellStyle name="Input cel 2 3 2 3 5 5" xfId="48491"/>
    <cellStyle name="Input cel 2 3 2 3 6" xfId="8285"/>
    <cellStyle name="Input cel 2 3 2 3 6 2" xfId="16987"/>
    <cellStyle name="Input cel 2 3 2 3 6 3" xfId="25457"/>
    <cellStyle name="Input cel 2 3 2 3 6 4" xfId="29163"/>
    <cellStyle name="Input cel 2 3 2 3 6 5" xfId="48799"/>
    <cellStyle name="Input cel 2 3 2 3 7" xfId="9064"/>
    <cellStyle name="Input cel 2 3 2 3 7 2" xfId="17766"/>
    <cellStyle name="Input cel 2 3 2 3 7 3" xfId="21472"/>
    <cellStyle name="Input cel 2 3 2 3 7 4" xfId="29942"/>
    <cellStyle name="Input cel 2 3 2 3 7 5" xfId="48985"/>
    <cellStyle name="Input cel 2 3 2 3 8" xfId="12379"/>
    <cellStyle name="Input cel 2 3 2 3 9" xfId="23897"/>
    <cellStyle name="Input cel 2 3 2 4" xfId="5037"/>
    <cellStyle name="Input cel 2 3 2 4 10" xfId="25916"/>
    <cellStyle name="Input cel 2 3 2 4 11" xfId="33855"/>
    <cellStyle name="Input cel 2 3 2 4 12" xfId="34791"/>
    <cellStyle name="Input cel 2 3 2 4 13" xfId="36902"/>
    <cellStyle name="Input cel 2 3 2 4 14" xfId="39429"/>
    <cellStyle name="Input cel 2 3 2 4 2" xfId="6162"/>
    <cellStyle name="Input cel 2 3 2 4 2 2" xfId="14864"/>
    <cellStyle name="Input cel 2 3 2 4 2 2 2" xfId="46931"/>
    <cellStyle name="Input cel 2 3 2 4 2 3" xfId="21983"/>
    <cellStyle name="Input cel 2 3 2 4 2 4" xfId="27041"/>
    <cellStyle name="Input cel 2 3 2 4 2 5" xfId="40554"/>
    <cellStyle name="Input cel 2 3 2 4 3" xfId="7128"/>
    <cellStyle name="Input cel 2 3 2 4 3 2" xfId="15830"/>
    <cellStyle name="Input cel 2 3 2 4 3 2 2" xfId="47806"/>
    <cellStyle name="Input cel 2 3 2 4 3 3" xfId="21405"/>
    <cellStyle name="Input cel 2 3 2 4 3 4" xfId="28006"/>
    <cellStyle name="Input cel 2 3 2 4 3 5" xfId="41519"/>
    <cellStyle name="Input cel 2 3 2 4 4" xfId="8793"/>
    <cellStyle name="Input cel 2 3 2 4 4 2" xfId="17495"/>
    <cellStyle name="Input cel 2 3 2 4 4 3" xfId="24724"/>
    <cellStyle name="Input cel 2 3 2 4 4 4" xfId="29671"/>
    <cellStyle name="Input cel 2 3 2 4 4 5" xfId="43445"/>
    <cellStyle name="Input cel 2 3 2 4 5" xfId="9548"/>
    <cellStyle name="Input cel 2 3 2 4 5 2" xfId="18250"/>
    <cellStyle name="Input cel 2 3 2 4 5 3" xfId="19923"/>
    <cellStyle name="Input cel 2 3 2 4 5 4" xfId="30426"/>
    <cellStyle name="Input cel 2 3 2 4 5 5" xfId="49469"/>
    <cellStyle name="Input cel 2 3 2 4 6" xfId="10242"/>
    <cellStyle name="Input cel 2 3 2 4 6 2" xfId="18944"/>
    <cellStyle name="Input cel 2 3 2 4 6 3" xfId="19847"/>
    <cellStyle name="Input cel 2 3 2 4 6 4" xfId="31120"/>
    <cellStyle name="Input cel 2 3 2 4 6 5" xfId="50163"/>
    <cellStyle name="Input cel 2 3 2 4 7" xfId="10860"/>
    <cellStyle name="Input cel 2 3 2 4 7 2" xfId="19562"/>
    <cellStyle name="Input cel 2 3 2 4 7 3" xfId="11224"/>
    <cellStyle name="Input cel 2 3 2 4 7 4" xfId="31738"/>
    <cellStyle name="Input cel 2 3 2 4 7 5" xfId="50781"/>
    <cellStyle name="Input cel 2 3 2 4 8" xfId="13739"/>
    <cellStyle name="Input cel 2 3 2 4 9" xfId="25311"/>
    <cellStyle name="Input cel 2 3 2 5" xfId="3837"/>
    <cellStyle name="Input cel 2 3 2 5 2" xfId="12616"/>
    <cellStyle name="Input cel 2 3 2 5 2 2" xfId="45271"/>
    <cellStyle name="Input cel 2 3 2 5 3" xfId="25165"/>
    <cellStyle name="Input cel 2 3 2 5 4" xfId="21321"/>
    <cellStyle name="Input cel 2 3 2 5 5" xfId="38135"/>
    <cellStyle name="Input cel 2 3 2 6" xfId="5367"/>
    <cellStyle name="Input cel 2 3 2 6 2" xfId="14069"/>
    <cellStyle name="Input cel 2 3 2 6 2 2" xfId="46207"/>
    <cellStyle name="Input cel 2 3 2 6 3" xfId="12453"/>
    <cellStyle name="Input cel 2 3 2 6 4" xfId="26246"/>
    <cellStyle name="Input cel 2 3 2 6 5" xfId="39759"/>
    <cellStyle name="Input cel 2 3 2 7" xfId="6349"/>
    <cellStyle name="Input cel 2 3 2 7 2" xfId="15051"/>
    <cellStyle name="Input cel 2 3 2 7 2 2" xfId="47105"/>
    <cellStyle name="Input cel 2 3 2 7 3" xfId="25321"/>
    <cellStyle name="Input cel 2 3 2 7 4" xfId="27228"/>
    <cellStyle name="Input cel 2 3 2 7 5" xfId="40741"/>
    <cellStyle name="Input cel 2 3 2 8" xfId="6665"/>
    <cellStyle name="Input cel 2 3 2 8 2" xfId="15367"/>
    <cellStyle name="Input cel 2 3 2 8 3" xfId="22127"/>
    <cellStyle name="Input cel 2 3 2 8 4" xfId="27543"/>
    <cellStyle name="Input cel 2 3 2 8 5" xfId="41056"/>
    <cellStyle name="Input cel 2 3 2 9" xfId="7466"/>
    <cellStyle name="Input cel 2 3 2 9 2" xfId="16168"/>
    <cellStyle name="Input cel 2 3 2 9 3" xfId="23399"/>
    <cellStyle name="Input cel 2 3 2 9 4" xfId="28344"/>
    <cellStyle name="Input cel 2 3 2 9 5" xfId="48075"/>
    <cellStyle name="Input cel 2 3 20" xfId="34993"/>
    <cellStyle name="Input cel 2 3 21" xfId="37104"/>
    <cellStyle name="Input cel 2 3 3" xfId="777"/>
    <cellStyle name="Input cel 2 3 3 10" xfId="7723"/>
    <cellStyle name="Input cel 2 3 3 10 2" xfId="16425"/>
    <cellStyle name="Input cel 2 3 3 10 3" xfId="22509"/>
    <cellStyle name="Input cel 2 3 3 10 4" xfId="28601"/>
    <cellStyle name="Input cel 2 3 3 10 5" xfId="48253"/>
    <cellStyle name="Input cel 2 3 3 11" xfId="8045"/>
    <cellStyle name="Input cel 2 3 3 11 2" xfId="16747"/>
    <cellStyle name="Input cel 2 3 3 11 3" xfId="20768"/>
    <cellStyle name="Input cel 2 3 3 11 4" xfId="28923"/>
    <cellStyle name="Input cel 2 3 3 11 5" xfId="48563"/>
    <cellStyle name="Input cel 2 3 3 12" xfId="11324"/>
    <cellStyle name="Input cel 2 3 3 13" xfId="12629"/>
    <cellStyle name="Input cel 2 3 3 14" xfId="25153"/>
    <cellStyle name="Input cel 2 3 3 15" xfId="32570"/>
    <cellStyle name="Input cel 2 3 3 16" xfId="34271"/>
    <cellStyle name="Input cel 2 3 3 17" xfId="35617"/>
    <cellStyle name="Input cel 2 3 3 18" xfId="38144"/>
    <cellStyle name="Input cel 2 3 3 2" xfId="4970"/>
    <cellStyle name="Input cel 2 3 3 2 10" xfId="25849"/>
    <cellStyle name="Input cel 2 3 3 2 11" xfId="33788"/>
    <cellStyle name="Input cel 2 3 3 2 12" xfId="34724"/>
    <cellStyle name="Input cel 2 3 3 2 13" xfId="36835"/>
    <cellStyle name="Input cel 2 3 3 2 14" xfId="39362"/>
    <cellStyle name="Input cel 2 3 3 2 2" xfId="5947"/>
    <cellStyle name="Input cel 2 3 3 2 2 2" xfId="14649"/>
    <cellStyle name="Input cel 2 3 3 2 2 2 2" xfId="46736"/>
    <cellStyle name="Input cel 2 3 3 2 2 3" xfId="24556"/>
    <cellStyle name="Input cel 2 3 3 2 2 4" xfId="26826"/>
    <cellStyle name="Input cel 2 3 3 2 2 5" xfId="40339"/>
    <cellStyle name="Input cel 2 3 3 2 3" xfId="7061"/>
    <cellStyle name="Input cel 2 3 3 2 3 2" xfId="15763"/>
    <cellStyle name="Input cel 2 3 3 2 3 2 2" xfId="47739"/>
    <cellStyle name="Input cel 2 3 3 2 3 3" xfId="12274"/>
    <cellStyle name="Input cel 2 3 3 2 3 4" xfId="27939"/>
    <cellStyle name="Input cel 2 3 3 2 3 5" xfId="41452"/>
    <cellStyle name="Input cel 2 3 3 2 4" xfId="8726"/>
    <cellStyle name="Input cel 2 3 3 2 4 2" xfId="17428"/>
    <cellStyle name="Input cel 2 3 3 2 4 3" xfId="21033"/>
    <cellStyle name="Input cel 2 3 3 2 4 4" xfId="29604"/>
    <cellStyle name="Input cel 2 3 3 2 4 5" xfId="43378"/>
    <cellStyle name="Input cel 2 3 3 2 5" xfId="9481"/>
    <cellStyle name="Input cel 2 3 3 2 5 2" xfId="18183"/>
    <cellStyle name="Input cel 2 3 3 2 5 3" xfId="21961"/>
    <cellStyle name="Input cel 2 3 3 2 5 4" xfId="30359"/>
    <cellStyle name="Input cel 2 3 3 2 5 5" xfId="49402"/>
    <cellStyle name="Input cel 2 3 3 2 6" xfId="10175"/>
    <cellStyle name="Input cel 2 3 3 2 6 2" xfId="18877"/>
    <cellStyle name="Input cel 2 3 3 2 6 3" xfId="13336"/>
    <cellStyle name="Input cel 2 3 3 2 6 4" xfId="31053"/>
    <cellStyle name="Input cel 2 3 3 2 6 5" xfId="50096"/>
    <cellStyle name="Input cel 2 3 3 2 7" xfId="10793"/>
    <cellStyle name="Input cel 2 3 3 2 7 2" xfId="19495"/>
    <cellStyle name="Input cel 2 3 3 2 7 3" xfId="12557"/>
    <cellStyle name="Input cel 2 3 3 2 7 4" xfId="31671"/>
    <cellStyle name="Input cel 2 3 3 2 7 5" xfId="50714"/>
    <cellStyle name="Input cel 2 3 3 2 8" xfId="13672"/>
    <cellStyle name="Input cel 2 3 3 2 9" xfId="21583"/>
    <cellStyle name="Input cel 2 3 3 3" xfId="4870"/>
    <cellStyle name="Input cel 2 3 3 3 10" xfId="25749"/>
    <cellStyle name="Input cel 2 3 3 3 11" xfId="33688"/>
    <cellStyle name="Input cel 2 3 3 3 12" xfId="34624"/>
    <cellStyle name="Input cel 2 3 3 3 13" xfId="36735"/>
    <cellStyle name="Input cel 2 3 3 3 14" xfId="39262"/>
    <cellStyle name="Input cel 2 3 3 3 2" xfId="5443"/>
    <cellStyle name="Input cel 2 3 3 3 2 2" xfId="14145"/>
    <cellStyle name="Input cel 2 3 3 3 2 2 2" xfId="46271"/>
    <cellStyle name="Input cel 2 3 3 3 2 3" xfId="12935"/>
    <cellStyle name="Input cel 2 3 3 3 2 4" xfId="26322"/>
    <cellStyle name="Input cel 2 3 3 3 2 5" xfId="39835"/>
    <cellStyle name="Input cel 2 3 3 3 3" xfId="6961"/>
    <cellStyle name="Input cel 2 3 3 3 3 2" xfId="15663"/>
    <cellStyle name="Input cel 2 3 3 3 3 2 2" xfId="47639"/>
    <cellStyle name="Input cel 2 3 3 3 3 3" xfId="1886"/>
    <cellStyle name="Input cel 2 3 3 3 3 4" xfId="27839"/>
    <cellStyle name="Input cel 2 3 3 3 3 5" xfId="41352"/>
    <cellStyle name="Input cel 2 3 3 3 4" xfId="8626"/>
    <cellStyle name="Input cel 2 3 3 3 4 2" xfId="17328"/>
    <cellStyle name="Input cel 2 3 3 3 4 3" xfId="21547"/>
    <cellStyle name="Input cel 2 3 3 3 4 4" xfId="29504"/>
    <cellStyle name="Input cel 2 3 3 3 4 5" xfId="43278"/>
    <cellStyle name="Input cel 2 3 3 3 5" xfId="9381"/>
    <cellStyle name="Input cel 2 3 3 3 5 2" xfId="18083"/>
    <cellStyle name="Input cel 2 3 3 3 5 3" xfId="22295"/>
    <cellStyle name="Input cel 2 3 3 3 5 4" xfId="30259"/>
    <cellStyle name="Input cel 2 3 3 3 5 5" xfId="49302"/>
    <cellStyle name="Input cel 2 3 3 3 6" xfId="10075"/>
    <cellStyle name="Input cel 2 3 3 3 6 2" xfId="18777"/>
    <cellStyle name="Input cel 2 3 3 3 6 3" xfId="19832"/>
    <cellStyle name="Input cel 2 3 3 3 6 4" xfId="30953"/>
    <cellStyle name="Input cel 2 3 3 3 6 5" xfId="49996"/>
    <cellStyle name="Input cel 2 3 3 3 7" xfId="10693"/>
    <cellStyle name="Input cel 2 3 3 3 7 2" xfId="19395"/>
    <cellStyle name="Input cel 2 3 3 3 7 3" xfId="11537"/>
    <cellStyle name="Input cel 2 3 3 3 7 4" xfId="31571"/>
    <cellStyle name="Input cel 2 3 3 3 7 5" xfId="50614"/>
    <cellStyle name="Input cel 2 3 3 3 8" xfId="13572"/>
    <cellStyle name="Input cel 2 3 3 3 9" xfId="21304"/>
    <cellStyle name="Input cel 2 3 3 4" xfId="6104"/>
    <cellStyle name="Input cel 2 3 3 4 2" xfId="14806"/>
    <cellStyle name="Input cel 2 3 3 4 2 2" xfId="46880"/>
    <cellStyle name="Input cel 2 3 3 4 3" xfId="24595"/>
    <cellStyle name="Input cel 2 3 3 4 4" xfId="26983"/>
    <cellStyle name="Input cel 2 3 3 4 5" xfId="40496"/>
    <cellStyle name="Input cel 2 3 3 5" xfId="6528"/>
    <cellStyle name="Input cel 2 3 3 5 2" xfId="15230"/>
    <cellStyle name="Input cel 2 3 3 5 2 2" xfId="47259"/>
    <cellStyle name="Input cel 2 3 3 5 3" xfId="24170"/>
    <cellStyle name="Input cel 2 3 3 5 4" xfId="27407"/>
    <cellStyle name="Input cel 2 3 3 5 5" xfId="40920"/>
    <cellStyle name="Input cel 2 3 3 6" xfId="6730"/>
    <cellStyle name="Input cel 2 3 3 6 2" xfId="15432"/>
    <cellStyle name="Input cel 2 3 3 6 2 2" xfId="47432"/>
    <cellStyle name="Input cel 2 3 3 6 3" xfId="21910"/>
    <cellStyle name="Input cel 2 3 3 6 4" xfId="27608"/>
    <cellStyle name="Input cel 2 3 3 6 5" xfId="41121"/>
    <cellStyle name="Input cel 2 3 3 7" xfId="6014"/>
    <cellStyle name="Input cel 2 3 3 7 2" xfId="14716"/>
    <cellStyle name="Input cel 2 3 3 7 3" xfId="23395"/>
    <cellStyle name="Input cel 2 3 3 7 4" xfId="26893"/>
    <cellStyle name="Input cel 2 3 3 7 5" xfId="40406"/>
    <cellStyle name="Input cel 2 3 3 8" xfId="7855"/>
    <cellStyle name="Input cel 2 3 3 8 2" xfId="16557"/>
    <cellStyle name="Input cel 2 3 3 8 3" xfId="21098"/>
    <cellStyle name="Input cel 2 3 3 8 4" xfId="28733"/>
    <cellStyle name="Input cel 2 3 3 8 5" xfId="48373"/>
    <cellStyle name="Input cel 2 3 3 9" xfId="7491"/>
    <cellStyle name="Input cel 2 3 3 9 2" xfId="16193"/>
    <cellStyle name="Input cel 2 3 3 9 3" xfId="22038"/>
    <cellStyle name="Input cel 2 3 3 9 4" xfId="28369"/>
    <cellStyle name="Input cel 2 3 3 9 5" xfId="48100"/>
    <cellStyle name="Input cel 2 3 4" xfId="1211"/>
    <cellStyle name="Input cel 2 3 4 10" xfId="9171"/>
    <cellStyle name="Input cel 2 3 4 10 2" xfId="17873"/>
    <cellStyle name="Input cel 2 3 4 10 3" xfId="20924"/>
    <cellStyle name="Input cel 2 3 4 10 4" xfId="30049"/>
    <cellStyle name="Input cel 2 3 4 10 5" xfId="49092"/>
    <cellStyle name="Input cel 2 3 4 11" xfId="9885"/>
    <cellStyle name="Input cel 2 3 4 11 2" xfId="18587"/>
    <cellStyle name="Input cel 2 3 4 11 3" xfId="12937"/>
    <cellStyle name="Input cel 2 3 4 11 4" xfId="30763"/>
    <cellStyle name="Input cel 2 3 4 11 5" xfId="49806"/>
    <cellStyle name="Input cel 2 3 4 12" xfId="2392"/>
    <cellStyle name="Input cel 2 3 4 13" xfId="23533"/>
    <cellStyle name="Input cel 2 3 4 14" xfId="12580"/>
    <cellStyle name="Input cel 2 3 4 15" xfId="33004"/>
    <cellStyle name="Input cel 2 3 4 16" xfId="34341"/>
    <cellStyle name="Input cel 2 3 4 17" xfId="36051"/>
    <cellStyle name="Input cel 2 3 4 18" xfId="38578"/>
    <cellStyle name="Input cel 2 3 4 2" xfId="4770"/>
    <cellStyle name="Input cel 2 3 4 2 10" xfId="25649"/>
    <cellStyle name="Input cel 2 3 4 2 11" xfId="33588"/>
    <cellStyle name="Input cel 2 3 4 2 12" xfId="34524"/>
    <cellStyle name="Input cel 2 3 4 2 13" xfId="36635"/>
    <cellStyle name="Input cel 2 3 4 2 14" xfId="39162"/>
    <cellStyle name="Input cel 2 3 4 2 2" xfId="5820"/>
    <cellStyle name="Input cel 2 3 4 2 2 2" xfId="14522"/>
    <cellStyle name="Input cel 2 3 4 2 2 2 2" xfId="46620"/>
    <cellStyle name="Input cel 2 3 4 2 2 3" xfId="24638"/>
    <cellStyle name="Input cel 2 3 4 2 2 4" xfId="26699"/>
    <cellStyle name="Input cel 2 3 4 2 2 5" xfId="40212"/>
    <cellStyle name="Input cel 2 3 4 2 3" xfId="6861"/>
    <cellStyle name="Input cel 2 3 4 2 3 2" xfId="15563"/>
    <cellStyle name="Input cel 2 3 4 2 3 2 2" xfId="47539"/>
    <cellStyle name="Input cel 2 3 4 2 3 3" xfId="2167"/>
    <cellStyle name="Input cel 2 3 4 2 3 4" xfId="27739"/>
    <cellStyle name="Input cel 2 3 4 2 3 5" xfId="41252"/>
    <cellStyle name="Input cel 2 3 4 2 4" xfId="8526"/>
    <cellStyle name="Input cel 2 3 4 2 4 2" xfId="17228"/>
    <cellStyle name="Input cel 2 3 4 2 4 3" xfId="23676"/>
    <cellStyle name="Input cel 2 3 4 2 4 4" xfId="29404"/>
    <cellStyle name="Input cel 2 3 4 2 4 5" xfId="43178"/>
    <cellStyle name="Input cel 2 3 4 2 5" xfId="9281"/>
    <cellStyle name="Input cel 2 3 4 2 5 2" xfId="17983"/>
    <cellStyle name="Input cel 2 3 4 2 5 3" xfId="13272"/>
    <cellStyle name="Input cel 2 3 4 2 5 4" xfId="30159"/>
    <cellStyle name="Input cel 2 3 4 2 5 5" xfId="49202"/>
    <cellStyle name="Input cel 2 3 4 2 6" xfId="9975"/>
    <cellStyle name="Input cel 2 3 4 2 6 2" xfId="18677"/>
    <cellStyle name="Input cel 2 3 4 2 6 3" xfId="12498"/>
    <cellStyle name="Input cel 2 3 4 2 6 4" xfId="30853"/>
    <cellStyle name="Input cel 2 3 4 2 6 5" xfId="49896"/>
    <cellStyle name="Input cel 2 3 4 2 7" xfId="10593"/>
    <cellStyle name="Input cel 2 3 4 2 7 2" xfId="19295"/>
    <cellStyle name="Input cel 2 3 4 2 7 3" xfId="19844"/>
    <cellStyle name="Input cel 2 3 4 2 7 4" xfId="31471"/>
    <cellStyle name="Input cel 2 3 4 2 7 5" xfId="50514"/>
    <cellStyle name="Input cel 2 3 4 2 8" xfId="13472"/>
    <cellStyle name="Input cel 2 3 4 2 9" xfId="24872"/>
    <cellStyle name="Input cel 2 3 4 3" xfId="5094"/>
    <cellStyle name="Input cel 2 3 4 3 10" xfId="25973"/>
    <cellStyle name="Input cel 2 3 4 3 11" xfId="33912"/>
    <cellStyle name="Input cel 2 3 4 3 12" xfId="34848"/>
    <cellStyle name="Input cel 2 3 4 3 13" xfId="36959"/>
    <cellStyle name="Input cel 2 3 4 3 14" xfId="39486"/>
    <cellStyle name="Input cel 2 3 4 3 2" xfId="6032"/>
    <cellStyle name="Input cel 2 3 4 3 2 2" xfId="14734"/>
    <cellStyle name="Input cel 2 3 4 3 2 2 2" xfId="46814"/>
    <cellStyle name="Input cel 2 3 4 3 2 3" xfId="24773"/>
    <cellStyle name="Input cel 2 3 4 3 2 4" xfId="26911"/>
    <cellStyle name="Input cel 2 3 4 3 2 5" xfId="40424"/>
    <cellStyle name="Input cel 2 3 4 3 3" xfId="7185"/>
    <cellStyle name="Input cel 2 3 4 3 3 2" xfId="15887"/>
    <cellStyle name="Input cel 2 3 4 3 3 2 2" xfId="47863"/>
    <cellStyle name="Input cel 2 3 4 3 3 3" xfId="23774"/>
    <cellStyle name="Input cel 2 3 4 3 3 4" xfId="28063"/>
    <cellStyle name="Input cel 2 3 4 3 3 5" xfId="41576"/>
    <cellStyle name="Input cel 2 3 4 3 4" xfId="8850"/>
    <cellStyle name="Input cel 2 3 4 3 4 2" xfId="17552"/>
    <cellStyle name="Input cel 2 3 4 3 4 3" xfId="20906"/>
    <cellStyle name="Input cel 2 3 4 3 4 4" xfId="29728"/>
    <cellStyle name="Input cel 2 3 4 3 4 5" xfId="43502"/>
    <cellStyle name="Input cel 2 3 4 3 5" xfId="9605"/>
    <cellStyle name="Input cel 2 3 4 3 5 2" xfId="18307"/>
    <cellStyle name="Input cel 2 3 4 3 5 3" xfId="19769"/>
    <cellStyle name="Input cel 2 3 4 3 5 4" xfId="30483"/>
    <cellStyle name="Input cel 2 3 4 3 5 5" xfId="49526"/>
    <cellStyle name="Input cel 2 3 4 3 6" xfId="10299"/>
    <cellStyle name="Input cel 2 3 4 3 6 2" xfId="19001"/>
    <cellStyle name="Input cel 2 3 4 3 6 3" xfId="12237"/>
    <cellStyle name="Input cel 2 3 4 3 6 4" xfId="31177"/>
    <cellStyle name="Input cel 2 3 4 3 6 5" xfId="50220"/>
    <cellStyle name="Input cel 2 3 4 3 7" xfId="10917"/>
    <cellStyle name="Input cel 2 3 4 3 7 2" xfId="19619"/>
    <cellStyle name="Input cel 2 3 4 3 7 3" xfId="20366"/>
    <cellStyle name="Input cel 2 3 4 3 7 4" xfId="31795"/>
    <cellStyle name="Input cel 2 3 4 3 7 5" xfId="50838"/>
    <cellStyle name="Input cel 2 3 4 3 8" xfId="13796"/>
    <cellStyle name="Input cel 2 3 4 3 9" xfId="22559"/>
    <cellStyle name="Input cel 2 3 4 4" xfId="3455"/>
    <cellStyle name="Input cel 2 3 4 4 2" xfId="12257"/>
    <cellStyle name="Input cel 2 3 4 4 2 2" xfId="44981"/>
    <cellStyle name="Input cel 2 3 4 4 3" xfId="22732"/>
    <cellStyle name="Input cel 2 3 4 4 4" xfId="21035"/>
    <cellStyle name="Input cel 2 3 4 4 5" xfId="37753"/>
    <cellStyle name="Input cel 2 3 4 5" xfId="6488"/>
    <cellStyle name="Input cel 2 3 4 5 2" xfId="15190"/>
    <cellStyle name="Input cel 2 3 4 5 2 2" xfId="47226"/>
    <cellStyle name="Input cel 2 3 4 5 3" xfId="21338"/>
    <cellStyle name="Input cel 2 3 4 5 4" xfId="27367"/>
    <cellStyle name="Input cel 2 3 4 5 5" xfId="40880"/>
    <cellStyle name="Input cel 2 3 4 6" xfId="6616"/>
    <cellStyle name="Input cel 2 3 4 6 2" xfId="15318"/>
    <cellStyle name="Input cel 2 3 4 6 2 2" xfId="47335"/>
    <cellStyle name="Input cel 2 3 4 6 3" xfId="25167"/>
    <cellStyle name="Input cel 2 3 4 6 4" xfId="27494"/>
    <cellStyle name="Input cel 2 3 4 6 5" xfId="41007"/>
    <cellStyle name="Input cel 2 3 4 7" xfId="7389"/>
    <cellStyle name="Input cel 2 3 4 7 2" xfId="16091"/>
    <cellStyle name="Input cel 2 3 4 7 3" xfId="24183"/>
    <cellStyle name="Input cel 2 3 4 7 4" xfId="28267"/>
    <cellStyle name="Input cel 2 3 4 7 5" xfId="41780"/>
    <cellStyle name="Input cel 2 3 4 8" xfId="8123"/>
    <cellStyle name="Input cel 2 3 4 8 2" xfId="16825"/>
    <cellStyle name="Input cel 2 3 4 8 3" xfId="13081"/>
    <cellStyle name="Input cel 2 3 4 8 4" xfId="29001"/>
    <cellStyle name="Input cel 2 3 4 8 5" xfId="48641"/>
    <cellStyle name="Input cel 2 3 4 9" xfId="8402"/>
    <cellStyle name="Input cel 2 3 4 9 2" xfId="17104"/>
    <cellStyle name="Input cel 2 3 4 9 3" xfId="22491"/>
    <cellStyle name="Input cel 2 3 4 9 4" xfId="29280"/>
    <cellStyle name="Input cel 2 3 4 9 5" xfId="48860"/>
    <cellStyle name="Input cel 2 3 5" xfId="5036"/>
    <cellStyle name="Input cel 2 3 5 10" xfId="25915"/>
    <cellStyle name="Input cel 2 3 5 11" xfId="33854"/>
    <cellStyle name="Input cel 2 3 5 12" xfId="34790"/>
    <cellStyle name="Input cel 2 3 5 13" xfId="36901"/>
    <cellStyle name="Input cel 2 3 5 14" xfId="39428"/>
    <cellStyle name="Input cel 2 3 5 2" xfId="5787"/>
    <cellStyle name="Input cel 2 3 5 2 2" xfId="14489"/>
    <cellStyle name="Input cel 2 3 5 2 2 2" xfId="46591"/>
    <cellStyle name="Input cel 2 3 5 2 3" xfId="23631"/>
    <cellStyle name="Input cel 2 3 5 2 4" xfId="26666"/>
    <cellStyle name="Input cel 2 3 5 2 5" xfId="40179"/>
    <cellStyle name="Input cel 2 3 5 3" xfId="7127"/>
    <cellStyle name="Input cel 2 3 5 3 2" xfId="15829"/>
    <cellStyle name="Input cel 2 3 5 3 2 2" xfId="47805"/>
    <cellStyle name="Input cel 2 3 5 3 3" xfId="22281"/>
    <cellStyle name="Input cel 2 3 5 3 4" xfId="28005"/>
    <cellStyle name="Input cel 2 3 5 3 5" xfId="41518"/>
    <cellStyle name="Input cel 2 3 5 4" xfId="8792"/>
    <cellStyle name="Input cel 2 3 5 4 2" xfId="17494"/>
    <cellStyle name="Input cel 2 3 5 4 3" xfId="25226"/>
    <cellStyle name="Input cel 2 3 5 4 4" xfId="29670"/>
    <cellStyle name="Input cel 2 3 5 4 5" xfId="43444"/>
    <cellStyle name="Input cel 2 3 5 5" xfId="9547"/>
    <cellStyle name="Input cel 2 3 5 5 2" xfId="18249"/>
    <cellStyle name="Input cel 2 3 5 5 3" xfId="12912"/>
    <cellStyle name="Input cel 2 3 5 5 4" xfId="30425"/>
    <cellStyle name="Input cel 2 3 5 5 5" xfId="49468"/>
    <cellStyle name="Input cel 2 3 5 6" xfId="10241"/>
    <cellStyle name="Input cel 2 3 5 6 2" xfId="18943"/>
    <cellStyle name="Input cel 2 3 5 6 3" xfId="13242"/>
    <cellStyle name="Input cel 2 3 5 6 4" xfId="31119"/>
    <cellStyle name="Input cel 2 3 5 6 5" xfId="50162"/>
    <cellStyle name="Input cel 2 3 5 7" xfId="10859"/>
    <cellStyle name="Input cel 2 3 5 7 2" xfId="19561"/>
    <cellStyle name="Input cel 2 3 5 7 3" xfId="19912"/>
    <cellStyle name="Input cel 2 3 5 7 4" xfId="31737"/>
    <cellStyle name="Input cel 2 3 5 7 5" xfId="50780"/>
    <cellStyle name="Input cel 2 3 5 8" xfId="13738"/>
    <cellStyle name="Input cel 2 3 5 9" xfId="20560"/>
    <cellStyle name="Input cel 2 3 6" xfId="4828"/>
    <cellStyle name="Input cel 2 3 6 10" xfId="25707"/>
    <cellStyle name="Input cel 2 3 6 11" xfId="33646"/>
    <cellStyle name="Input cel 2 3 6 12" xfId="34582"/>
    <cellStyle name="Input cel 2 3 6 13" xfId="36693"/>
    <cellStyle name="Input cel 2 3 6 14" xfId="39220"/>
    <cellStyle name="Input cel 2 3 6 2" xfId="6072"/>
    <cellStyle name="Input cel 2 3 6 2 2" xfId="14774"/>
    <cellStyle name="Input cel 2 3 6 2 2 2" xfId="46850"/>
    <cellStyle name="Input cel 2 3 6 2 3" xfId="21345"/>
    <cellStyle name="Input cel 2 3 6 2 4" xfId="26951"/>
    <cellStyle name="Input cel 2 3 6 2 5" xfId="40464"/>
    <cellStyle name="Input cel 2 3 6 3" xfId="6919"/>
    <cellStyle name="Input cel 2 3 6 3 2" xfId="15621"/>
    <cellStyle name="Input cel 2 3 6 3 2 2" xfId="47597"/>
    <cellStyle name="Input cel 2 3 6 3 3" xfId="13040"/>
    <cellStyle name="Input cel 2 3 6 3 4" xfId="27797"/>
    <cellStyle name="Input cel 2 3 6 3 5" xfId="41310"/>
    <cellStyle name="Input cel 2 3 6 4" xfId="8584"/>
    <cellStyle name="Input cel 2 3 6 4 2" xfId="17286"/>
    <cellStyle name="Input cel 2 3 6 4 3" xfId="22802"/>
    <cellStyle name="Input cel 2 3 6 4 4" xfId="29462"/>
    <cellStyle name="Input cel 2 3 6 4 5" xfId="43236"/>
    <cellStyle name="Input cel 2 3 6 5" xfId="9339"/>
    <cellStyle name="Input cel 2 3 6 5 2" xfId="18041"/>
    <cellStyle name="Input cel 2 3 6 5 3" xfId="22448"/>
    <cellStyle name="Input cel 2 3 6 5 4" xfId="30217"/>
    <cellStyle name="Input cel 2 3 6 5 5" xfId="49260"/>
    <cellStyle name="Input cel 2 3 6 6" xfId="10033"/>
    <cellStyle name="Input cel 2 3 6 6 2" xfId="18735"/>
    <cellStyle name="Input cel 2 3 6 6 3" xfId="1778"/>
    <cellStyle name="Input cel 2 3 6 6 4" xfId="30911"/>
    <cellStyle name="Input cel 2 3 6 6 5" xfId="49954"/>
    <cellStyle name="Input cel 2 3 6 7" xfId="10651"/>
    <cellStyle name="Input cel 2 3 6 7 2" xfId="19353"/>
    <cellStyle name="Input cel 2 3 6 7 3" xfId="20300"/>
    <cellStyle name="Input cel 2 3 6 7 4" xfId="31529"/>
    <cellStyle name="Input cel 2 3 6 7 5" xfId="50572"/>
    <cellStyle name="Input cel 2 3 6 8" xfId="13530"/>
    <cellStyle name="Input cel 2 3 6 9" xfId="22705"/>
    <cellStyle name="Input cel 2 3 7" xfId="6314"/>
    <cellStyle name="Input cel 2 3 7 2" xfId="15016"/>
    <cellStyle name="Input cel 2 3 7 2 2" xfId="47071"/>
    <cellStyle name="Input cel 2 3 7 3" xfId="22765"/>
    <cellStyle name="Input cel 2 3 7 4" xfId="27193"/>
    <cellStyle name="Input cel 2 3 7 5" xfId="40706"/>
    <cellStyle name="Input cel 2 3 8" xfId="5867"/>
    <cellStyle name="Input cel 2 3 8 2" xfId="14569"/>
    <cellStyle name="Input cel 2 3 8 2 2" xfId="46664"/>
    <cellStyle name="Input cel 2 3 8 3" xfId="25069"/>
    <cellStyle name="Input cel 2 3 8 4" xfId="26746"/>
    <cellStyle name="Input cel 2 3 8 5" xfId="40259"/>
    <cellStyle name="Input cel 2 3 9" xfId="6736"/>
    <cellStyle name="Input cel 2 3 9 2" xfId="15438"/>
    <cellStyle name="Input cel 2 3 9 2 2" xfId="47435"/>
    <cellStyle name="Input cel 2 3 9 3" xfId="13307"/>
    <cellStyle name="Input cel 2 3 9 4" xfId="27614"/>
    <cellStyle name="Input cel 2 3 9 5" xfId="41127"/>
    <cellStyle name="Input cel 2 4" xfId="485"/>
    <cellStyle name="Input cel 2 4 10" xfId="3220"/>
    <cellStyle name="Input cel 2 4 10 2" xfId="12035"/>
    <cellStyle name="Input cel 2 4 10 3" xfId="21267"/>
    <cellStyle name="Input cel 2 4 10 4" xfId="23288"/>
    <cellStyle name="Input cel 2 4 10 5" xfId="37518"/>
    <cellStyle name="Input cel 2 4 11" xfId="7451"/>
    <cellStyle name="Input cel 2 4 11 2" xfId="16153"/>
    <cellStyle name="Input cel 2 4 11 3" xfId="25244"/>
    <cellStyle name="Input cel 2 4 11 4" xfId="28329"/>
    <cellStyle name="Input cel 2 4 11 5" xfId="48060"/>
    <cellStyle name="Input cel 2 4 12" xfId="3043"/>
    <cellStyle name="Input cel 2 4 12 2" xfId="11867"/>
    <cellStyle name="Input cel 2 4 12 3" xfId="25343"/>
    <cellStyle name="Input cel 2 4 12 4" xfId="13285"/>
    <cellStyle name="Input cel 2 4 12 5" xfId="44587"/>
    <cellStyle name="Input cel 2 4 13" xfId="2885"/>
    <cellStyle name="Input cel 2 4 13 2" xfId="11719"/>
    <cellStyle name="Input cel 2 4 13 3" xfId="23840"/>
    <cellStyle name="Input cel 2 4 13 4" xfId="20256"/>
    <cellStyle name="Input cel 2 4 13 5" xfId="44429"/>
    <cellStyle name="Input cel 2 4 14" xfId="7524"/>
    <cellStyle name="Input cel 2 4 14 2" xfId="16226"/>
    <cellStyle name="Input cel 2 4 14 3" xfId="23414"/>
    <cellStyle name="Input cel 2 4 14 4" xfId="28402"/>
    <cellStyle name="Input cel 2 4 14 5" xfId="48133"/>
    <cellStyle name="Input cel 2 4 15" xfId="2404"/>
    <cellStyle name="Input cel 2 4 16" xfId="21292"/>
    <cellStyle name="Input cel 2 4 17" xfId="22412"/>
    <cellStyle name="Input cel 2 4 18" xfId="32005"/>
    <cellStyle name="Input cel 2 4 19" xfId="34073"/>
    <cellStyle name="Input cel 2 4 2" xfId="733"/>
    <cellStyle name="Input cel 2 4 2 10" xfId="8281"/>
    <cellStyle name="Input cel 2 4 2 10 2" xfId="16983"/>
    <cellStyle name="Input cel 2 4 2 10 3" xfId="23924"/>
    <cellStyle name="Input cel 2 4 2 10 4" xfId="29159"/>
    <cellStyle name="Input cel 2 4 2 10 5" xfId="48795"/>
    <cellStyle name="Input cel 2 4 2 11" xfId="9060"/>
    <cellStyle name="Input cel 2 4 2 11 2" xfId="17762"/>
    <cellStyle name="Input cel 2 4 2 11 3" xfId="24741"/>
    <cellStyle name="Input cel 2 4 2 11 4" xfId="29938"/>
    <cellStyle name="Input cel 2 4 2 11 5" xfId="48981"/>
    <cellStyle name="Input cel 2 4 2 12" xfId="9792"/>
    <cellStyle name="Input cel 2 4 2 12 2" xfId="18494"/>
    <cellStyle name="Input cel 2 4 2 12 3" xfId="12791"/>
    <cellStyle name="Input cel 2 4 2 12 4" xfId="30670"/>
    <cellStyle name="Input cel 2 4 2 12 5" xfId="49713"/>
    <cellStyle name="Input cel 2 4 2 13" xfId="11281"/>
    <cellStyle name="Input cel 2 4 2 14" xfId="20219"/>
    <cellStyle name="Input cel 2 4 2 15" xfId="23750"/>
    <cellStyle name="Input cel 2 4 2 16" xfId="32080"/>
    <cellStyle name="Input cel 2 4 2 17" xfId="34111"/>
    <cellStyle name="Input cel 2 4 2 18" xfId="35127"/>
    <cellStyle name="Input cel 2 4 2 19" xfId="37374"/>
    <cellStyle name="Input cel 2 4 2 2" xfId="1502"/>
    <cellStyle name="Input cel 2 4 2 2 10" xfId="13199"/>
    <cellStyle name="Input cel 2 4 2 2 11" xfId="22164"/>
    <cellStyle name="Input cel 2 4 2 2 12" xfId="25538"/>
    <cellStyle name="Input cel 2 4 2 2 13" xfId="33295"/>
    <cellStyle name="Input cel 2 4 2 2 14" xfId="34413"/>
    <cellStyle name="Input cel 2 4 2 2 15" xfId="36342"/>
    <cellStyle name="Input cel 2 4 2 2 16" xfId="38869"/>
    <cellStyle name="Input cel 2 4 2 2 2" xfId="4958"/>
    <cellStyle name="Input cel 2 4 2 2 2 10" xfId="25837"/>
    <cellStyle name="Input cel 2 4 2 2 2 11" xfId="33776"/>
    <cellStyle name="Input cel 2 4 2 2 2 12" xfId="34712"/>
    <cellStyle name="Input cel 2 4 2 2 2 13" xfId="36823"/>
    <cellStyle name="Input cel 2 4 2 2 2 14" xfId="39350"/>
    <cellStyle name="Input cel 2 4 2 2 2 2" xfId="6070"/>
    <cellStyle name="Input cel 2 4 2 2 2 2 2" xfId="14772"/>
    <cellStyle name="Input cel 2 4 2 2 2 2 2 2" xfId="46848"/>
    <cellStyle name="Input cel 2 4 2 2 2 2 3" xfId="21991"/>
    <cellStyle name="Input cel 2 4 2 2 2 2 4" xfId="26949"/>
    <cellStyle name="Input cel 2 4 2 2 2 2 5" xfId="40462"/>
    <cellStyle name="Input cel 2 4 2 2 2 3" xfId="7049"/>
    <cellStyle name="Input cel 2 4 2 2 2 3 2" xfId="15751"/>
    <cellStyle name="Input cel 2 4 2 2 2 3 2 2" xfId="47727"/>
    <cellStyle name="Input cel 2 4 2 2 2 3 3" xfId="20446"/>
    <cellStyle name="Input cel 2 4 2 2 2 3 4" xfId="27927"/>
    <cellStyle name="Input cel 2 4 2 2 2 3 5" xfId="41440"/>
    <cellStyle name="Input cel 2 4 2 2 2 4" xfId="8714"/>
    <cellStyle name="Input cel 2 4 2 2 2 4 2" xfId="17416"/>
    <cellStyle name="Input cel 2 4 2 2 2 4 3" xfId="25467"/>
    <cellStyle name="Input cel 2 4 2 2 2 4 4" xfId="29592"/>
    <cellStyle name="Input cel 2 4 2 2 2 4 5" xfId="43366"/>
    <cellStyle name="Input cel 2 4 2 2 2 5" xfId="9469"/>
    <cellStyle name="Input cel 2 4 2 2 2 5 2" xfId="18171"/>
    <cellStyle name="Input cel 2 4 2 2 2 5 3" xfId="20679"/>
    <cellStyle name="Input cel 2 4 2 2 2 5 4" xfId="30347"/>
    <cellStyle name="Input cel 2 4 2 2 2 5 5" xfId="49390"/>
    <cellStyle name="Input cel 2 4 2 2 2 6" xfId="10163"/>
    <cellStyle name="Input cel 2 4 2 2 2 6 2" xfId="18865"/>
    <cellStyle name="Input cel 2 4 2 2 2 6 3" xfId="11636"/>
    <cellStyle name="Input cel 2 4 2 2 2 6 4" xfId="31041"/>
    <cellStyle name="Input cel 2 4 2 2 2 6 5" xfId="50084"/>
    <cellStyle name="Input cel 2 4 2 2 2 7" xfId="10781"/>
    <cellStyle name="Input cel 2 4 2 2 2 7 2" xfId="19483"/>
    <cellStyle name="Input cel 2 4 2 2 2 7 3" xfId="12486"/>
    <cellStyle name="Input cel 2 4 2 2 2 7 4" xfId="31659"/>
    <cellStyle name="Input cel 2 4 2 2 2 7 5" xfId="50702"/>
    <cellStyle name="Input cel 2 4 2 2 2 8" xfId="13660"/>
    <cellStyle name="Input cel 2 4 2 2 2 9" xfId="23876"/>
    <cellStyle name="Input cel 2 4 2 2 3" xfId="5196"/>
    <cellStyle name="Input cel 2 4 2 2 3 10" xfId="26075"/>
    <cellStyle name="Input cel 2 4 2 2 3 11" xfId="34014"/>
    <cellStyle name="Input cel 2 4 2 2 3 12" xfId="34950"/>
    <cellStyle name="Input cel 2 4 2 2 3 13" xfId="37061"/>
    <cellStyle name="Input cel 2 4 2 2 3 14" xfId="39588"/>
    <cellStyle name="Input cel 2 4 2 2 3 2" xfId="5959"/>
    <cellStyle name="Input cel 2 4 2 2 3 2 2" xfId="14661"/>
    <cellStyle name="Input cel 2 4 2 2 3 2 2 2" xfId="46748"/>
    <cellStyle name="Input cel 2 4 2 2 3 2 3" xfId="13265"/>
    <cellStyle name="Input cel 2 4 2 2 3 2 4" xfId="26838"/>
    <cellStyle name="Input cel 2 4 2 2 3 2 5" xfId="40351"/>
    <cellStyle name="Input cel 2 4 2 2 3 3" xfId="7287"/>
    <cellStyle name="Input cel 2 4 2 2 3 3 2" xfId="15989"/>
    <cellStyle name="Input cel 2 4 2 2 3 3 2 2" xfId="47965"/>
    <cellStyle name="Input cel 2 4 2 2 3 3 3" xfId="23918"/>
    <cellStyle name="Input cel 2 4 2 2 3 3 4" xfId="28165"/>
    <cellStyle name="Input cel 2 4 2 2 3 3 5" xfId="41678"/>
    <cellStyle name="Input cel 2 4 2 2 3 4" xfId="8952"/>
    <cellStyle name="Input cel 2 4 2 2 3 4 2" xfId="17654"/>
    <cellStyle name="Input cel 2 4 2 2 3 4 3" xfId="21253"/>
    <cellStyle name="Input cel 2 4 2 2 3 4 4" xfId="29830"/>
    <cellStyle name="Input cel 2 4 2 2 3 4 5" xfId="43604"/>
    <cellStyle name="Input cel 2 4 2 2 3 5" xfId="9707"/>
    <cellStyle name="Input cel 2 4 2 2 3 5 2" xfId="18409"/>
    <cellStyle name="Input cel 2 4 2 2 3 5 3" xfId="12230"/>
    <cellStyle name="Input cel 2 4 2 2 3 5 4" xfId="30585"/>
    <cellStyle name="Input cel 2 4 2 2 3 5 5" xfId="49628"/>
    <cellStyle name="Input cel 2 4 2 2 3 6" xfId="10401"/>
    <cellStyle name="Input cel 2 4 2 2 3 6 2" xfId="19103"/>
    <cellStyle name="Input cel 2 4 2 2 3 6 3" xfId="12944"/>
    <cellStyle name="Input cel 2 4 2 2 3 6 4" xfId="31279"/>
    <cellStyle name="Input cel 2 4 2 2 3 6 5" xfId="50322"/>
    <cellStyle name="Input cel 2 4 2 2 3 7" xfId="11019"/>
    <cellStyle name="Input cel 2 4 2 2 3 7 2" xfId="19721"/>
    <cellStyle name="Input cel 2 4 2 2 3 7 3" xfId="11888"/>
    <cellStyle name="Input cel 2 4 2 2 3 7 4" xfId="31897"/>
    <cellStyle name="Input cel 2 4 2 2 3 7 5" xfId="50940"/>
    <cellStyle name="Input cel 2 4 2 2 3 8" xfId="13898"/>
    <cellStyle name="Input cel 2 4 2 2 3 9" xfId="20972"/>
    <cellStyle name="Input cel 2 4 2 2 4" xfId="6211"/>
    <cellStyle name="Input cel 2 4 2 2 4 2" xfId="14913"/>
    <cellStyle name="Input cel 2 4 2 2 4 2 2" xfId="46976"/>
    <cellStyle name="Input cel 2 4 2 2 4 3" xfId="24182"/>
    <cellStyle name="Input cel 2 4 2 2 4 4" xfId="27090"/>
    <cellStyle name="Input cel 2 4 2 2 4 5" xfId="40603"/>
    <cellStyle name="Input cel 2 4 2 2 5" xfId="6684"/>
    <cellStyle name="Input cel 2 4 2 2 5 2" xfId="15386"/>
    <cellStyle name="Input cel 2 4 2 2 5 2 2" xfId="47389"/>
    <cellStyle name="Input cel 2 4 2 2 5 3" xfId="23817"/>
    <cellStyle name="Input cel 2 4 2 2 5 4" xfId="27562"/>
    <cellStyle name="Input cel 2 4 2 2 5 5" xfId="41075"/>
    <cellStyle name="Input cel 2 4 2 2 6" xfId="8320"/>
    <cellStyle name="Input cel 2 4 2 2 6 2" xfId="17022"/>
    <cellStyle name="Input cel 2 4 2 2 6 3" xfId="25174"/>
    <cellStyle name="Input cel 2 4 2 2 6 4" xfId="29198"/>
    <cellStyle name="Input cel 2 4 2 2 6 5" xfId="42885"/>
    <cellStyle name="Input cel 2 4 2 2 7" xfId="9095"/>
    <cellStyle name="Input cel 2 4 2 2 7 2" xfId="17797"/>
    <cellStyle name="Input cel 2 4 2 2 7 3" xfId="13322"/>
    <cellStyle name="Input cel 2 4 2 2 7 4" xfId="29973"/>
    <cellStyle name="Input cel 2 4 2 2 7 5" xfId="49016"/>
    <cellStyle name="Input cel 2 4 2 2 8" xfId="9823"/>
    <cellStyle name="Input cel 2 4 2 2 8 2" xfId="18525"/>
    <cellStyle name="Input cel 2 4 2 2 8 3" xfId="20140"/>
    <cellStyle name="Input cel 2 4 2 2 8 4" xfId="30701"/>
    <cellStyle name="Input cel 2 4 2 2 8 5" xfId="49744"/>
    <cellStyle name="Input cel 2 4 2 2 9" xfId="10482"/>
    <cellStyle name="Input cel 2 4 2 2 9 2" xfId="19184"/>
    <cellStyle name="Input cel 2 4 2 2 9 3" xfId="12762"/>
    <cellStyle name="Input cel 2 4 2 2 9 4" xfId="31360"/>
    <cellStyle name="Input cel 2 4 2 2 9 5" xfId="50403"/>
    <cellStyle name="Input cel 2 4 2 3" xfId="5044"/>
    <cellStyle name="Input cel 2 4 2 3 10" xfId="25923"/>
    <cellStyle name="Input cel 2 4 2 3 11" xfId="33862"/>
    <cellStyle name="Input cel 2 4 2 3 12" xfId="34798"/>
    <cellStyle name="Input cel 2 4 2 3 13" xfId="36909"/>
    <cellStyle name="Input cel 2 4 2 3 14" xfId="39436"/>
    <cellStyle name="Input cel 2 4 2 3 2" xfId="5773"/>
    <cellStyle name="Input cel 2 4 2 3 2 2" xfId="14475"/>
    <cellStyle name="Input cel 2 4 2 3 2 2 2" xfId="46579"/>
    <cellStyle name="Input cel 2 4 2 3 2 3" xfId="21489"/>
    <cellStyle name="Input cel 2 4 2 3 2 4" xfId="26652"/>
    <cellStyle name="Input cel 2 4 2 3 2 5" xfId="40165"/>
    <cellStyle name="Input cel 2 4 2 3 3" xfId="7135"/>
    <cellStyle name="Input cel 2 4 2 3 3 2" xfId="15837"/>
    <cellStyle name="Input cel 2 4 2 3 3 2 2" xfId="47813"/>
    <cellStyle name="Input cel 2 4 2 3 3 3" xfId="22092"/>
    <cellStyle name="Input cel 2 4 2 3 3 4" xfId="28013"/>
    <cellStyle name="Input cel 2 4 2 3 3 5" xfId="41526"/>
    <cellStyle name="Input cel 2 4 2 3 4" xfId="8800"/>
    <cellStyle name="Input cel 2 4 2 3 4 2" xfId="17502"/>
    <cellStyle name="Input cel 2 4 2 3 4 3" xfId="22851"/>
    <cellStyle name="Input cel 2 4 2 3 4 4" xfId="29678"/>
    <cellStyle name="Input cel 2 4 2 3 4 5" xfId="43452"/>
    <cellStyle name="Input cel 2 4 2 3 5" xfId="9555"/>
    <cellStyle name="Input cel 2 4 2 3 5 2" xfId="18257"/>
    <cellStyle name="Input cel 2 4 2 3 5 3" xfId="12241"/>
    <cellStyle name="Input cel 2 4 2 3 5 4" xfId="30433"/>
    <cellStyle name="Input cel 2 4 2 3 5 5" xfId="49476"/>
    <cellStyle name="Input cel 2 4 2 3 6" xfId="10249"/>
    <cellStyle name="Input cel 2 4 2 3 6 2" xfId="18951"/>
    <cellStyle name="Input cel 2 4 2 3 6 3" xfId="12951"/>
    <cellStyle name="Input cel 2 4 2 3 6 4" xfId="31127"/>
    <cellStyle name="Input cel 2 4 2 3 6 5" xfId="50170"/>
    <cellStyle name="Input cel 2 4 2 3 7" xfId="10867"/>
    <cellStyle name="Input cel 2 4 2 3 7 2" xfId="19569"/>
    <cellStyle name="Input cel 2 4 2 3 7 3" xfId="12741"/>
    <cellStyle name="Input cel 2 4 2 3 7 4" xfId="31745"/>
    <cellStyle name="Input cel 2 4 2 3 7 5" xfId="50788"/>
    <cellStyle name="Input cel 2 4 2 3 8" xfId="13746"/>
    <cellStyle name="Input cel 2 4 2 3 9" xfId="25054"/>
    <cellStyle name="Input cel 2 4 2 4" xfId="5136"/>
    <cellStyle name="Input cel 2 4 2 4 10" xfId="26015"/>
    <cellStyle name="Input cel 2 4 2 4 11" xfId="33954"/>
    <cellStyle name="Input cel 2 4 2 4 12" xfId="34890"/>
    <cellStyle name="Input cel 2 4 2 4 13" xfId="37001"/>
    <cellStyle name="Input cel 2 4 2 4 14" xfId="39528"/>
    <cellStyle name="Input cel 2 4 2 4 2" xfId="5489"/>
    <cellStyle name="Input cel 2 4 2 4 2 2" xfId="14191"/>
    <cellStyle name="Input cel 2 4 2 4 2 2 2" xfId="46316"/>
    <cellStyle name="Input cel 2 4 2 4 2 3" xfId="24780"/>
    <cellStyle name="Input cel 2 4 2 4 2 4" xfId="26368"/>
    <cellStyle name="Input cel 2 4 2 4 2 5" xfId="39881"/>
    <cellStyle name="Input cel 2 4 2 4 3" xfId="7227"/>
    <cellStyle name="Input cel 2 4 2 4 3 2" xfId="15929"/>
    <cellStyle name="Input cel 2 4 2 4 3 2 2" xfId="47905"/>
    <cellStyle name="Input cel 2 4 2 4 3 3" xfId="22608"/>
    <cellStyle name="Input cel 2 4 2 4 3 4" xfId="28105"/>
    <cellStyle name="Input cel 2 4 2 4 3 5" xfId="41618"/>
    <cellStyle name="Input cel 2 4 2 4 4" xfId="8892"/>
    <cellStyle name="Input cel 2 4 2 4 4 2" xfId="17594"/>
    <cellStyle name="Input cel 2 4 2 4 4 3" xfId="23236"/>
    <cellStyle name="Input cel 2 4 2 4 4 4" xfId="29770"/>
    <cellStyle name="Input cel 2 4 2 4 4 5" xfId="43544"/>
    <cellStyle name="Input cel 2 4 2 4 5" xfId="9647"/>
    <cellStyle name="Input cel 2 4 2 4 5 2" xfId="18349"/>
    <cellStyle name="Input cel 2 4 2 4 5 3" xfId="11598"/>
    <cellStyle name="Input cel 2 4 2 4 5 4" xfId="30525"/>
    <cellStyle name="Input cel 2 4 2 4 5 5" xfId="49568"/>
    <cellStyle name="Input cel 2 4 2 4 6" xfId="10341"/>
    <cellStyle name="Input cel 2 4 2 4 6 2" xfId="19043"/>
    <cellStyle name="Input cel 2 4 2 4 6 3" xfId="12597"/>
    <cellStyle name="Input cel 2 4 2 4 6 4" xfId="31219"/>
    <cellStyle name="Input cel 2 4 2 4 6 5" xfId="50262"/>
    <cellStyle name="Input cel 2 4 2 4 7" xfId="10959"/>
    <cellStyle name="Input cel 2 4 2 4 7 2" xfId="19661"/>
    <cellStyle name="Input cel 2 4 2 4 7 3" xfId="12165"/>
    <cellStyle name="Input cel 2 4 2 4 7 4" xfId="31837"/>
    <cellStyle name="Input cel 2 4 2 4 7 5" xfId="50880"/>
    <cellStyle name="Input cel 2 4 2 4 8" xfId="13838"/>
    <cellStyle name="Input cel 2 4 2 4 9" xfId="23972"/>
    <cellStyle name="Input cel 2 4 2 5" xfId="3827"/>
    <cellStyle name="Input cel 2 4 2 5 2" xfId="12606"/>
    <cellStyle name="Input cel 2 4 2 5 2 2" xfId="45261"/>
    <cellStyle name="Input cel 2 4 2 5 3" xfId="20688"/>
    <cellStyle name="Input cel 2 4 2 5 4" xfId="21012"/>
    <cellStyle name="Input cel 2 4 2 5 5" xfId="38125"/>
    <cellStyle name="Input cel 2 4 2 6" xfId="3171"/>
    <cellStyle name="Input cel 2 4 2 6 2" xfId="11986"/>
    <cellStyle name="Input cel 2 4 2 6 2 2" xfId="44711"/>
    <cellStyle name="Input cel 2 4 2 6 3" xfId="13316"/>
    <cellStyle name="Input cel 2 4 2 6 4" xfId="11569"/>
    <cellStyle name="Input cel 2 4 2 6 5" xfId="37469"/>
    <cellStyle name="Input cel 2 4 2 7" xfId="3138"/>
    <cellStyle name="Input cel 2 4 2 7 2" xfId="11955"/>
    <cellStyle name="Input cel 2 4 2 7 2 2" xfId="44678"/>
    <cellStyle name="Input cel 2 4 2 7 3" xfId="22733"/>
    <cellStyle name="Input cel 2 4 2 7 4" xfId="23204"/>
    <cellStyle name="Input cel 2 4 2 7 5" xfId="37436"/>
    <cellStyle name="Input cel 2 4 2 8" xfId="5382"/>
    <cellStyle name="Input cel 2 4 2 8 2" xfId="14084"/>
    <cellStyle name="Input cel 2 4 2 8 3" xfId="20804"/>
    <cellStyle name="Input cel 2 4 2 8 4" xfId="26261"/>
    <cellStyle name="Input cel 2 4 2 8 5" xfId="39774"/>
    <cellStyle name="Input cel 2 4 2 9" xfId="7508"/>
    <cellStyle name="Input cel 2 4 2 9 2" xfId="16210"/>
    <cellStyle name="Input cel 2 4 2 9 3" xfId="23336"/>
    <cellStyle name="Input cel 2 4 2 9 4" xfId="28386"/>
    <cellStyle name="Input cel 2 4 2 9 5" xfId="48117"/>
    <cellStyle name="Input cel 2 4 20" xfId="35052"/>
    <cellStyle name="Input cel 2 4 21" xfId="37163"/>
    <cellStyle name="Input cel 2 4 3" xfId="836"/>
    <cellStyle name="Input cel 2 4 3 10" xfId="8089"/>
    <cellStyle name="Input cel 2 4 3 10 2" xfId="16791"/>
    <cellStyle name="Input cel 2 4 3 10 3" xfId="24309"/>
    <cellStyle name="Input cel 2 4 3 10 4" xfId="28967"/>
    <cellStyle name="Input cel 2 4 3 10 5" xfId="48607"/>
    <cellStyle name="Input cel 2 4 3 11" xfId="7552"/>
    <cellStyle name="Input cel 2 4 3 11 2" xfId="16254"/>
    <cellStyle name="Input cel 2 4 3 11 3" xfId="22289"/>
    <cellStyle name="Input cel 2 4 3 11 4" xfId="28430"/>
    <cellStyle name="Input cel 2 4 3 11 5" xfId="48161"/>
    <cellStyle name="Input cel 2 4 3 12" xfId="11379"/>
    <cellStyle name="Input cel 2 4 3 13" xfId="12770"/>
    <cellStyle name="Input cel 2 4 3 14" xfId="23805"/>
    <cellStyle name="Input cel 2 4 3 15" xfId="32629"/>
    <cellStyle name="Input cel 2 4 3 16" xfId="34294"/>
    <cellStyle name="Input cel 2 4 3 17" xfId="35676"/>
    <cellStyle name="Input cel 2 4 3 18" xfId="38203"/>
    <cellStyle name="Input cel 2 4 3 2" xfId="5158"/>
    <cellStyle name="Input cel 2 4 3 2 10" xfId="26037"/>
    <cellStyle name="Input cel 2 4 3 2 11" xfId="33976"/>
    <cellStyle name="Input cel 2 4 3 2 12" xfId="34912"/>
    <cellStyle name="Input cel 2 4 3 2 13" xfId="37023"/>
    <cellStyle name="Input cel 2 4 3 2 14" xfId="39550"/>
    <cellStyle name="Input cel 2 4 3 2 2" xfId="5502"/>
    <cellStyle name="Input cel 2 4 3 2 2 2" xfId="14204"/>
    <cellStyle name="Input cel 2 4 3 2 2 2 2" xfId="46329"/>
    <cellStyle name="Input cel 2 4 3 2 2 3" xfId="22883"/>
    <cellStyle name="Input cel 2 4 3 2 2 4" xfId="26381"/>
    <cellStyle name="Input cel 2 4 3 2 2 5" xfId="39894"/>
    <cellStyle name="Input cel 2 4 3 2 3" xfId="7249"/>
    <cellStyle name="Input cel 2 4 3 2 3 2" xfId="15951"/>
    <cellStyle name="Input cel 2 4 3 2 3 2 2" xfId="47927"/>
    <cellStyle name="Input cel 2 4 3 2 3 3" xfId="24238"/>
    <cellStyle name="Input cel 2 4 3 2 3 4" xfId="28127"/>
    <cellStyle name="Input cel 2 4 3 2 3 5" xfId="41640"/>
    <cellStyle name="Input cel 2 4 3 2 4" xfId="8914"/>
    <cellStyle name="Input cel 2 4 3 2 4 2" xfId="17616"/>
    <cellStyle name="Input cel 2 4 3 2 4 3" xfId="12801"/>
    <cellStyle name="Input cel 2 4 3 2 4 4" xfId="29792"/>
    <cellStyle name="Input cel 2 4 3 2 4 5" xfId="43566"/>
    <cellStyle name="Input cel 2 4 3 2 5" xfId="9669"/>
    <cellStyle name="Input cel 2 4 3 2 5 2" xfId="18371"/>
    <cellStyle name="Input cel 2 4 3 2 5 3" xfId="19817"/>
    <cellStyle name="Input cel 2 4 3 2 5 4" xfId="30547"/>
    <cellStyle name="Input cel 2 4 3 2 5 5" xfId="49590"/>
    <cellStyle name="Input cel 2 4 3 2 6" xfId="10363"/>
    <cellStyle name="Input cel 2 4 3 2 6 2" xfId="19065"/>
    <cellStyle name="Input cel 2 4 3 2 6 3" xfId="11865"/>
    <cellStyle name="Input cel 2 4 3 2 6 4" xfId="31241"/>
    <cellStyle name="Input cel 2 4 3 2 6 5" xfId="50284"/>
    <cellStyle name="Input cel 2 4 3 2 7" xfId="10981"/>
    <cellStyle name="Input cel 2 4 3 2 7 2" xfId="19683"/>
    <cellStyle name="Input cel 2 4 3 2 7 3" xfId="12164"/>
    <cellStyle name="Input cel 2 4 3 2 7 4" xfId="31859"/>
    <cellStyle name="Input cel 2 4 3 2 7 5" xfId="50902"/>
    <cellStyle name="Input cel 2 4 3 2 8" xfId="13860"/>
    <cellStyle name="Input cel 2 4 3 2 9" xfId="24498"/>
    <cellStyle name="Input cel 2 4 3 3" xfId="3594"/>
    <cellStyle name="Input cel 2 4 3 3 10" xfId="13378"/>
    <cellStyle name="Input cel 2 4 3 3 11" xfId="32309"/>
    <cellStyle name="Input cel 2 4 3 3 12" xfId="34212"/>
    <cellStyle name="Input cel 2 4 3 3 13" xfId="35356"/>
    <cellStyle name="Input cel 2 4 3 3 14" xfId="37892"/>
    <cellStyle name="Input cel 2 4 3 3 2" xfId="6125"/>
    <cellStyle name="Input cel 2 4 3 3 2 2" xfId="14827"/>
    <cellStyle name="Input cel 2 4 3 3 2 2 2" xfId="46897"/>
    <cellStyle name="Input cel 2 4 3 3 2 3" xfId="24149"/>
    <cellStyle name="Input cel 2 4 3 3 2 4" xfId="27004"/>
    <cellStyle name="Input cel 2 4 3 3 2 5" xfId="40517"/>
    <cellStyle name="Input cel 2 4 3 3 3" xfId="5936"/>
    <cellStyle name="Input cel 2 4 3 3 3 2" xfId="14638"/>
    <cellStyle name="Input cel 2 4 3 3 3 2 2" xfId="46728"/>
    <cellStyle name="Input cel 2 4 3 3 3 3" xfId="22495"/>
    <cellStyle name="Input cel 2 4 3 3 3 4" xfId="26815"/>
    <cellStyle name="Input cel 2 4 3 3 3 5" xfId="40328"/>
    <cellStyle name="Input cel 2 4 3 3 4" xfId="7681"/>
    <cellStyle name="Input cel 2 4 3 3 4 2" xfId="16383"/>
    <cellStyle name="Input cel 2 4 3 3 4 3" xfId="22218"/>
    <cellStyle name="Input cel 2 4 3 3 4 4" xfId="28559"/>
    <cellStyle name="Input cel 2 4 3 3 4 5" xfId="42050"/>
    <cellStyle name="Input cel 2 4 3 3 5" xfId="3889"/>
    <cellStyle name="Input cel 2 4 3 3 5 2" xfId="12663"/>
    <cellStyle name="Input cel 2 4 3 3 5 3" xfId="23551"/>
    <cellStyle name="Input cel 2 4 3 3 5 4" xfId="20579"/>
    <cellStyle name="Input cel 2 4 3 3 5 5" xfId="45322"/>
    <cellStyle name="Input cel 2 4 3 3 6" xfId="8384"/>
    <cellStyle name="Input cel 2 4 3 3 6 2" xfId="17086"/>
    <cellStyle name="Input cel 2 4 3 3 6 3" xfId="20591"/>
    <cellStyle name="Input cel 2 4 3 3 6 4" xfId="29262"/>
    <cellStyle name="Input cel 2 4 3 3 6 5" xfId="48842"/>
    <cellStyle name="Input cel 2 4 3 3 7" xfId="9155"/>
    <cellStyle name="Input cel 2 4 3 3 7 2" xfId="17857"/>
    <cellStyle name="Input cel 2 4 3 3 7 3" xfId="22113"/>
    <cellStyle name="Input cel 2 4 3 3 7 4" xfId="30033"/>
    <cellStyle name="Input cel 2 4 3 3 7 5" xfId="49076"/>
    <cellStyle name="Input cel 2 4 3 3 8" xfId="12391"/>
    <cellStyle name="Input cel 2 4 3 3 9" xfId="20824"/>
    <cellStyle name="Input cel 2 4 3 4" xfId="6144"/>
    <cellStyle name="Input cel 2 4 3 4 2" xfId="14846"/>
    <cellStyle name="Input cel 2 4 3 4 2 2" xfId="46914"/>
    <cellStyle name="Input cel 2 4 3 4 3" xfId="25138"/>
    <cellStyle name="Input cel 2 4 3 4 4" xfId="27023"/>
    <cellStyle name="Input cel 2 4 3 4 5" xfId="40536"/>
    <cellStyle name="Input cel 2 4 3 5" xfId="5797"/>
    <cellStyle name="Input cel 2 4 3 5 2" xfId="14499"/>
    <cellStyle name="Input cel 2 4 3 5 2 2" xfId="46599"/>
    <cellStyle name="Input cel 2 4 3 5 3" xfId="20977"/>
    <cellStyle name="Input cel 2 4 3 5 4" xfId="26676"/>
    <cellStyle name="Input cel 2 4 3 5 5" xfId="40189"/>
    <cellStyle name="Input cel 2 4 3 6" xfId="3125"/>
    <cellStyle name="Input cel 2 4 3 6 2" xfId="11944"/>
    <cellStyle name="Input cel 2 4 3 6 2 2" xfId="44666"/>
    <cellStyle name="Input cel 2 4 3 6 3" xfId="23350"/>
    <cellStyle name="Input cel 2 4 3 6 4" xfId="24891"/>
    <cellStyle name="Input cel 2 4 3 6 5" xfId="37423"/>
    <cellStyle name="Input cel 2 4 3 7" xfId="6654"/>
    <cellStyle name="Input cel 2 4 3 7 2" xfId="15356"/>
    <cellStyle name="Input cel 2 4 3 7 3" xfId="23862"/>
    <cellStyle name="Input cel 2 4 3 7 4" xfId="27532"/>
    <cellStyle name="Input cel 2 4 3 7 5" xfId="41045"/>
    <cellStyle name="Input cel 2 4 3 8" xfId="7897"/>
    <cellStyle name="Input cel 2 4 3 8 2" xfId="16599"/>
    <cellStyle name="Input cel 2 4 3 8 3" xfId="21021"/>
    <cellStyle name="Input cel 2 4 3 8 4" xfId="28775"/>
    <cellStyle name="Input cel 2 4 3 8 5" xfId="48415"/>
    <cellStyle name="Input cel 2 4 3 9" xfId="7877"/>
    <cellStyle name="Input cel 2 4 3 9 2" xfId="16579"/>
    <cellStyle name="Input cel 2 4 3 9 3" xfId="21509"/>
    <cellStyle name="Input cel 2 4 3 9 4" xfId="28755"/>
    <cellStyle name="Input cel 2 4 3 9 5" xfId="48395"/>
    <cellStyle name="Input cel 2 4 4" xfId="1265"/>
    <cellStyle name="Input cel 2 4 4 10" xfId="8240"/>
    <cellStyle name="Input cel 2 4 4 10 2" xfId="16942"/>
    <cellStyle name="Input cel 2 4 4 10 3" xfId="21102"/>
    <cellStyle name="Input cel 2 4 4 10 4" xfId="29118"/>
    <cellStyle name="Input cel 2 4 4 10 5" xfId="48754"/>
    <cellStyle name="Input cel 2 4 4 11" xfId="9024"/>
    <cellStyle name="Input cel 2 4 4 11 2" xfId="17726"/>
    <cellStyle name="Input cel 2 4 4 11 3" xfId="21811"/>
    <cellStyle name="Input cel 2 4 4 11 4" xfId="29902"/>
    <cellStyle name="Input cel 2 4 4 11 5" xfId="48945"/>
    <cellStyle name="Input cel 2 4 4 12" xfId="11061"/>
    <cellStyle name="Input cel 2 4 4 13" xfId="11707"/>
    <cellStyle name="Input cel 2 4 4 14" xfId="24776"/>
    <cellStyle name="Input cel 2 4 4 15" xfId="33058"/>
    <cellStyle name="Input cel 2 4 4 16" xfId="34359"/>
    <cellStyle name="Input cel 2 4 4 17" xfId="36105"/>
    <cellStyle name="Input cel 2 4 4 18" xfId="38632"/>
    <cellStyle name="Input cel 2 4 4 2" xfId="4867"/>
    <cellStyle name="Input cel 2 4 4 2 10" xfId="25746"/>
    <cellStyle name="Input cel 2 4 4 2 11" xfId="33685"/>
    <cellStyle name="Input cel 2 4 4 2 12" xfId="34621"/>
    <cellStyle name="Input cel 2 4 4 2 13" xfId="36732"/>
    <cellStyle name="Input cel 2 4 4 2 14" xfId="39259"/>
    <cellStyle name="Input cel 2 4 4 2 2" xfId="6207"/>
    <cellStyle name="Input cel 2 4 4 2 2 2" xfId="14909"/>
    <cellStyle name="Input cel 2 4 4 2 2 2 2" xfId="46973"/>
    <cellStyle name="Input cel 2 4 4 2 2 3" xfId="21848"/>
    <cellStyle name="Input cel 2 4 4 2 2 4" xfId="27086"/>
    <cellStyle name="Input cel 2 4 4 2 2 5" xfId="40599"/>
    <cellStyle name="Input cel 2 4 4 2 3" xfId="6958"/>
    <cellStyle name="Input cel 2 4 4 2 3 2" xfId="15660"/>
    <cellStyle name="Input cel 2 4 4 2 3 2 2" xfId="47636"/>
    <cellStyle name="Input cel 2 4 4 2 3 3" xfId="19770"/>
    <cellStyle name="Input cel 2 4 4 2 3 4" xfId="27836"/>
    <cellStyle name="Input cel 2 4 4 2 3 5" xfId="41349"/>
    <cellStyle name="Input cel 2 4 4 2 4" xfId="8623"/>
    <cellStyle name="Input cel 2 4 4 2 4 2" xfId="17325"/>
    <cellStyle name="Input cel 2 4 4 2 4 3" xfId="22702"/>
    <cellStyle name="Input cel 2 4 4 2 4 4" xfId="29501"/>
    <cellStyle name="Input cel 2 4 4 2 4 5" xfId="43275"/>
    <cellStyle name="Input cel 2 4 4 2 5" xfId="9378"/>
    <cellStyle name="Input cel 2 4 4 2 5 2" xfId="18080"/>
    <cellStyle name="Input cel 2 4 4 2 5 3" xfId="24751"/>
    <cellStyle name="Input cel 2 4 4 2 5 4" xfId="30256"/>
    <cellStyle name="Input cel 2 4 4 2 5 5" xfId="49299"/>
    <cellStyle name="Input cel 2 4 4 2 6" xfId="10072"/>
    <cellStyle name="Input cel 2 4 4 2 6 2" xfId="18774"/>
    <cellStyle name="Input cel 2 4 4 2 6 3" xfId="12314"/>
    <cellStyle name="Input cel 2 4 4 2 6 4" xfId="30950"/>
    <cellStyle name="Input cel 2 4 4 2 6 5" xfId="49993"/>
    <cellStyle name="Input cel 2 4 4 2 7" xfId="10690"/>
    <cellStyle name="Input cel 2 4 4 2 7 2" xfId="19392"/>
    <cellStyle name="Input cel 2 4 4 2 7 3" xfId="1945"/>
    <cellStyle name="Input cel 2 4 4 2 7 4" xfId="31568"/>
    <cellStyle name="Input cel 2 4 4 2 7 5" xfId="50611"/>
    <cellStyle name="Input cel 2 4 4 2 8" xfId="13569"/>
    <cellStyle name="Input cel 2 4 4 2 9" xfId="23146"/>
    <cellStyle name="Input cel 2 4 4 3" xfId="4819"/>
    <cellStyle name="Input cel 2 4 4 3 10" xfId="25698"/>
    <cellStyle name="Input cel 2 4 4 3 11" xfId="33637"/>
    <cellStyle name="Input cel 2 4 4 3 12" xfId="34573"/>
    <cellStyle name="Input cel 2 4 4 3 13" xfId="36684"/>
    <cellStyle name="Input cel 2 4 4 3 14" xfId="39211"/>
    <cellStyle name="Input cel 2 4 4 3 2" xfId="6135"/>
    <cellStyle name="Input cel 2 4 4 3 2 2" xfId="14837"/>
    <cellStyle name="Input cel 2 4 4 3 2 2 2" xfId="46907"/>
    <cellStyle name="Input cel 2 4 4 3 2 3" xfId="23372"/>
    <cellStyle name="Input cel 2 4 4 3 2 4" xfId="27014"/>
    <cellStyle name="Input cel 2 4 4 3 2 5" xfId="40527"/>
    <cellStyle name="Input cel 2 4 4 3 3" xfId="6910"/>
    <cellStyle name="Input cel 2 4 4 3 3 2" xfId="15612"/>
    <cellStyle name="Input cel 2 4 4 3 3 2 2" xfId="47588"/>
    <cellStyle name="Input cel 2 4 4 3 3 3" xfId="20072"/>
    <cellStyle name="Input cel 2 4 4 3 3 4" xfId="27788"/>
    <cellStyle name="Input cel 2 4 4 3 3 5" xfId="41301"/>
    <cellStyle name="Input cel 2 4 4 3 4" xfId="8575"/>
    <cellStyle name="Input cel 2 4 4 3 4 2" xfId="17277"/>
    <cellStyle name="Input cel 2 4 4 3 4 3" xfId="2441"/>
    <cellStyle name="Input cel 2 4 4 3 4 4" xfId="29453"/>
    <cellStyle name="Input cel 2 4 4 3 4 5" xfId="43227"/>
    <cellStyle name="Input cel 2 4 4 3 5" xfId="9330"/>
    <cellStyle name="Input cel 2 4 4 3 5 2" xfId="18032"/>
    <cellStyle name="Input cel 2 4 4 3 5 3" xfId="13363"/>
    <cellStyle name="Input cel 2 4 4 3 5 4" xfId="30208"/>
    <cellStyle name="Input cel 2 4 4 3 5 5" xfId="49251"/>
    <cellStyle name="Input cel 2 4 4 3 6" xfId="10024"/>
    <cellStyle name="Input cel 2 4 4 3 6 2" xfId="18726"/>
    <cellStyle name="Input cel 2 4 4 3 6 3" xfId="13089"/>
    <cellStyle name="Input cel 2 4 4 3 6 4" xfId="30902"/>
    <cellStyle name="Input cel 2 4 4 3 6 5" xfId="49945"/>
    <cellStyle name="Input cel 2 4 4 3 7" xfId="10642"/>
    <cellStyle name="Input cel 2 4 4 3 7 2" xfId="19344"/>
    <cellStyle name="Input cel 2 4 4 3 7 3" xfId="20133"/>
    <cellStyle name="Input cel 2 4 4 3 7 4" xfId="31520"/>
    <cellStyle name="Input cel 2 4 4 3 7 5" xfId="50563"/>
    <cellStyle name="Input cel 2 4 4 3 8" xfId="13521"/>
    <cellStyle name="Input cel 2 4 4 3 9" xfId="24483"/>
    <cellStyle name="Input cel 2 4 4 4" xfId="6281"/>
    <cellStyle name="Input cel 2 4 4 4 2" xfId="14983"/>
    <cellStyle name="Input cel 2 4 4 4 2 2" xfId="47042"/>
    <cellStyle name="Input cel 2 4 4 4 3" xfId="22480"/>
    <cellStyle name="Input cel 2 4 4 4 4" xfId="27160"/>
    <cellStyle name="Input cel 2 4 4 4 5" xfId="40673"/>
    <cellStyle name="Input cel 2 4 4 5" xfId="6079"/>
    <cellStyle name="Input cel 2 4 4 5 2" xfId="14781"/>
    <cellStyle name="Input cel 2 4 4 5 2 2" xfId="46855"/>
    <cellStyle name="Input cel 2 4 4 5 3" xfId="21322"/>
    <cellStyle name="Input cel 2 4 4 5 4" xfId="26958"/>
    <cellStyle name="Input cel 2 4 4 5 5" xfId="40471"/>
    <cellStyle name="Input cel 2 4 4 6" xfId="3219"/>
    <cellStyle name="Input cel 2 4 4 6 2" xfId="12034"/>
    <cellStyle name="Input cel 2 4 4 6 2 2" xfId="44752"/>
    <cellStyle name="Input cel 2 4 4 6 3" xfId="22009"/>
    <cellStyle name="Input cel 2 4 4 6 4" xfId="22904"/>
    <cellStyle name="Input cel 2 4 4 6 5" xfId="37517"/>
    <cellStyle name="Input cel 2 4 4 7" xfId="3299"/>
    <cellStyle name="Input cel 2 4 4 7 2" xfId="12114"/>
    <cellStyle name="Input cel 2 4 4 7 3" xfId="24685"/>
    <cellStyle name="Input cel 2 4 4 7 4" xfId="1842"/>
    <cellStyle name="Input cel 2 4 4 7 5" xfId="37597"/>
    <cellStyle name="Input cel 2 4 4 8" xfId="8160"/>
    <cellStyle name="Input cel 2 4 4 8 2" xfId="16862"/>
    <cellStyle name="Input cel 2 4 4 8 3" xfId="24832"/>
    <cellStyle name="Input cel 2 4 4 8 4" xfId="29038"/>
    <cellStyle name="Input cel 2 4 4 8 5" xfId="48678"/>
    <cellStyle name="Input cel 2 4 4 9" xfId="8006"/>
    <cellStyle name="Input cel 2 4 4 9 2" xfId="16708"/>
    <cellStyle name="Input cel 2 4 4 9 3" xfId="21482"/>
    <cellStyle name="Input cel 2 4 4 9 4" xfId="28884"/>
    <cellStyle name="Input cel 2 4 4 9 5" xfId="48524"/>
    <cellStyle name="Input cel 2 4 5" xfId="3552"/>
    <cellStyle name="Input cel 2 4 5 10" xfId="25016"/>
    <cellStyle name="Input cel 2 4 5 11" xfId="32267"/>
    <cellStyle name="Input cel 2 4 5 12" xfId="34173"/>
    <cellStyle name="Input cel 2 4 5 13" xfId="35314"/>
    <cellStyle name="Input cel 2 4 5 14" xfId="37850"/>
    <cellStyle name="Input cel 2 4 5 2" xfId="5633"/>
    <cellStyle name="Input cel 2 4 5 2 2" xfId="14335"/>
    <cellStyle name="Input cel 2 4 5 2 2 2" xfId="46452"/>
    <cellStyle name="Input cel 2 4 5 2 3" xfId="21181"/>
    <cellStyle name="Input cel 2 4 5 2 4" xfId="26512"/>
    <cellStyle name="Input cel 2 4 5 2 5" xfId="40025"/>
    <cellStyle name="Input cel 2 4 5 3" xfId="5956"/>
    <cellStyle name="Input cel 2 4 5 3 2" xfId="14658"/>
    <cellStyle name="Input cel 2 4 5 3 2 2" xfId="46745"/>
    <cellStyle name="Input cel 2 4 5 3 3" xfId="1869"/>
    <cellStyle name="Input cel 2 4 5 3 4" xfId="26835"/>
    <cellStyle name="Input cel 2 4 5 3 5" xfId="40348"/>
    <cellStyle name="Input cel 2 4 5 4" xfId="7640"/>
    <cellStyle name="Input cel 2 4 5 4 2" xfId="16342"/>
    <cellStyle name="Input cel 2 4 5 4 3" xfId="20527"/>
    <cellStyle name="Input cel 2 4 5 4 4" xfId="28518"/>
    <cellStyle name="Input cel 2 4 5 4 5" xfId="42008"/>
    <cellStyle name="Input cel 2 4 5 5" xfId="7558"/>
    <cellStyle name="Input cel 2 4 5 5 2" xfId="16260"/>
    <cellStyle name="Input cel 2 4 5 5 3" xfId="23149"/>
    <cellStyle name="Input cel 2 4 5 5 4" xfId="28436"/>
    <cellStyle name="Input cel 2 4 5 5 5" xfId="48167"/>
    <cellStyle name="Input cel 2 4 5 6" xfId="8082"/>
    <cellStyle name="Input cel 2 4 5 6 2" xfId="16784"/>
    <cellStyle name="Input cel 2 4 5 6 3" xfId="21725"/>
    <cellStyle name="Input cel 2 4 5 6 4" xfId="28960"/>
    <cellStyle name="Input cel 2 4 5 6 5" xfId="48600"/>
    <cellStyle name="Input cel 2 4 5 7" xfId="7472"/>
    <cellStyle name="Input cel 2 4 5 7 2" xfId="16174"/>
    <cellStyle name="Input cel 2 4 5 7 3" xfId="21709"/>
    <cellStyle name="Input cel 2 4 5 7 4" xfId="28350"/>
    <cellStyle name="Input cel 2 4 5 7 5" xfId="48081"/>
    <cellStyle name="Input cel 2 4 5 8" xfId="12349"/>
    <cellStyle name="Input cel 2 4 5 9" xfId="21221"/>
    <cellStyle name="Input cel 2 4 6" xfId="4739"/>
    <cellStyle name="Input cel 2 4 6 10" xfId="25618"/>
    <cellStyle name="Input cel 2 4 6 11" xfId="33557"/>
    <cellStyle name="Input cel 2 4 6 12" xfId="34493"/>
    <cellStyle name="Input cel 2 4 6 13" xfId="36604"/>
    <cellStyle name="Input cel 2 4 6 14" xfId="39131"/>
    <cellStyle name="Input cel 2 4 6 2" xfId="5315"/>
    <cellStyle name="Input cel 2 4 6 2 2" xfId="14017"/>
    <cellStyle name="Input cel 2 4 6 2 2 2" xfId="46155"/>
    <cellStyle name="Input cel 2 4 6 2 3" xfId="22198"/>
    <cellStyle name="Input cel 2 4 6 2 4" xfId="26194"/>
    <cellStyle name="Input cel 2 4 6 2 5" xfId="39707"/>
    <cellStyle name="Input cel 2 4 6 3" xfId="6830"/>
    <cellStyle name="Input cel 2 4 6 3 2" xfId="15532"/>
    <cellStyle name="Input cel 2 4 6 3 2 2" xfId="47508"/>
    <cellStyle name="Input cel 2 4 6 3 3" xfId="20201"/>
    <cellStyle name="Input cel 2 4 6 3 4" xfId="27708"/>
    <cellStyle name="Input cel 2 4 6 3 5" xfId="41221"/>
    <cellStyle name="Input cel 2 4 6 4" xfId="8495"/>
    <cellStyle name="Input cel 2 4 6 4 2" xfId="17197"/>
    <cellStyle name="Input cel 2 4 6 4 3" xfId="20864"/>
    <cellStyle name="Input cel 2 4 6 4 4" xfId="29373"/>
    <cellStyle name="Input cel 2 4 6 4 5" xfId="43147"/>
    <cellStyle name="Input cel 2 4 6 5" xfId="9250"/>
    <cellStyle name="Input cel 2 4 6 5 2" xfId="17952"/>
    <cellStyle name="Input cel 2 4 6 5 3" xfId="20548"/>
    <cellStyle name="Input cel 2 4 6 5 4" xfId="30128"/>
    <cellStyle name="Input cel 2 4 6 5 5" xfId="49171"/>
    <cellStyle name="Input cel 2 4 6 6" xfId="9944"/>
    <cellStyle name="Input cel 2 4 6 6 2" xfId="18646"/>
    <cellStyle name="Input cel 2 4 6 6 3" xfId="20042"/>
    <cellStyle name="Input cel 2 4 6 6 4" xfId="30822"/>
    <cellStyle name="Input cel 2 4 6 6 5" xfId="49865"/>
    <cellStyle name="Input cel 2 4 6 7" xfId="10562"/>
    <cellStyle name="Input cel 2 4 6 7 2" xfId="19264"/>
    <cellStyle name="Input cel 2 4 6 7 3" xfId="12682"/>
    <cellStyle name="Input cel 2 4 6 7 4" xfId="31440"/>
    <cellStyle name="Input cel 2 4 6 7 5" xfId="50483"/>
    <cellStyle name="Input cel 2 4 6 8" xfId="13441"/>
    <cellStyle name="Input cel 2 4 6 9" xfId="21921"/>
    <cellStyle name="Input cel 2 4 7" xfId="5566"/>
    <cellStyle name="Input cel 2 4 7 2" xfId="14268"/>
    <cellStyle name="Input cel 2 4 7 2 2" xfId="46391"/>
    <cellStyle name="Input cel 2 4 7 3" xfId="23139"/>
    <cellStyle name="Input cel 2 4 7 4" xfId="26445"/>
    <cellStyle name="Input cel 2 4 7 5" xfId="39958"/>
    <cellStyle name="Input cel 2 4 8" xfId="5518"/>
    <cellStyle name="Input cel 2 4 8 2" xfId="14220"/>
    <cellStyle name="Input cel 2 4 8 2 2" xfId="46344"/>
    <cellStyle name="Input cel 2 4 8 3" xfId="23444"/>
    <cellStyle name="Input cel 2 4 8 4" xfId="26397"/>
    <cellStyle name="Input cel 2 4 8 5" xfId="39910"/>
    <cellStyle name="Input cel 2 4 9" xfId="6302"/>
    <cellStyle name="Input cel 2 4 9 2" xfId="15004"/>
    <cellStyle name="Input cel 2 4 9 2 2" xfId="47061"/>
    <cellStyle name="Input cel 2 4 9 3" xfId="24055"/>
    <cellStyle name="Input cel 2 4 9 4" xfId="27181"/>
    <cellStyle name="Input cel 2 4 9 5" xfId="40694"/>
    <cellStyle name="Input cel 2 5" xfId="620"/>
    <cellStyle name="Input cel 2 5 10" xfId="6459"/>
    <cellStyle name="Input cel 2 5 10 2" xfId="15161"/>
    <cellStyle name="Input cel 2 5 10 3" xfId="22500"/>
    <cellStyle name="Input cel 2 5 10 4" xfId="27338"/>
    <cellStyle name="Input cel 2 5 10 5" xfId="40851"/>
    <cellStyle name="Input cel 2 5 11" xfId="7544"/>
    <cellStyle name="Input cel 2 5 11 2" xfId="16246"/>
    <cellStyle name="Input cel 2 5 11 3" xfId="23480"/>
    <cellStyle name="Input cel 2 5 11 4" xfId="28422"/>
    <cellStyle name="Input cel 2 5 11 5" xfId="48153"/>
    <cellStyle name="Input cel 2 5 12" xfId="7699"/>
    <cellStyle name="Input cel 2 5 12 2" xfId="16401"/>
    <cellStyle name="Input cel 2 5 12 3" xfId="25112"/>
    <cellStyle name="Input cel 2 5 12 4" xfId="28577"/>
    <cellStyle name="Input cel 2 5 12 5" xfId="48238"/>
    <cellStyle name="Input cel 2 5 13" xfId="8037"/>
    <cellStyle name="Input cel 2 5 13 2" xfId="16739"/>
    <cellStyle name="Input cel 2 5 13 3" xfId="11335"/>
    <cellStyle name="Input cel 2 5 13 4" xfId="28915"/>
    <cellStyle name="Input cel 2 5 13 5" xfId="48555"/>
    <cellStyle name="Input cel 2 5 14" xfId="7603"/>
    <cellStyle name="Input cel 2 5 14 2" xfId="16305"/>
    <cellStyle name="Input cel 2 5 14 3" xfId="23303"/>
    <cellStyle name="Input cel 2 5 14 4" xfId="28481"/>
    <cellStyle name="Input cel 2 5 14 5" xfId="48212"/>
    <cellStyle name="Input cel 2 5 15" xfId="2174"/>
    <cellStyle name="Input cel 2 5 16" xfId="21796"/>
    <cellStyle name="Input cel 2 5 17" xfId="24301"/>
    <cellStyle name="Input cel 2 5 18" xfId="32132"/>
    <cellStyle name="Input cel 2 5 19" xfId="34126"/>
    <cellStyle name="Input cel 2 5 2" xfId="748"/>
    <cellStyle name="Input cel 2 5 2 10" xfId="8090"/>
    <cellStyle name="Input cel 2 5 2 10 2" xfId="16792"/>
    <cellStyle name="Input cel 2 5 2 10 3" xfId="23710"/>
    <cellStyle name="Input cel 2 5 2 10 4" xfId="28968"/>
    <cellStyle name="Input cel 2 5 2 10 5" xfId="48608"/>
    <cellStyle name="Input cel 2 5 2 11" xfId="7714"/>
    <cellStyle name="Input cel 2 5 2 11 2" xfId="16416"/>
    <cellStyle name="Input cel 2 5 2 11 3" xfId="24510"/>
    <cellStyle name="Input cel 2 5 2 11 4" xfId="28592"/>
    <cellStyle name="Input cel 2 5 2 11 5" xfId="48244"/>
    <cellStyle name="Input cel 2 5 2 12" xfId="8075"/>
    <cellStyle name="Input cel 2 5 2 12 2" xfId="16777"/>
    <cellStyle name="Input cel 2 5 2 12 3" xfId="23145"/>
    <cellStyle name="Input cel 2 5 2 12 4" xfId="28953"/>
    <cellStyle name="Input cel 2 5 2 12 5" xfId="48593"/>
    <cellStyle name="Input cel 2 5 2 13" xfId="11296"/>
    <cellStyle name="Input cel 2 5 2 14" xfId="11758"/>
    <cellStyle name="Input cel 2 5 2 15" xfId="23492"/>
    <cellStyle name="Input cel 2 5 2 16" xfId="32542"/>
    <cellStyle name="Input cel 2 5 2 17" xfId="34244"/>
    <cellStyle name="Input cel 2 5 2 18" xfId="35589"/>
    <cellStyle name="Input cel 2 5 2 19" xfId="37389"/>
    <cellStyle name="Input cel 2 5 2 2" xfId="1517"/>
    <cellStyle name="Input cel 2 5 2 2 10" xfId="13214"/>
    <cellStyle name="Input cel 2 5 2 2 11" xfId="22221"/>
    <cellStyle name="Input cel 2 5 2 2 12" xfId="25553"/>
    <cellStyle name="Input cel 2 5 2 2 13" xfId="33310"/>
    <cellStyle name="Input cel 2 5 2 2 14" xfId="34428"/>
    <cellStyle name="Input cel 2 5 2 2 15" xfId="36357"/>
    <cellStyle name="Input cel 2 5 2 2 16" xfId="38884"/>
    <cellStyle name="Input cel 2 5 2 2 2" xfId="4917"/>
    <cellStyle name="Input cel 2 5 2 2 2 10" xfId="25796"/>
    <cellStyle name="Input cel 2 5 2 2 2 11" xfId="33735"/>
    <cellStyle name="Input cel 2 5 2 2 2 12" xfId="34671"/>
    <cellStyle name="Input cel 2 5 2 2 2 13" xfId="36782"/>
    <cellStyle name="Input cel 2 5 2 2 2 14" xfId="39309"/>
    <cellStyle name="Input cel 2 5 2 2 2 2" xfId="5468"/>
    <cellStyle name="Input cel 2 5 2 2 2 2 2" xfId="14170"/>
    <cellStyle name="Input cel 2 5 2 2 2 2 2 2" xfId="46295"/>
    <cellStyle name="Input cel 2 5 2 2 2 2 3" xfId="25425"/>
    <cellStyle name="Input cel 2 5 2 2 2 2 4" xfId="26347"/>
    <cellStyle name="Input cel 2 5 2 2 2 2 5" xfId="39860"/>
    <cellStyle name="Input cel 2 5 2 2 2 3" xfId="7008"/>
    <cellStyle name="Input cel 2 5 2 2 2 3 2" xfId="15710"/>
    <cellStyle name="Input cel 2 5 2 2 2 3 2 2" xfId="47686"/>
    <cellStyle name="Input cel 2 5 2 2 2 3 3" xfId="12288"/>
    <cellStyle name="Input cel 2 5 2 2 2 3 4" xfId="27886"/>
    <cellStyle name="Input cel 2 5 2 2 2 3 5" xfId="41399"/>
    <cellStyle name="Input cel 2 5 2 2 2 4" xfId="8673"/>
    <cellStyle name="Input cel 2 5 2 2 2 4 2" xfId="17375"/>
    <cellStyle name="Input cel 2 5 2 2 2 4 3" xfId="24836"/>
    <cellStyle name="Input cel 2 5 2 2 2 4 4" xfId="29551"/>
    <cellStyle name="Input cel 2 5 2 2 2 4 5" xfId="43325"/>
    <cellStyle name="Input cel 2 5 2 2 2 5" xfId="9428"/>
    <cellStyle name="Input cel 2 5 2 2 2 5 2" xfId="18130"/>
    <cellStyle name="Input cel 2 5 2 2 2 5 3" xfId="23691"/>
    <cellStyle name="Input cel 2 5 2 2 2 5 4" xfId="30306"/>
    <cellStyle name="Input cel 2 5 2 2 2 5 5" xfId="49349"/>
    <cellStyle name="Input cel 2 5 2 2 2 6" xfId="10122"/>
    <cellStyle name="Input cel 2 5 2 2 2 6 2" xfId="18824"/>
    <cellStyle name="Input cel 2 5 2 2 2 6 3" xfId="12552"/>
    <cellStyle name="Input cel 2 5 2 2 2 6 4" xfId="31000"/>
    <cellStyle name="Input cel 2 5 2 2 2 6 5" xfId="50043"/>
    <cellStyle name="Input cel 2 5 2 2 2 7" xfId="10740"/>
    <cellStyle name="Input cel 2 5 2 2 2 7 2" xfId="19442"/>
    <cellStyle name="Input cel 2 5 2 2 2 7 3" xfId="20165"/>
    <cellStyle name="Input cel 2 5 2 2 2 7 4" xfId="31618"/>
    <cellStyle name="Input cel 2 5 2 2 2 7 5" xfId="50661"/>
    <cellStyle name="Input cel 2 5 2 2 2 8" xfId="13619"/>
    <cellStyle name="Input cel 2 5 2 2 2 9" xfId="21733"/>
    <cellStyle name="Input cel 2 5 2 2 3" xfId="5211"/>
    <cellStyle name="Input cel 2 5 2 2 3 10" xfId="26090"/>
    <cellStyle name="Input cel 2 5 2 2 3 11" xfId="34029"/>
    <cellStyle name="Input cel 2 5 2 2 3 12" xfId="34965"/>
    <cellStyle name="Input cel 2 5 2 2 3 13" xfId="37076"/>
    <cellStyle name="Input cel 2 5 2 2 3 14" xfId="39603"/>
    <cellStyle name="Input cel 2 5 2 2 3 2" xfId="6566"/>
    <cellStyle name="Input cel 2 5 2 2 3 2 2" xfId="15268"/>
    <cellStyle name="Input cel 2 5 2 2 3 2 2 2" xfId="47293"/>
    <cellStyle name="Input cel 2 5 2 2 3 2 3" xfId="21959"/>
    <cellStyle name="Input cel 2 5 2 2 3 2 4" xfId="27444"/>
    <cellStyle name="Input cel 2 5 2 2 3 2 5" xfId="40957"/>
    <cellStyle name="Input cel 2 5 2 2 3 3" xfId="7302"/>
    <cellStyle name="Input cel 2 5 2 2 3 3 2" xfId="16004"/>
    <cellStyle name="Input cel 2 5 2 2 3 3 2 2" xfId="47980"/>
    <cellStyle name="Input cel 2 5 2 2 3 3 3" xfId="12975"/>
    <cellStyle name="Input cel 2 5 2 2 3 3 4" xfId="28180"/>
    <cellStyle name="Input cel 2 5 2 2 3 3 5" xfId="41693"/>
    <cellStyle name="Input cel 2 5 2 2 3 4" xfId="8967"/>
    <cellStyle name="Input cel 2 5 2 2 3 4 2" xfId="17669"/>
    <cellStyle name="Input cel 2 5 2 2 3 4 3" xfId="21741"/>
    <cellStyle name="Input cel 2 5 2 2 3 4 4" xfId="29845"/>
    <cellStyle name="Input cel 2 5 2 2 3 4 5" xfId="43619"/>
    <cellStyle name="Input cel 2 5 2 2 3 5" xfId="9722"/>
    <cellStyle name="Input cel 2 5 2 2 3 5 2" xfId="18424"/>
    <cellStyle name="Input cel 2 5 2 2 3 5 3" xfId="20007"/>
    <cellStyle name="Input cel 2 5 2 2 3 5 4" xfId="30600"/>
    <cellStyle name="Input cel 2 5 2 2 3 5 5" xfId="49643"/>
    <cellStyle name="Input cel 2 5 2 2 3 6" xfId="10416"/>
    <cellStyle name="Input cel 2 5 2 2 3 6 2" xfId="19118"/>
    <cellStyle name="Input cel 2 5 2 2 3 6 3" xfId="11855"/>
    <cellStyle name="Input cel 2 5 2 2 3 6 4" xfId="31294"/>
    <cellStyle name="Input cel 2 5 2 2 3 6 5" xfId="50337"/>
    <cellStyle name="Input cel 2 5 2 2 3 7" xfId="11034"/>
    <cellStyle name="Input cel 2 5 2 2 3 7 2" xfId="19736"/>
    <cellStyle name="Input cel 2 5 2 2 3 7 3" xfId="20365"/>
    <cellStyle name="Input cel 2 5 2 2 3 7 4" xfId="31912"/>
    <cellStyle name="Input cel 2 5 2 2 3 7 5" xfId="50955"/>
    <cellStyle name="Input cel 2 5 2 2 3 8" xfId="13913"/>
    <cellStyle name="Input cel 2 5 2 2 3 9" xfId="25173"/>
    <cellStyle name="Input cel 2 5 2 2 4" xfId="5905"/>
    <cellStyle name="Input cel 2 5 2 2 4 2" xfId="14607"/>
    <cellStyle name="Input cel 2 5 2 2 4 2 2" xfId="46702"/>
    <cellStyle name="Input cel 2 5 2 2 4 3" xfId="20217"/>
    <cellStyle name="Input cel 2 5 2 2 4 4" xfId="26784"/>
    <cellStyle name="Input cel 2 5 2 2 4 5" xfId="40297"/>
    <cellStyle name="Input cel 2 5 2 2 5" xfId="6699"/>
    <cellStyle name="Input cel 2 5 2 2 5 2" xfId="15401"/>
    <cellStyle name="Input cel 2 5 2 2 5 2 2" xfId="47404"/>
    <cellStyle name="Input cel 2 5 2 2 5 3" xfId="2372"/>
    <cellStyle name="Input cel 2 5 2 2 5 4" xfId="27577"/>
    <cellStyle name="Input cel 2 5 2 2 5 5" xfId="41090"/>
    <cellStyle name="Input cel 2 5 2 2 6" xfId="8335"/>
    <cellStyle name="Input cel 2 5 2 2 6 2" xfId="17037"/>
    <cellStyle name="Input cel 2 5 2 2 6 3" xfId="24203"/>
    <cellStyle name="Input cel 2 5 2 2 6 4" xfId="29213"/>
    <cellStyle name="Input cel 2 5 2 2 6 5" xfId="42900"/>
    <cellStyle name="Input cel 2 5 2 2 7" xfId="9110"/>
    <cellStyle name="Input cel 2 5 2 2 7 2" xfId="17812"/>
    <cellStyle name="Input cel 2 5 2 2 7 3" xfId="24862"/>
    <cellStyle name="Input cel 2 5 2 2 7 4" xfId="29988"/>
    <cellStyle name="Input cel 2 5 2 2 7 5" xfId="49031"/>
    <cellStyle name="Input cel 2 5 2 2 8" xfId="9838"/>
    <cellStyle name="Input cel 2 5 2 2 8 2" xfId="18540"/>
    <cellStyle name="Input cel 2 5 2 2 8 3" xfId="13183"/>
    <cellStyle name="Input cel 2 5 2 2 8 4" xfId="30716"/>
    <cellStyle name="Input cel 2 5 2 2 8 5" xfId="49759"/>
    <cellStyle name="Input cel 2 5 2 2 9" xfId="10497"/>
    <cellStyle name="Input cel 2 5 2 2 9 2" xfId="19199"/>
    <cellStyle name="Input cel 2 5 2 2 9 3" xfId="19950"/>
    <cellStyle name="Input cel 2 5 2 2 9 4" xfId="31375"/>
    <cellStyle name="Input cel 2 5 2 2 9 5" xfId="50418"/>
    <cellStyle name="Input cel 2 5 2 3" xfId="4721"/>
    <cellStyle name="Input cel 2 5 2 3 10" xfId="25600"/>
    <cellStyle name="Input cel 2 5 2 3 11" xfId="33539"/>
    <cellStyle name="Input cel 2 5 2 3 12" xfId="34475"/>
    <cellStyle name="Input cel 2 5 2 3 13" xfId="36586"/>
    <cellStyle name="Input cel 2 5 2 3 14" xfId="39113"/>
    <cellStyle name="Input cel 2 5 2 3 2" xfId="5602"/>
    <cellStyle name="Input cel 2 5 2 3 2 2" xfId="14304"/>
    <cellStyle name="Input cel 2 5 2 3 2 2 2" xfId="46423"/>
    <cellStyle name="Input cel 2 5 2 3 2 3" xfId="24193"/>
    <cellStyle name="Input cel 2 5 2 3 2 4" xfId="26481"/>
    <cellStyle name="Input cel 2 5 2 3 2 5" xfId="39994"/>
    <cellStyle name="Input cel 2 5 2 3 3" xfId="6812"/>
    <cellStyle name="Input cel 2 5 2 3 3 2" xfId="15514"/>
    <cellStyle name="Input cel 2 5 2 3 3 2 2" xfId="47490"/>
    <cellStyle name="Input cel 2 5 2 3 3 3" xfId="12941"/>
    <cellStyle name="Input cel 2 5 2 3 3 4" xfId="27690"/>
    <cellStyle name="Input cel 2 5 2 3 3 5" xfId="41203"/>
    <cellStyle name="Input cel 2 5 2 3 4" xfId="8477"/>
    <cellStyle name="Input cel 2 5 2 3 4 2" xfId="17179"/>
    <cellStyle name="Input cel 2 5 2 3 4 3" xfId="24705"/>
    <cellStyle name="Input cel 2 5 2 3 4 4" xfId="29355"/>
    <cellStyle name="Input cel 2 5 2 3 4 5" xfId="43129"/>
    <cellStyle name="Input cel 2 5 2 3 5" xfId="9232"/>
    <cellStyle name="Input cel 2 5 2 3 5 2" xfId="17934"/>
    <cellStyle name="Input cel 2 5 2 3 5 3" xfId="22658"/>
    <cellStyle name="Input cel 2 5 2 3 5 4" xfId="30110"/>
    <cellStyle name="Input cel 2 5 2 3 5 5" xfId="49153"/>
    <cellStyle name="Input cel 2 5 2 3 6" xfId="9926"/>
    <cellStyle name="Input cel 2 5 2 3 6 2" xfId="18628"/>
    <cellStyle name="Input cel 2 5 2 3 6 3" xfId="20356"/>
    <cellStyle name="Input cel 2 5 2 3 6 4" xfId="30804"/>
    <cellStyle name="Input cel 2 5 2 3 6 5" xfId="49847"/>
    <cellStyle name="Input cel 2 5 2 3 7" xfId="10544"/>
    <cellStyle name="Input cel 2 5 2 3 7 2" xfId="19246"/>
    <cellStyle name="Input cel 2 5 2 3 7 3" xfId="20436"/>
    <cellStyle name="Input cel 2 5 2 3 7 4" xfId="31422"/>
    <cellStyle name="Input cel 2 5 2 3 7 5" xfId="50465"/>
    <cellStyle name="Input cel 2 5 2 3 8" xfId="13423"/>
    <cellStyle name="Input cel 2 5 2 3 9" xfId="25228"/>
    <cellStyle name="Input cel 2 5 2 4" xfId="4767"/>
    <cellStyle name="Input cel 2 5 2 4 10" xfId="25646"/>
    <cellStyle name="Input cel 2 5 2 4 11" xfId="33585"/>
    <cellStyle name="Input cel 2 5 2 4 12" xfId="34521"/>
    <cellStyle name="Input cel 2 5 2 4 13" xfId="36632"/>
    <cellStyle name="Input cel 2 5 2 4 14" xfId="39159"/>
    <cellStyle name="Input cel 2 5 2 4 2" xfId="5329"/>
    <cellStyle name="Input cel 2 5 2 4 2 2" xfId="14031"/>
    <cellStyle name="Input cel 2 5 2 4 2 2 2" xfId="46169"/>
    <cellStyle name="Input cel 2 5 2 4 2 3" xfId="21646"/>
    <cellStyle name="Input cel 2 5 2 4 2 4" xfId="26208"/>
    <cellStyle name="Input cel 2 5 2 4 2 5" xfId="39721"/>
    <cellStyle name="Input cel 2 5 2 4 3" xfId="6858"/>
    <cellStyle name="Input cel 2 5 2 4 3 2" xfId="15560"/>
    <cellStyle name="Input cel 2 5 2 4 3 2 2" xfId="47536"/>
    <cellStyle name="Input cel 2 5 2 4 3 3" xfId="11473"/>
    <cellStyle name="Input cel 2 5 2 4 3 4" xfId="27736"/>
    <cellStyle name="Input cel 2 5 2 4 3 5" xfId="41249"/>
    <cellStyle name="Input cel 2 5 2 4 4" xfId="8523"/>
    <cellStyle name="Input cel 2 5 2 4 4 2" xfId="17225"/>
    <cellStyle name="Input cel 2 5 2 4 4 3" xfId="25328"/>
    <cellStyle name="Input cel 2 5 2 4 4 4" xfId="29401"/>
    <cellStyle name="Input cel 2 5 2 4 4 5" xfId="43175"/>
    <cellStyle name="Input cel 2 5 2 4 5" xfId="9278"/>
    <cellStyle name="Input cel 2 5 2 4 5 2" xfId="17980"/>
    <cellStyle name="Input cel 2 5 2 4 5 3" xfId="22835"/>
    <cellStyle name="Input cel 2 5 2 4 5 4" xfId="30156"/>
    <cellStyle name="Input cel 2 5 2 4 5 5" xfId="49199"/>
    <cellStyle name="Input cel 2 5 2 4 6" xfId="9972"/>
    <cellStyle name="Input cel 2 5 2 4 6 2" xfId="18674"/>
    <cellStyle name="Input cel 2 5 2 4 6 3" xfId="12403"/>
    <cellStyle name="Input cel 2 5 2 4 6 4" xfId="30850"/>
    <cellStyle name="Input cel 2 5 2 4 6 5" xfId="49893"/>
    <cellStyle name="Input cel 2 5 2 4 7" xfId="10590"/>
    <cellStyle name="Input cel 2 5 2 4 7 2" xfId="19292"/>
    <cellStyle name="Input cel 2 5 2 4 7 3" xfId="12914"/>
    <cellStyle name="Input cel 2 5 2 4 7 4" xfId="31468"/>
    <cellStyle name="Input cel 2 5 2 4 7 5" xfId="50511"/>
    <cellStyle name="Input cel 2 5 2 4 8" xfId="13469"/>
    <cellStyle name="Input cel 2 5 2 4 9" xfId="20945"/>
    <cellStyle name="Input cel 2 5 2 5" xfId="5297"/>
    <cellStyle name="Input cel 2 5 2 5 2" xfId="13999"/>
    <cellStyle name="Input cel 2 5 2 5 2 2" xfId="46138"/>
    <cellStyle name="Input cel 2 5 2 5 3" xfId="11599"/>
    <cellStyle name="Input cel 2 5 2 5 4" xfId="26176"/>
    <cellStyle name="Input cel 2 5 2 5 5" xfId="39689"/>
    <cellStyle name="Input cel 2 5 2 6" xfId="5354"/>
    <cellStyle name="Input cel 2 5 2 6 2" xfId="14056"/>
    <cellStyle name="Input cel 2 5 2 6 2 2" xfId="46194"/>
    <cellStyle name="Input cel 2 5 2 6 3" xfId="25152"/>
    <cellStyle name="Input cel 2 5 2 6 4" xfId="26233"/>
    <cellStyle name="Input cel 2 5 2 6 5" xfId="39746"/>
    <cellStyle name="Input cel 2 5 2 7" xfId="6355"/>
    <cellStyle name="Input cel 2 5 2 7 2" xfId="15057"/>
    <cellStyle name="Input cel 2 5 2 7 2 2" xfId="47111"/>
    <cellStyle name="Input cel 2 5 2 7 3" xfId="20706"/>
    <cellStyle name="Input cel 2 5 2 7 4" xfId="27234"/>
    <cellStyle name="Input cel 2 5 2 7 5" xfId="40747"/>
    <cellStyle name="Input cel 2 5 2 8" xfId="5591"/>
    <cellStyle name="Input cel 2 5 2 8 2" xfId="14293"/>
    <cellStyle name="Input cel 2 5 2 8 3" xfId="22033"/>
    <cellStyle name="Input cel 2 5 2 8 4" xfId="26470"/>
    <cellStyle name="Input cel 2 5 2 8 5" xfId="39983"/>
    <cellStyle name="Input cel 2 5 2 9" xfId="7828"/>
    <cellStyle name="Input cel 2 5 2 9 2" xfId="16530"/>
    <cellStyle name="Input cel 2 5 2 9 3" xfId="23936"/>
    <cellStyle name="Input cel 2 5 2 9 4" xfId="28706"/>
    <cellStyle name="Input cel 2 5 2 9 5" xfId="48346"/>
    <cellStyle name="Input cel 2 5 20" xfId="35179"/>
    <cellStyle name="Input cel 2 5 21" xfId="37261"/>
    <cellStyle name="Input cel 2 5 3" xfId="888"/>
    <cellStyle name="Input cel 2 5 3 10" xfId="8103"/>
    <cellStyle name="Input cel 2 5 3 10 2" xfId="16805"/>
    <cellStyle name="Input cel 2 5 3 10 3" xfId="21860"/>
    <cellStyle name="Input cel 2 5 3 10 4" xfId="28981"/>
    <cellStyle name="Input cel 2 5 3 10 5" xfId="48621"/>
    <cellStyle name="Input cel 2 5 3 11" xfId="7994"/>
    <cellStyle name="Input cel 2 5 3 11 2" xfId="16696"/>
    <cellStyle name="Input cel 2 5 3 11 3" xfId="25437"/>
    <cellStyle name="Input cel 2 5 3 11 4" xfId="28872"/>
    <cellStyle name="Input cel 2 5 3 11 5" xfId="48512"/>
    <cellStyle name="Input cel 2 5 3 12" xfId="11423"/>
    <cellStyle name="Input cel 2 5 3 13" xfId="21368"/>
    <cellStyle name="Input cel 2 5 3 14" xfId="22276"/>
    <cellStyle name="Input cel 2 5 3 15" xfId="32681"/>
    <cellStyle name="Input cel 2 5 3 16" xfId="34309"/>
    <cellStyle name="Input cel 2 5 3 17" xfId="35728"/>
    <cellStyle name="Input cel 2 5 3 18" xfId="38255"/>
    <cellStyle name="Input cel 2 5 3 2" xfId="4811"/>
    <cellStyle name="Input cel 2 5 3 2 10" xfId="25690"/>
    <cellStyle name="Input cel 2 5 3 2 11" xfId="33629"/>
    <cellStyle name="Input cel 2 5 3 2 12" xfId="34565"/>
    <cellStyle name="Input cel 2 5 3 2 13" xfId="36676"/>
    <cellStyle name="Input cel 2 5 3 2 14" xfId="39203"/>
    <cellStyle name="Input cel 2 5 3 2 2" xfId="5494"/>
    <cellStyle name="Input cel 2 5 3 2 2 2" xfId="14196"/>
    <cellStyle name="Input cel 2 5 3 2 2 2 2" xfId="46321"/>
    <cellStyle name="Input cel 2 5 3 2 2 3" xfId="20662"/>
    <cellStyle name="Input cel 2 5 3 2 2 4" xfId="26373"/>
    <cellStyle name="Input cel 2 5 3 2 2 5" xfId="39886"/>
    <cellStyle name="Input cel 2 5 3 2 3" xfId="6902"/>
    <cellStyle name="Input cel 2 5 3 2 3 2" xfId="15604"/>
    <cellStyle name="Input cel 2 5 3 2 3 2 2" xfId="47580"/>
    <cellStyle name="Input cel 2 5 3 2 3 3" xfId="12861"/>
    <cellStyle name="Input cel 2 5 3 2 3 4" xfId="27780"/>
    <cellStyle name="Input cel 2 5 3 2 3 5" xfId="41293"/>
    <cellStyle name="Input cel 2 5 3 2 4" xfId="8567"/>
    <cellStyle name="Input cel 2 5 3 2 4 2" xfId="17269"/>
    <cellStyle name="Input cel 2 5 3 2 4 3" xfId="24865"/>
    <cellStyle name="Input cel 2 5 3 2 4 4" xfId="29445"/>
    <cellStyle name="Input cel 2 5 3 2 4 5" xfId="43219"/>
    <cellStyle name="Input cel 2 5 3 2 5" xfId="9322"/>
    <cellStyle name="Input cel 2 5 3 2 5 2" xfId="18024"/>
    <cellStyle name="Input cel 2 5 3 2 5 3" xfId="23389"/>
    <cellStyle name="Input cel 2 5 3 2 5 4" xfId="30200"/>
    <cellStyle name="Input cel 2 5 3 2 5 5" xfId="49243"/>
    <cellStyle name="Input cel 2 5 3 2 6" xfId="10016"/>
    <cellStyle name="Input cel 2 5 3 2 6 2" xfId="18718"/>
    <cellStyle name="Input cel 2 5 3 2 6 3" xfId="20100"/>
    <cellStyle name="Input cel 2 5 3 2 6 4" xfId="30894"/>
    <cellStyle name="Input cel 2 5 3 2 6 5" xfId="49937"/>
    <cellStyle name="Input cel 2 5 3 2 7" xfId="10634"/>
    <cellStyle name="Input cel 2 5 3 2 7 2" xfId="19336"/>
    <cellStyle name="Input cel 2 5 3 2 7 3" xfId="20062"/>
    <cellStyle name="Input cel 2 5 3 2 7 4" xfId="31512"/>
    <cellStyle name="Input cel 2 5 3 2 7 5" xfId="50555"/>
    <cellStyle name="Input cel 2 5 3 2 8" xfId="13513"/>
    <cellStyle name="Input cel 2 5 3 2 9" xfId="20699"/>
    <cellStyle name="Input cel 2 5 3 3" xfId="4891"/>
    <cellStyle name="Input cel 2 5 3 3 10" xfId="25770"/>
    <cellStyle name="Input cel 2 5 3 3 11" xfId="33709"/>
    <cellStyle name="Input cel 2 5 3 3 12" xfId="34645"/>
    <cellStyle name="Input cel 2 5 3 3 13" xfId="36756"/>
    <cellStyle name="Input cel 2 5 3 3 14" xfId="39283"/>
    <cellStyle name="Input cel 2 5 3 3 2" xfId="3178"/>
    <cellStyle name="Input cel 2 5 3 3 2 2" xfId="11993"/>
    <cellStyle name="Input cel 2 5 3 3 2 2 2" xfId="44717"/>
    <cellStyle name="Input cel 2 5 3 3 2 3" xfId="11788"/>
    <cellStyle name="Input cel 2 5 3 3 2 4" xfId="20277"/>
    <cellStyle name="Input cel 2 5 3 3 2 5" xfId="37476"/>
    <cellStyle name="Input cel 2 5 3 3 3" xfId="6982"/>
    <cellStyle name="Input cel 2 5 3 3 3 2" xfId="15684"/>
    <cellStyle name="Input cel 2 5 3 3 3 2 2" xfId="47660"/>
    <cellStyle name="Input cel 2 5 3 3 3 3" xfId="2186"/>
    <cellStyle name="Input cel 2 5 3 3 3 4" xfId="27860"/>
    <cellStyle name="Input cel 2 5 3 3 3 5" xfId="41373"/>
    <cellStyle name="Input cel 2 5 3 3 4" xfId="8647"/>
    <cellStyle name="Input cel 2 5 3 3 4 2" xfId="17349"/>
    <cellStyle name="Input cel 2 5 3 3 4 3" xfId="21752"/>
    <cellStyle name="Input cel 2 5 3 3 4 4" xfId="29525"/>
    <cellStyle name="Input cel 2 5 3 3 4 5" xfId="43299"/>
    <cellStyle name="Input cel 2 5 3 3 5" xfId="9402"/>
    <cellStyle name="Input cel 2 5 3 3 5 2" xfId="18104"/>
    <cellStyle name="Input cel 2 5 3 3 5 3" xfId="22341"/>
    <cellStyle name="Input cel 2 5 3 3 5 4" xfId="30280"/>
    <cellStyle name="Input cel 2 5 3 3 5 5" xfId="49323"/>
    <cellStyle name="Input cel 2 5 3 3 6" xfId="10096"/>
    <cellStyle name="Input cel 2 5 3 3 6 2" xfId="18798"/>
    <cellStyle name="Input cel 2 5 3 3 6 3" xfId="11971"/>
    <cellStyle name="Input cel 2 5 3 3 6 4" xfId="30974"/>
    <cellStyle name="Input cel 2 5 3 3 6 5" xfId="50017"/>
    <cellStyle name="Input cel 2 5 3 3 7" xfId="10714"/>
    <cellStyle name="Input cel 2 5 3 3 7 2" xfId="19416"/>
    <cellStyle name="Input cel 2 5 3 3 7 3" xfId="13351"/>
    <cellStyle name="Input cel 2 5 3 3 7 4" xfId="31592"/>
    <cellStyle name="Input cel 2 5 3 3 7 5" xfId="50635"/>
    <cellStyle name="Input cel 2 5 3 3 8" xfId="13593"/>
    <cellStyle name="Input cel 2 5 3 3 9" xfId="23028"/>
    <cellStyle name="Input cel 2 5 3 4" xfId="5422"/>
    <cellStyle name="Input cel 2 5 3 4 2" xfId="14124"/>
    <cellStyle name="Input cel 2 5 3 4 2 2" xfId="46251"/>
    <cellStyle name="Input cel 2 5 3 4 3" xfId="22807"/>
    <cellStyle name="Input cel 2 5 3 4 4" xfId="26301"/>
    <cellStyle name="Input cel 2 5 3 4 5" xfId="39814"/>
    <cellStyle name="Input cel 2 5 3 5" xfId="6044"/>
    <cellStyle name="Input cel 2 5 3 5 2" xfId="14746"/>
    <cellStyle name="Input cel 2 5 3 5 2 2" xfId="46826"/>
    <cellStyle name="Input cel 2 5 3 5 3" xfId="20659"/>
    <cellStyle name="Input cel 2 5 3 5 4" xfId="26923"/>
    <cellStyle name="Input cel 2 5 3 5 5" xfId="40436"/>
    <cellStyle name="Input cel 2 5 3 6" xfId="6648"/>
    <cellStyle name="Input cel 2 5 3 6 2" xfId="15350"/>
    <cellStyle name="Input cel 2 5 3 6 2 2" xfId="47361"/>
    <cellStyle name="Input cel 2 5 3 6 3" xfId="24035"/>
    <cellStyle name="Input cel 2 5 3 6 4" xfId="27526"/>
    <cellStyle name="Input cel 2 5 3 6 5" xfId="41039"/>
    <cellStyle name="Input cel 2 5 3 7" xfId="6770"/>
    <cellStyle name="Input cel 2 5 3 7 2" xfId="15472"/>
    <cellStyle name="Input cel 2 5 3 7 3" xfId="12632"/>
    <cellStyle name="Input cel 2 5 3 7 4" xfId="27648"/>
    <cellStyle name="Input cel 2 5 3 7 5" xfId="41161"/>
    <cellStyle name="Input cel 2 5 3 8" xfId="7933"/>
    <cellStyle name="Input cel 2 5 3 8 2" xfId="16635"/>
    <cellStyle name="Input cel 2 5 3 8 3" xfId="20740"/>
    <cellStyle name="Input cel 2 5 3 8 4" xfId="28811"/>
    <cellStyle name="Input cel 2 5 3 8 5" xfId="48451"/>
    <cellStyle name="Input cel 2 5 3 9" xfId="7555"/>
    <cellStyle name="Input cel 2 5 3 9 2" xfId="16257"/>
    <cellStyle name="Input cel 2 5 3 9 3" xfId="24472"/>
    <cellStyle name="Input cel 2 5 3 9 4" xfId="28433"/>
    <cellStyle name="Input cel 2 5 3 9 5" xfId="48164"/>
    <cellStyle name="Input cel 2 5 4" xfId="1395"/>
    <cellStyle name="Input cel 2 5 4 10" xfId="9768"/>
    <cellStyle name="Input cel 2 5 4 10 2" xfId="18470"/>
    <cellStyle name="Input cel 2 5 4 10 3" xfId="12777"/>
    <cellStyle name="Input cel 2 5 4 10 4" xfId="30646"/>
    <cellStyle name="Input cel 2 5 4 10 5" xfId="49689"/>
    <cellStyle name="Input cel 2 5 4 11" xfId="10447"/>
    <cellStyle name="Input cel 2 5 4 11 2" xfId="19149"/>
    <cellStyle name="Input cel 2 5 4 11 3" xfId="12126"/>
    <cellStyle name="Input cel 2 5 4 11 4" xfId="31325"/>
    <cellStyle name="Input cel 2 5 4 11 5" xfId="50368"/>
    <cellStyle name="Input cel 2 5 4 12" xfId="11180"/>
    <cellStyle name="Input cel 2 5 4 13" xfId="23453"/>
    <cellStyle name="Input cel 2 5 4 14" xfId="1860"/>
    <cellStyle name="Input cel 2 5 4 15" xfId="33188"/>
    <cellStyle name="Input cel 2 5 4 16" xfId="34378"/>
    <cellStyle name="Input cel 2 5 4 17" xfId="36235"/>
    <cellStyle name="Input cel 2 5 4 18" xfId="38762"/>
    <cellStyle name="Input cel 2 5 4 2" xfId="4796"/>
    <cellStyle name="Input cel 2 5 4 2 10" xfId="25675"/>
    <cellStyle name="Input cel 2 5 4 2 11" xfId="33614"/>
    <cellStyle name="Input cel 2 5 4 2 12" xfId="34550"/>
    <cellStyle name="Input cel 2 5 4 2 13" xfId="36661"/>
    <cellStyle name="Input cel 2 5 4 2 14" xfId="39188"/>
    <cellStyle name="Input cel 2 5 4 2 2" xfId="6235"/>
    <cellStyle name="Input cel 2 5 4 2 2 2" xfId="14937"/>
    <cellStyle name="Input cel 2 5 4 2 2 2 2" xfId="47000"/>
    <cellStyle name="Input cel 2 5 4 2 2 3" xfId="20859"/>
    <cellStyle name="Input cel 2 5 4 2 2 4" xfId="27114"/>
    <cellStyle name="Input cel 2 5 4 2 2 5" xfId="40627"/>
    <cellStyle name="Input cel 2 5 4 2 3" xfId="6887"/>
    <cellStyle name="Input cel 2 5 4 2 3 2" xfId="15589"/>
    <cellStyle name="Input cel 2 5 4 2 3 2 2" xfId="47565"/>
    <cellStyle name="Input cel 2 5 4 2 3 3" xfId="11911"/>
    <cellStyle name="Input cel 2 5 4 2 3 4" xfId="27765"/>
    <cellStyle name="Input cel 2 5 4 2 3 5" xfId="41278"/>
    <cellStyle name="Input cel 2 5 4 2 4" xfId="8552"/>
    <cellStyle name="Input cel 2 5 4 2 4 2" xfId="17254"/>
    <cellStyle name="Input cel 2 5 4 2 4 3" xfId="11797"/>
    <cellStyle name="Input cel 2 5 4 2 4 4" xfId="29430"/>
    <cellStyle name="Input cel 2 5 4 2 4 5" xfId="43204"/>
    <cellStyle name="Input cel 2 5 4 2 5" xfId="9307"/>
    <cellStyle name="Input cel 2 5 4 2 5 2" xfId="18009"/>
    <cellStyle name="Input cel 2 5 4 2 5 3" xfId="24344"/>
    <cellStyle name="Input cel 2 5 4 2 5 4" xfId="30185"/>
    <cellStyle name="Input cel 2 5 4 2 5 5" xfId="49228"/>
    <cellStyle name="Input cel 2 5 4 2 6" xfId="10001"/>
    <cellStyle name="Input cel 2 5 4 2 6 2" xfId="18703"/>
    <cellStyle name="Input cel 2 5 4 2 6 3" xfId="11107"/>
    <cellStyle name="Input cel 2 5 4 2 6 4" xfId="30879"/>
    <cellStyle name="Input cel 2 5 4 2 6 5" xfId="49922"/>
    <cellStyle name="Input cel 2 5 4 2 7" xfId="10619"/>
    <cellStyle name="Input cel 2 5 4 2 7 2" xfId="19321"/>
    <cellStyle name="Input cel 2 5 4 2 7 3" xfId="1737"/>
    <cellStyle name="Input cel 2 5 4 2 7 4" xfId="31497"/>
    <cellStyle name="Input cel 2 5 4 2 7 5" xfId="50540"/>
    <cellStyle name="Input cel 2 5 4 2 8" xfId="13498"/>
    <cellStyle name="Input cel 2 5 4 2 9" xfId="24017"/>
    <cellStyle name="Input cel 2 5 4 3" xfId="5161"/>
    <cellStyle name="Input cel 2 5 4 3 10" xfId="26040"/>
    <cellStyle name="Input cel 2 5 4 3 11" xfId="33979"/>
    <cellStyle name="Input cel 2 5 4 3 12" xfId="34915"/>
    <cellStyle name="Input cel 2 5 4 3 13" xfId="37026"/>
    <cellStyle name="Input cel 2 5 4 3 14" xfId="39553"/>
    <cellStyle name="Input cel 2 5 4 3 2" xfId="6187"/>
    <cellStyle name="Input cel 2 5 4 3 2 2" xfId="14889"/>
    <cellStyle name="Input cel 2 5 4 3 2 2 2" xfId="46954"/>
    <cellStyle name="Input cel 2 5 4 3 2 3" xfId="25210"/>
    <cellStyle name="Input cel 2 5 4 3 2 4" xfId="27066"/>
    <cellStyle name="Input cel 2 5 4 3 2 5" xfId="40579"/>
    <cellStyle name="Input cel 2 5 4 3 3" xfId="7252"/>
    <cellStyle name="Input cel 2 5 4 3 3 2" xfId="15954"/>
    <cellStyle name="Input cel 2 5 4 3 3 2 2" xfId="47930"/>
    <cellStyle name="Input cel 2 5 4 3 3 3" xfId="21059"/>
    <cellStyle name="Input cel 2 5 4 3 3 4" xfId="28130"/>
    <cellStyle name="Input cel 2 5 4 3 3 5" xfId="41643"/>
    <cellStyle name="Input cel 2 5 4 3 4" xfId="8917"/>
    <cellStyle name="Input cel 2 5 4 3 4 2" xfId="17619"/>
    <cellStyle name="Input cel 2 5 4 3 4 3" xfId="21979"/>
    <cellStyle name="Input cel 2 5 4 3 4 4" xfId="29795"/>
    <cellStyle name="Input cel 2 5 4 3 4 5" xfId="43569"/>
    <cellStyle name="Input cel 2 5 4 3 5" xfId="9672"/>
    <cellStyle name="Input cel 2 5 4 3 5 2" xfId="18374"/>
    <cellStyle name="Input cel 2 5 4 3 5 3" xfId="12299"/>
    <cellStyle name="Input cel 2 5 4 3 5 4" xfId="30550"/>
    <cellStyle name="Input cel 2 5 4 3 5 5" xfId="49593"/>
    <cellStyle name="Input cel 2 5 4 3 6" xfId="10366"/>
    <cellStyle name="Input cel 2 5 4 3 6 2" xfId="19068"/>
    <cellStyle name="Input cel 2 5 4 3 6 3" xfId="11137"/>
    <cellStyle name="Input cel 2 5 4 3 6 4" xfId="31244"/>
    <cellStyle name="Input cel 2 5 4 3 6 5" xfId="50287"/>
    <cellStyle name="Input cel 2 5 4 3 7" xfId="10984"/>
    <cellStyle name="Input cel 2 5 4 3 7 2" xfId="19686"/>
    <cellStyle name="Input cel 2 5 4 3 7 3" xfId="11646"/>
    <cellStyle name="Input cel 2 5 4 3 7 4" xfId="31862"/>
    <cellStyle name="Input cel 2 5 4 3 7 5" xfId="50905"/>
    <cellStyle name="Input cel 2 5 4 3 8" xfId="13863"/>
    <cellStyle name="Input cel 2 5 4 3 9" xfId="22019"/>
    <cellStyle name="Input cel 2 5 4 4" xfId="5781"/>
    <cellStyle name="Input cel 2 5 4 4 2" xfId="14483"/>
    <cellStyle name="Input cel 2 5 4 4 2 2" xfId="46586"/>
    <cellStyle name="Input cel 2 5 4 4 3" xfId="22243"/>
    <cellStyle name="Input cel 2 5 4 4 4" xfId="26660"/>
    <cellStyle name="Input cel 2 5 4 4 5" xfId="40173"/>
    <cellStyle name="Input cel 2 5 4 5" xfId="6625"/>
    <cellStyle name="Input cel 2 5 4 5 2" xfId="15327"/>
    <cellStyle name="Input cel 2 5 4 5 2 2" xfId="47341"/>
    <cellStyle name="Input cel 2 5 4 5 3" xfId="24289"/>
    <cellStyle name="Input cel 2 5 4 5 4" xfId="27503"/>
    <cellStyle name="Input cel 2 5 4 5 5" xfId="41016"/>
    <cellStyle name="Input cel 2 5 4 6" xfId="6333"/>
    <cellStyle name="Input cel 2 5 4 6 2" xfId="15035"/>
    <cellStyle name="Input cel 2 5 4 6 2 2" xfId="47090"/>
    <cellStyle name="Input cel 2 5 4 6 3" xfId="22186"/>
    <cellStyle name="Input cel 2 5 4 6 4" xfId="27212"/>
    <cellStyle name="Input cel 2 5 4 6 5" xfId="40725"/>
    <cellStyle name="Input cel 2 5 4 7" xfId="7353"/>
    <cellStyle name="Input cel 2 5 4 7 2" xfId="16055"/>
    <cellStyle name="Input cel 2 5 4 7 3" xfId="23916"/>
    <cellStyle name="Input cel 2 5 4 7 4" xfId="28231"/>
    <cellStyle name="Input cel 2 5 4 7 5" xfId="41744"/>
    <cellStyle name="Input cel 2 5 4 8" xfId="8248"/>
    <cellStyle name="Input cel 2 5 4 8 2" xfId="16950"/>
    <cellStyle name="Input cel 2 5 4 8 3" xfId="20994"/>
    <cellStyle name="Input cel 2 5 4 8 4" xfId="29126"/>
    <cellStyle name="Input cel 2 5 4 8 5" xfId="48762"/>
    <cellStyle name="Input cel 2 5 4 9" xfId="9030"/>
    <cellStyle name="Input cel 2 5 4 9 2" xfId="17732"/>
    <cellStyle name="Input cel 2 5 4 9 3" xfId="22035"/>
    <cellStyle name="Input cel 2 5 4 9 4" xfId="29908"/>
    <cellStyle name="Input cel 2 5 4 9 5" xfId="48951"/>
    <cellStyle name="Input cel 2 5 5" xfId="4746"/>
    <cellStyle name="Input cel 2 5 5 10" xfId="25625"/>
    <cellStyle name="Input cel 2 5 5 11" xfId="33564"/>
    <cellStyle name="Input cel 2 5 5 12" xfId="34500"/>
    <cellStyle name="Input cel 2 5 5 13" xfId="36611"/>
    <cellStyle name="Input cel 2 5 5 14" xfId="39138"/>
    <cellStyle name="Input cel 2 5 5 2" xfId="5495"/>
    <cellStyle name="Input cel 2 5 5 2 2" xfId="14197"/>
    <cellStyle name="Input cel 2 5 5 2 2 2" xfId="46322"/>
    <cellStyle name="Input cel 2 5 5 2 3" xfId="20269"/>
    <cellStyle name="Input cel 2 5 5 2 4" xfId="26374"/>
    <cellStyle name="Input cel 2 5 5 2 5" xfId="39887"/>
    <cellStyle name="Input cel 2 5 5 3" xfId="6837"/>
    <cellStyle name="Input cel 2 5 5 3 2" xfId="15539"/>
    <cellStyle name="Input cel 2 5 5 3 2 2" xfId="47515"/>
    <cellStyle name="Input cel 2 5 5 3 3" xfId="1888"/>
    <cellStyle name="Input cel 2 5 5 3 4" xfId="27715"/>
    <cellStyle name="Input cel 2 5 5 3 5" xfId="41228"/>
    <cellStyle name="Input cel 2 5 5 4" xfId="8502"/>
    <cellStyle name="Input cel 2 5 5 4 2" xfId="17204"/>
    <cellStyle name="Input cel 2 5 5 4 3" xfId="20604"/>
    <cellStyle name="Input cel 2 5 5 4 4" xfId="29380"/>
    <cellStyle name="Input cel 2 5 5 4 5" xfId="43154"/>
    <cellStyle name="Input cel 2 5 5 5" xfId="9257"/>
    <cellStyle name="Input cel 2 5 5 5 2" xfId="17959"/>
    <cellStyle name="Input cel 2 5 5 5 3" xfId="25450"/>
    <cellStyle name="Input cel 2 5 5 5 4" xfId="30135"/>
    <cellStyle name="Input cel 2 5 5 5 5" xfId="49178"/>
    <cellStyle name="Input cel 2 5 5 6" xfId="9951"/>
    <cellStyle name="Input cel 2 5 5 6 2" xfId="18653"/>
    <cellStyle name="Input cel 2 5 5 6 3" xfId="11916"/>
    <cellStyle name="Input cel 2 5 5 6 4" xfId="30829"/>
    <cellStyle name="Input cel 2 5 5 6 5" xfId="49872"/>
    <cellStyle name="Input cel 2 5 5 7" xfId="10569"/>
    <cellStyle name="Input cel 2 5 5 7 2" xfId="19271"/>
    <cellStyle name="Input cel 2 5 5 7 3" xfId="12522"/>
    <cellStyle name="Input cel 2 5 5 7 4" xfId="31447"/>
    <cellStyle name="Input cel 2 5 5 7 5" xfId="50490"/>
    <cellStyle name="Input cel 2 5 5 8" xfId="13448"/>
    <cellStyle name="Input cel 2 5 5 9" xfId="21442"/>
    <cellStyle name="Input cel 2 5 6" xfId="4715"/>
    <cellStyle name="Input cel 2 5 6 10" xfId="25594"/>
    <cellStyle name="Input cel 2 5 6 11" xfId="33533"/>
    <cellStyle name="Input cel 2 5 6 12" xfId="34469"/>
    <cellStyle name="Input cel 2 5 6 13" xfId="36580"/>
    <cellStyle name="Input cel 2 5 6 14" xfId="39107"/>
    <cellStyle name="Input cel 2 5 6 2" xfId="5481"/>
    <cellStyle name="Input cel 2 5 6 2 2" xfId="14183"/>
    <cellStyle name="Input cel 2 5 6 2 2 2" xfId="46308"/>
    <cellStyle name="Input cel 2 5 6 2 3" xfId="25485"/>
    <cellStyle name="Input cel 2 5 6 2 4" xfId="26360"/>
    <cellStyle name="Input cel 2 5 6 2 5" xfId="39873"/>
    <cellStyle name="Input cel 2 5 6 3" xfId="6806"/>
    <cellStyle name="Input cel 2 5 6 3 2" xfId="15508"/>
    <cellStyle name="Input cel 2 5 6 3 2 2" xfId="47484"/>
    <cellStyle name="Input cel 2 5 6 3 3" xfId="11828"/>
    <cellStyle name="Input cel 2 5 6 3 4" xfId="27684"/>
    <cellStyle name="Input cel 2 5 6 3 5" xfId="41197"/>
    <cellStyle name="Input cel 2 5 6 4" xfId="8471"/>
    <cellStyle name="Input cel 2 5 6 4 2" xfId="17173"/>
    <cellStyle name="Input cel 2 5 6 4 3" xfId="24201"/>
    <cellStyle name="Input cel 2 5 6 4 4" xfId="29349"/>
    <cellStyle name="Input cel 2 5 6 4 5" xfId="43123"/>
    <cellStyle name="Input cel 2 5 6 5" xfId="9226"/>
    <cellStyle name="Input cel 2 5 6 5 2" xfId="17928"/>
    <cellStyle name="Input cel 2 5 6 5 3" xfId="22140"/>
    <cellStyle name="Input cel 2 5 6 5 4" xfId="30104"/>
    <cellStyle name="Input cel 2 5 6 5 5" xfId="49147"/>
    <cellStyle name="Input cel 2 5 6 6" xfId="9920"/>
    <cellStyle name="Input cel 2 5 6 6 2" xfId="18622"/>
    <cellStyle name="Input cel 2 5 6 6 3" xfId="2576"/>
    <cellStyle name="Input cel 2 5 6 6 4" xfId="30798"/>
    <cellStyle name="Input cel 2 5 6 6 5" xfId="49841"/>
    <cellStyle name="Input cel 2 5 6 7" xfId="10538"/>
    <cellStyle name="Input cel 2 5 6 7 2" xfId="19240"/>
    <cellStyle name="Input cel 2 5 6 7 3" xfId="11878"/>
    <cellStyle name="Input cel 2 5 6 7 4" xfId="31416"/>
    <cellStyle name="Input cel 2 5 6 7 5" xfId="50459"/>
    <cellStyle name="Input cel 2 5 6 8" xfId="13417"/>
    <cellStyle name="Input cel 2 5 6 9" xfId="24628"/>
    <cellStyle name="Input cel 2 5 7" xfId="3213"/>
    <cellStyle name="Input cel 2 5 7 2" xfId="12028"/>
    <cellStyle name="Input cel 2 5 7 2 2" xfId="44746"/>
    <cellStyle name="Input cel 2 5 7 3" xfId="21088"/>
    <cellStyle name="Input cel 2 5 7 4" xfId="22331"/>
    <cellStyle name="Input cel 2 5 7 5" xfId="37511"/>
    <cellStyle name="Input cel 2 5 8" xfId="5562"/>
    <cellStyle name="Input cel 2 5 8 2" xfId="14264"/>
    <cellStyle name="Input cel 2 5 8 2 2" xfId="46387"/>
    <cellStyle name="Input cel 2 5 8 3" xfId="22196"/>
    <cellStyle name="Input cel 2 5 8 4" xfId="26441"/>
    <cellStyle name="Input cel 2 5 8 5" xfId="39954"/>
    <cellStyle name="Input cel 2 5 9" xfId="6761"/>
    <cellStyle name="Input cel 2 5 9 2" xfId="15463"/>
    <cellStyle name="Input cel 2 5 9 2 2" xfId="47450"/>
    <cellStyle name="Input cel 2 5 9 3" xfId="20111"/>
    <cellStyle name="Input cel 2 5 9 4" xfId="27639"/>
    <cellStyle name="Input cel 2 5 9 5" xfId="41152"/>
    <cellStyle name="Input cel 2 6" xfId="649"/>
    <cellStyle name="Input cel 2 6 10" xfId="7567"/>
    <cellStyle name="Input cel 2 6 10 2" xfId="16269"/>
    <cellStyle name="Input cel 2 6 10 3" xfId="23513"/>
    <cellStyle name="Input cel 2 6 10 4" xfId="28445"/>
    <cellStyle name="Input cel 2 6 10 5" xfId="48176"/>
    <cellStyle name="Input cel 2 6 11" xfId="7775"/>
    <cellStyle name="Input cel 2 6 11 2" xfId="16477"/>
    <cellStyle name="Input cel 2 6 11 3" xfId="24605"/>
    <cellStyle name="Input cel 2 6 11 4" xfId="28653"/>
    <cellStyle name="Input cel 2 6 11 5" xfId="48304"/>
    <cellStyle name="Input cel 2 6 12" xfId="7929"/>
    <cellStyle name="Input cel 2 6 12 2" xfId="16631"/>
    <cellStyle name="Input cel 2 6 12 3" xfId="24306"/>
    <cellStyle name="Input cel 2 6 12 4" xfId="28807"/>
    <cellStyle name="Input cel 2 6 12 5" xfId="48447"/>
    <cellStyle name="Input cel 2 6 13" xfId="7784"/>
    <cellStyle name="Input cel 2 6 13 2" xfId="16486"/>
    <cellStyle name="Input cel 2 6 13 3" xfId="22654"/>
    <cellStyle name="Input cel 2 6 13 4" xfId="28662"/>
    <cellStyle name="Input cel 2 6 13 5" xfId="48312"/>
    <cellStyle name="Input cel 2 6 14" xfId="1815"/>
    <cellStyle name="Input cel 2 6 15" xfId="24754"/>
    <cellStyle name="Input cel 2 6 16" xfId="21099"/>
    <cellStyle name="Input cel 2 6 17" xfId="32161"/>
    <cellStyle name="Input cel 2 6 18" xfId="34137"/>
    <cellStyle name="Input cel 2 6 19" xfId="35208"/>
    <cellStyle name="Input cel 2 6 2" xfId="759"/>
    <cellStyle name="Input cel 2 6 2 10" xfId="8182"/>
    <cellStyle name="Input cel 2 6 2 10 2" xfId="16884"/>
    <cellStyle name="Input cel 2 6 2 10 3" xfId="23610"/>
    <cellStyle name="Input cel 2 6 2 10 4" xfId="29060"/>
    <cellStyle name="Input cel 2 6 2 10 5" xfId="48700"/>
    <cellStyle name="Input cel 2 6 2 11" xfId="7745"/>
    <cellStyle name="Input cel 2 6 2 11 2" xfId="16447"/>
    <cellStyle name="Input cel 2 6 2 11 3" xfId="21548"/>
    <cellStyle name="Input cel 2 6 2 11 4" xfId="28623"/>
    <cellStyle name="Input cel 2 6 2 11 5" xfId="48274"/>
    <cellStyle name="Input cel 2 6 2 12" xfId="8441"/>
    <cellStyle name="Input cel 2 6 2 12 2" xfId="17143"/>
    <cellStyle name="Input cel 2 6 2 12 3" xfId="23038"/>
    <cellStyle name="Input cel 2 6 2 12 4" xfId="29319"/>
    <cellStyle name="Input cel 2 6 2 12 5" xfId="48899"/>
    <cellStyle name="Input cel 2 6 2 13" xfId="11307"/>
    <cellStyle name="Input cel 2 6 2 14" xfId="12949"/>
    <cellStyle name="Input cel 2 6 2 15" xfId="11605"/>
    <cellStyle name="Input cel 2 6 2 16" xfId="32553"/>
    <cellStyle name="Input cel 2 6 2 17" xfId="34255"/>
    <cellStyle name="Input cel 2 6 2 18" xfId="35600"/>
    <cellStyle name="Input cel 2 6 2 19" xfId="37400"/>
    <cellStyle name="Input cel 2 6 2 2" xfId="1528"/>
    <cellStyle name="Input cel 2 6 2 2 10" xfId="13225"/>
    <cellStyle name="Input cel 2 6 2 2 11" xfId="24528"/>
    <cellStyle name="Input cel 2 6 2 2 12" xfId="25564"/>
    <cellStyle name="Input cel 2 6 2 2 13" xfId="33321"/>
    <cellStyle name="Input cel 2 6 2 2 14" xfId="34439"/>
    <cellStyle name="Input cel 2 6 2 2 15" xfId="36368"/>
    <cellStyle name="Input cel 2 6 2 2 16" xfId="38895"/>
    <cellStyle name="Input cel 2 6 2 2 2" xfId="4966"/>
    <cellStyle name="Input cel 2 6 2 2 2 10" xfId="25845"/>
    <cellStyle name="Input cel 2 6 2 2 2 11" xfId="33784"/>
    <cellStyle name="Input cel 2 6 2 2 2 12" xfId="34720"/>
    <cellStyle name="Input cel 2 6 2 2 2 13" xfId="36831"/>
    <cellStyle name="Input cel 2 6 2 2 2 14" xfId="39358"/>
    <cellStyle name="Input cel 2 6 2 2 2 2" xfId="6190"/>
    <cellStyle name="Input cel 2 6 2 2 2 2 2" xfId="14892"/>
    <cellStyle name="Input cel 2 6 2 2 2 2 2 2" xfId="46957"/>
    <cellStyle name="Input cel 2 6 2 2 2 2 3" xfId="23555"/>
    <cellStyle name="Input cel 2 6 2 2 2 2 4" xfId="27069"/>
    <cellStyle name="Input cel 2 6 2 2 2 2 5" xfId="40582"/>
    <cellStyle name="Input cel 2 6 2 2 2 3" xfId="7057"/>
    <cellStyle name="Input cel 2 6 2 2 2 3 2" xfId="15759"/>
    <cellStyle name="Input cel 2 6 2 2 2 3 2 2" xfId="47735"/>
    <cellStyle name="Input cel 2 6 2 2 2 3 3" xfId="19977"/>
    <cellStyle name="Input cel 2 6 2 2 2 3 4" xfId="27935"/>
    <cellStyle name="Input cel 2 6 2 2 2 3 5" xfId="41448"/>
    <cellStyle name="Input cel 2 6 2 2 2 4" xfId="8722"/>
    <cellStyle name="Input cel 2 6 2 2 2 4 2" xfId="17424"/>
    <cellStyle name="Input cel 2 6 2 2 2 4 3" xfId="24811"/>
    <cellStyle name="Input cel 2 6 2 2 2 4 4" xfId="29600"/>
    <cellStyle name="Input cel 2 6 2 2 2 4 5" xfId="43374"/>
    <cellStyle name="Input cel 2 6 2 2 2 5" xfId="9477"/>
    <cellStyle name="Input cel 2 6 2 2 2 5 2" xfId="18179"/>
    <cellStyle name="Input cel 2 6 2 2 2 5 3" xfId="25004"/>
    <cellStyle name="Input cel 2 6 2 2 2 5 4" xfId="30355"/>
    <cellStyle name="Input cel 2 6 2 2 2 5 5" xfId="49398"/>
    <cellStyle name="Input cel 2 6 2 2 2 6" xfId="10171"/>
    <cellStyle name="Input cel 2 6 2 2 2 6 2" xfId="18873"/>
    <cellStyle name="Input cel 2 6 2 2 2 6 3" xfId="20320"/>
    <cellStyle name="Input cel 2 6 2 2 2 6 4" xfId="31049"/>
    <cellStyle name="Input cel 2 6 2 2 2 6 5" xfId="50092"/>
    <cellStyle name="Input cel 2 6 2 2 2 7" xfId="10789"/>
    <cellStyle name="Input cel 2 6 2 2 2 7 2" xfId="19491"/>
    <cellStyle name="Input cel 2 6 2 2 2 7 3" xfId="20400"/>
    <cellStyle name="Input cel 2 6 2 2 2 7 4" xfId="31667"/>
    <cellStyle name="Input cel 2 6 2 2 2 7 5" xfId="50710"/>
    <cellStyle name="Input cel 2 6 2 2 2 8" xfId="13668"/>
    <cellStyle name="Input cel 2 6 2 2 2 9" xfId="24875"/>
    <cellStyle name="Input cel 2 6 2 2 3" xfId="5222"/>
    <cellStyle name="Input cel 2 6 2 2 3 10" xfId="26101"/>
    <cellStyle name="Input cel 2 6 2 2 3 11" xfId="34040"/>
    <cellStyle name="Input cel 2 6 2 2 3 12" xfId="34976"/>
    <cellStyle name="Input cel 2 6 2 2 3 13" xfId="37087"/>
    <cellStyle name="Input cel 2 6 2 2 3 14" xfId="39614"/>
    <cellStyle name="Input cel 2 6 2 2 3 2" xfId="6577"/>
    <cellStyle name="Input cel 2 6 2 2 3 2 2" xfId="15279"/>
    <cellStyle name="Input cel 2 6 2 2 3 2 2 2" xfId="47304"/>
    <cellStyle name="Input cel 2 6 2 2 3 2 3" xfId="23202"/>
    <cellStyle name="Input cel 2 6 2 2 3 2 4" xfId="27455"/>
    <cellStyle name="Input cel 2 6 2 2 3 2 5" xfId="40968"/>
    <cellStyle name="Input cel 2 6 2 2 3 3" xfId="7313"/>
    <cellStyle name="Input cel 2 6 2 2 3 3 2" xfId="16015"/>
    <cellStyle name="Input cel 2 6 2 2 3 3 2 2" xfId="47991"/>
    <cellStyle name="Input cel 2 6 2 2 3 3 3" xfId="21981"/>
    <cellStyle name="Input cel 2 6 2 2 3 3 4" xfId="28191"/>
    <cellStyle name="Input cel 2 6 2 2 3 3 5" xfId="41704"/>
    <cellStyle name="Input cel 2 6 2 2 3 4" xfId="8978"/>
    <cellStyle name="Input cel 2 6 2 2 3 4 2" xfId="17680"/>
    <cellStyle name="Input cel 2 6 2 2 3 4 3" xfId="24668"/>
    <cellStyle name="Input cel 2 6 2 2 3 4 4" xfId="29856"/>
    <cellStyle name="Input cel 2 6 2 2 3 4 5" xfId="43630"/>
    <cellStyle name="Input cel 2 6 2 2 3 5" xfId="9733"/>
    <cellStyle name="Input cel 2 6 2 2 3 5 2" xfId="18435"/>
    <cellStyle name="Input cel 2 6 2 2 3 5 3" xfId="19974"/>
    <cellStyle name="Input cel 2 6 2 2 3 5 4" xfId="30611"/>
    <cellStyle name="Input cel 2 6 2 2 3 5 5" xfId="49654"/>
    <cellStyle name="Input cel 2 6 2 2 3 6" xfId="10427"/>
    <cellStyle name="Input cel 2 6 2 2 3 6 2" xfId="19129"/>
    <cellStyle name="Input cel 2 6 2 2 3 6 3" xfId="20437"/>
    <cellStyle name="Input cel 2 6 2 2 3 6 4" xfId="31305"/>
    <cellStyle name="Input cel 2 6 2 2 3 6 5" xfId="50348"/>
    <cellStyle name="Input cel 2 6 2 2 3 7" xfId="11045"/>
    <cellStyle name="Input cel 2 6 2 2 3 7 2" xfId="19747"/>
    <cellStyle name="Input cel 2 6 2 2 3 7 3" xfId="20330"/>
    <cellStyle name="Input cel 2 6 2 2 3 7 4" xfId="31923"/>
    <cellStyle name="Input cel 2 6 2 2 3 7 5" xfId="50966"/>
    <cellStyle name="Input cel 2 6 2 2 3 8" xfId="13924"/>
    <cellStyle name="Input cel 2 6 2 2 3 9" xfId="22300"/>
    <cellStyle name="Input cel 2 6 2 2 4" xfId="6076"/>
    <cellStyle name="Input cel 2 6 2 2 4 2" xfId="14778"/>
    <cellStyle name="Input cel 2 6 2 2 4 2 2" xfId="46853"/>
    <cellStyle name="Input cel 2 6 2 2 4 3" xfId="24282"/>
    <cellStyle name="Input cel 2 6 2 2 4 4" xfId="26955"/>
    <cellStyle name="Input cel 2 6 2 2 4 5" xfId="40468"/>
    <cellStyle name="Input cel 2 6 2 2 5" xfId="6710"/>
    <cellStyle name="Input cel 2 6 2 2 5 2" xfId="15412"/>
    <cellStyle name="Input cel 2 6 2 2 5 2 2" xfId="47415"/>
    <cellStyle name="Input cel 2 6 2 2 5 3" xfId="21802"/>
    <cellStyle name="Input cel 2 6 2 2 5 4" xfId="27588"/>
    <cellStyle name="Input cel 2 6 2 2 5 5" xfId="41101"/>
    <cellStyle name="Input cel 2 6 2 2 6" xfId="8346"/>
    <cellStyle name="Input cel 2 6 2 2 6 2" xfId="17048"/>
    <cellStyle name="Input cel 2 6 2 2 6 3" xfId="20702"/>
    <cellStyle name="Input cel 2 6 2 2 6 4" xfId="29224"/>
    <cellStyle name="Input cel 2 6 2 2 6 5" xfId="42911"/>
    <cellStyle name="Input cel 2 6 2 2 7" xfId="9121"/>
    <cellStyle name="Input cel 2 6 2 2 7 2" xfId="17823"/>
    <cellStyle name="Input cel 2 6 2 2 7 3" xfId="21973"/>
    <cellStyle name="Input cel 2 6 2 2 7 4" xfId="29999"/>
    <cellStyle name="Input cel 2 6 2 2 7 5" xfId="49042"/>
    <cellStyle name="Input cel 2 6 2 2 8" xfId="9849"/>
    <cellStyle name="Input cel 2 6 2 2 8 2" xfId="18551"/>
    <cellStyle name="Input cel 2 6 2 2 8 3" xfId="2575"/>
    <cellStyle name="Input cel 2 6 2 2 8 4" xfId="30727"/>
    <cellStyle name="Input cel 2 6 2 2 8 5" xfId="49770"/>
    <cellStyle name="Input cel 2 6 2 2 9" xfId="10508"/>
    <cellStyle name="Input cel 2 6 2 2 9 2" xfId="19210"/>
    <cellStyle name="Input cel 2 6 2 2 9 3" xfId="19915"/>
    <cellStyle name="Input cel 2 6 2 2 9 4" xfId="31386"/>
    <cellStyle name="Input cel 2 6 2 2 9 5" xfId="50429"/>
    <cellStyle name="Input cel 2 6 2 3" xfId="5149"/>
    <cellStyle name="Input cel 2 6 2 3 10" xfId="26028"/>
    <cellStyle name="Input cel 2 6 2 3 11" xfId="33967"/>
    <cellStyle name="Input cel 2 6 2 3 12" xfId="34903"/>
    <cellStyle name="Input cel 2 6 2 3 13" xfId="37014"/>
    <cellStyle name="Input cel 2 6 2 3 14" xfId="39541"/>
    <cellStyle name="Input cel 2 6 2 3 2" xfId="6242"/>
    <cellStyle name="Input cel 2 6 2 3 2 2" xfId="14944"/>
    <cellStyle name="Input cel 2 6 2 3 2 2 2" xfId="47007"/>
    <cellStyle name="Input cel 2 6 2 3 2 3" xfId="20542"/>
    <cellStyle name="Input cel 2 6 2 3 2 4" xfId="27121"/>
    <cellStyle name="Input cel 2 6 2 3 2 5" xfId="40634"/>
    <cellStyle name="Input cel 2 6 2 3 3" xfId="7240"/>
    <cellStyle name="Input cel 2 6 2 3 3 2" xfId="15942"/>
    <cellStyle name="Input cel 2 6 2 3 3 2 2" xfId="47918"/>
    <cellStyle name="Input cel 2 6 2 3 3 3" xfId="11635"/>
    <cellStyle name="Input cel 2 6 2 3 3 4" xfId="28118"/>
    <cellStyle name="Input cel 2 6 2 3 3 5" xfId="41631"/>
    <cellStyle name="Input cel 2 6 2 3 4" xfId="8905"/>
    <cellStyle name="Input cel 2 6 2 3 4 2" xfId="17607"/>
    <cellStyle name="Input cel 2 6 2 3 4 3" xfId="23339"/>
    <cellStyle name="Input cel 2 6 2 3 4 4" xfId="29783"/>
    <cellStyle name="Input cel 2 6 2 3 4 5" xfId="43557"/>
    <cellStyle name="Input cel 2 6 2 3 5" xfId="9660"/>
    <cellStyle name="Input cel 2 6 2 3 5 2" xfId="18362"/>
    <cellStyle name="Input cel 2 6 2 3 5 3" xfId="20291"/>
    <cellStyle name="Input cel 2 6 2 3 5 4" xfId="30538"/>
    <cellStyle name="Input cel 2 6 2 3 5 5" xfId="49581"/>
    <cellStyle name="Input cel 2 6 2 3 6" xfId="10354"/>
    <cellStyle name="Input cel 2 6 2 3 6 2" xfId="19056"/>
    <cellStyle name="Input cel 2 6 2 3 6 3" xfId="12434"/>
    <cellStyle name="Input cel 2 6 2 3 6 4" xfId="31232"/>
    <cellStyle name="Input cel 2 6 2 3 6 5" xfId="50275"/>
    <cellStyle name="Input cel 2 6 2 3 7" xfId="10972"/>
    <cellStyle name="Input cel 2 6 2 3 7 2" xfId="19674"/>
    <cellStyle name="Input cel 2 6 2 3 7 3" xfId="12825"/>
    <cellStyle name="Input cel 2 6 2 3 7 4" xfId="31850"/>
    <cellStyle name="Input cel 2 6 2 3 7 5" xfId="50893"/>
    <cellStyle name="Input cel 2 6 2 3 8" xfId="13851"/>
    <cellStyle name="Input cel 2 6 2 3 9" xfId="20783"/>
    <cellStyle name="Input cel 2 6 2 4" xfId="5159"/>
    <cellStyle name="Input cel 2 6 2 4 10" xfId="26038"/>
    <cellStyle name="Input cel 2 6 2 4 11" xfId="33977"/>
    <cellStyle name="Input cel 2 6 2 4 12" xfId="34913"/>
    <cellStyle name="Input cel 2 6 2 4 13" xfId="37024"/>
    <cellStyle name="Input cel 2 6 2 4 14" xfId="39551"/>
    <cellStyle name="Input cel 2 6 2 4 2" xfId="6031"/>
    <cellStyle name="Input cel 2 6 2 4 2 2" xfId="14733"/>
    <cellStyle name="Input cel 2 6 2 4 2 2 2" xfId="46813"/>
    <cellStyle name="Input cel 2 6 2 4 2 3" xfId="25275"/>
    <cellStyle name="Input cel 2 6 2 4 2 4" xfId="26910"/>
    <cellStyle name="Input cel 2 6 2 4 2 5" xfId="40423"/>
    <cellStyle name="Input cel 2 6 2 4 3" xfId="7250"/>
    <cellStyle name="Input cel 2 6 2 4 3 2" xfId="15952"/>
    <cellStyle name="Input cel 2 6 2 4 3 2 2" xfId="47928"/>
    <cellStyle name="Input cel 2 6 2 4 3 3" xfId="23635"/>
    <cellStyle name="Input cel 2 6 2 4 3 4" xfId="28128"/>
    <cellStyle name="Input cel 2 6 2 4 3 5" xfId="41641"/>
    <cellStyle name="Input cel 2 6 2 4 4" xfId="8915"/>
    <cellStyle name="Input cel 2 6 2 4 4 2" xfId="17617"/>
    <cellStyle name="Input cel 2 6 2 4 4 3" xfId="22663"/>
    <cellStyle name="Input cel 2 6 2 4 4 4" xfId="29793"/>
    <cellStyle name="Input cel 2 6 2 4 4 5" xfId="43567"/>
    <cellStyle name="Input cel 2 6 2 4 5" xfId="9670"/>
    <cellStyle name="Input cel 2 6 2 4 5 2" xfId="18372"/>
    <cellStyle name="Input cel 2 6 2 4 5 3" xfId="20426"/>
    <cellStyle name="Input cel 2 6 2 4 5 4" xfId="30548"/>
    <cellStyle name="Input cel 2 6 2 4 5 5" xfId="49591"/>
    <cellStyle name="Input cel 2 6 2 4 6" xfId="10364"/>
    <cellStyle name="Input cel 2 6 2 4 6 2" xfId="19066"/>
    <cellStyle name="Input cel 2 6 2 4 6 3" xfId="12677"/>
    <cellStyle name="Input cel 2 6 2 4 6 4" xfId="31242"/>
    <cellStyle name="Input cel 2 6 2 4 6 5" xfId="50285"/>
    <cellStyle name="Input cel 2 6 2 4 7" xfId="10982"/>
    <cellStyle name="Input cel 2 6 2 4 7 2" xfId="19684"/>
    <cellStyle name="Input cel 2 6 2 4 7 3" xfId="2178"/>
    <cellStyle name="Input cel 2 6 2 4 7 4" xfId="31860"/>
    <cellStyle name="Input cel 2 6 2 4 7 5" xfId="50903"/>
    <cellStyle name="Input cel 2 6 2 4 8" xfId="13861"/>
    <cellStyle name="Input cel 2 6 2 4 9" xfId="23929"/>
    <cellStyle name="Input cel 2 6 2 5" xfId="6553"/>
    <cellStyle name="Input cel 2 6 2 5 2" xfId="15255"/>
    <cellStyle name="Input cel 2 6 2 5 2 2" xfId="47280"/>
    <cellStyle name="Input cel 2 6 2 5 3" xfId="21176"/>
    <cellStyle name="Input cel 2 6 2 5 4" xfId="27431"/>
    <cellStyle name="Input cel 2 6 2 5 5" xfId="40944"/>
    <cellStyle name="Input cel 2 6 2 6" xfId="6487"/>
    <cellStyle name="Input cel 2 6 2 6 2" xfId="15189"/>
    <cellStyle name="Input cel 2 6 2 6 2 2" xfId="47225"/>
    <cellStyle name="Input cel 2 6 2 6 3" xfId="22240"/>
    <cellStyle name="Input cel 2 6 2 6 4" xfId="27366"/>
    <cellStyle name="Input cel 2 6 2 6 5" xfId="40879"/>
    <cellStyle name="Input cel 2 6 2 7" xfId="6766"/>
    <cellStyle name="Input cel 2 6 2 7 2" xfId="15468"/>
    <cellStyle name="Input cel 2 6 2 7 2 2" xfId="47453"/>
    <cellStyle name="Input cel 2 6 2 7 3" xfId="20430"/>
    <cellStyle name="Input cel 2 6 2 7 4" xfId="27644"/>
    <cellStyle name="Input cel 2 6 2 7 5" xfId="41157"/>
    <cellStyle name="Input cel 2 6 2 8" xfId="7395"/>
    <cellStyle name="Input cel 2 6 2 8 2" xfId="16097"/>
    <cellStyle name="Input cel 2 6 2 8 3" xfId="24459"/>
    <cellStyle name="Input cel 2 6 2 8 4" xfId="28273"/>
    <cellStyle name="Input cel 2 6 2 8 5" xfId="41786"/>
    <cellStyle name="Input cel 2 6 2 9" xfId="7839"/>
    <cellStyle name="Input cel 2 6 2 9 2" xfId="16541"/>
    <cellStyle name="Input cel 2 6 2 9 3" xfId="25424"/>
    <cellStyle name="Input cel 2 6 2 9 4" xfId="28717"/>
    <cellStyle name="Input cel 2 6 2 9 5" xfId="48357"/>
    <cellStyle name="Input cel 2 6 20" xfId="37290"/>
    <cellStyle name="Input cel 2 6 3" xfId="917"/>
    <cellStyle name="Input cel 2 6 3 10" xfId="9179"/>
    <cellStyle name="Input cel 2 6 3 10 2" xfId="17881"/>
    <cellStyle name="Input cel 2 6 3 10 3" xfId="25408"/>
    <cellStyle name="Input cel 2 6 3 10 4" xfId="30057"/>
    <cellStyle name="Input cel 2 6 3 10 5" xfId="49100"/>
    <cellStyle name="Input cel 2 6 3 11" xfId="9888"/>
    <cellStyle name="Input cel 2 6 3 11 2" xfId="18590"/>
    <cellStyle name="Input cel 2 6 3 11 3" xfId="11628"/>
    <cellStyle name="Input cel 2 6 3 11 4" xfId="30766"/>
    <cellStyle name="Input cel 2 6 3 11 5" xfId="49809"/>
    <cellStyle name="Input cel 2 6 3 12" xfId="11448"/>
    <cellStyle name="Input cel 2 6 3 13" xfId="22467"/>
    <cellStyle name="Input cel 2 6 3 14" xfId="12219"/>
    <cellStyle name="Input cel 2 6 3 15" xfId="32710"/>
    <cellStyle name="Input cel 2 6 3 16" xfId="34320"/>
    <cellStyle name="Input cel 2 6 3 17" xfId="35757"/>
    <cellStyle name="Input cel 2 6 3 18" xfId="38284"/>
    <cellStyle name="Input cel 2 6 3 2" xfId="3554"/>
    <cellStyle name="Input cel 2 6 3 2 10" xfId="11410"/>
    <cellStyle name="Input cel 2 6 3 2 11" xfId="32269"/>
    <cellStyle name="Input cel 2 6 3 2 12" xfId="34174"/>
    <cellStyle name="Input cel 2 6 3 2 13" xfId="35316"/>
    <cellStyle name="Input cel 2 6 3 2 14" xfId="37852"/>
    <cellStyle name="Input cel 2 6 3 2 2" xfId="5486"/>
    <cellStyle name="Input cel 2 6 3 2 2 2" xfId="14188"/>
    <cellStyle name="Input cel 2 6 3 2 2 2 2" xfId="46313"/>
    <cellStyle name="Input cel 2 6 3 2 2 3" xfId="21935"/>
    <cellStyle name="Input cel 2 6 3 2 2 4" xfId="26365"/>
    <cellStyle name="Input cel 2 6 3 2 2 5" xfId="39878"/>
    <cellStyle name="Input cel 2 6 3 2 3" xfId="6535"/>
    <cellStyle name="Input cel 2 6 3 2 3 2" xfId="15237"/>
    <cellStyle name="Input cel 2 6 3 2 3 2 2" xfId="47266"/>
    <cellStyle name="Input cel 2 6 3 2 3 3" xfId="24105"/>
    <cellStyle name="Input cel 2 6 3 2 3 4" xfId="27414"/>
    <cellStyle name="Input cel 2 6 3 2 3 5" xfId="40927"/>
    <cellStyle name="Input cel 2 6 3 2 4" xfId="7642"/>
    <cellStyle name="Input cel 2 6 3 2 4 2" xfId="16344"/>
    <cellStyle name="Input cel 2 6 3 2 4 3" xfId="23388"/>
    <cellStyle name="Input cel 2 6 3 2 4 4" xfId="28520"/>
    <cellStyle name="Input cel 2 6 3 2 4 5" xfId="42010"/>
    <cellStyle name="Input cel 2 6 3 2 5" xfId="8184"/>
    <cellStyle name="Input cel 2 6 3 2 5 2" xfId="16886"/>
    <cellStyle name="Input cel 2 6 3 2 5 3" xfId="20974"/>
    <cellStyle name="Input cel 2 6 3 2 5 4" xfId="29062"/>
    <cellStyle name="Input cel 2 6 3 2 5 5" xfId="48702"/>
    <cellStyle name="Input cel 2 6 3 2 6" xfId="8021"/>
    <cellStyle name="Input cel 2 6 3 2 6 2" xfId="16723"/>
    <cellStyle name="Input cel 2 6 3 2 6 3" xfId="21739"/>
    <cellStyle name="Input cel 2 6 3 2 6 4" xfId="28899"/>
    <cellStyle name="Input cel 2 6 3 2 6 5" xfId="48539"/>
    <cellStyle name="Input cel 2 6 3 2 7" xfId="7783"/>
    <cellStyle name="Input cel 2 6 3 2 7 2" xfId="16485"/>
    <cellStyle name="Input cel 2 6 3 2 7 3" xfId="11148"/>
    <cellStyle name="Input cel 2 6 3 2 7 4" xfId="28661"/>
    <cellStyle name="Input cel 2 6 3 2 7 5" xfId="48311"/>
    <cellStyle name="Input cel 2 6 3 2 8" xfId="12351"/>
    <cellStyle name="Input cel 2 6 3 2 9" xfId="20272"/>
    <cellStyle name="Input cel 2 6 3 3" xfId="3765"/>
    <cellStyle name="Input cel 2 6 3 3 10" xfId="21581"/>
    <cellStyle name="Input cel 2 6 3 3 11" xfId="32480"/>
    <cellStyle name="Input cel 2 6 3 3 12" xfId="34236"/>
    <cellStyle name="Input cel 2 6 3 3 13" xfId="35527"/>
    <cellStyle name="Input cel 2 6 3 3 14" xfId="38063"/>
    <cellStyle name="Input cel 2 6 3 3 2" xfId="6453"/>
    <cellStyle name="Input cel 2 6 3 3 2 2" xfId="15155"/>
    <cellStyle name="Input cel 2 6 3 3 2 2 2" xfId="47197"/>
    <cellStyle name="Input cel 2 6 3 3 2 3" xfId="22021"/>
    <cellStyle name="Input cel 2 6 3 3 2 4" xfId="27332"/>
    <cellStyle name="Input cel 2 6 3 3 2 5" xfId="40845"/>
    <cellStyle name="Input cel 2 6 3 3 3" xfId="3390"/>
    <cellStyle name="Input cel 2 6 3 3 3 2" xfId="12197"/>
    <cellStyle name="Input cel 2 6 3 3 3 2 2" xfId="44916"/>
    <cellStyle name="Input cel 2 6 3 3 3 3" xfId="12287"/>
    <cellStyle name="Input cel 2 6 3 3 3 4" xfId="11104"/>
    <cellStyle name="Input cel 2 6 3 3 3 5" xfId="37688"/>
    <cellStyle name="Input cel 2 6 3 3 4" xfId="7793"/>
    <cellStyle name="Input cel 2 6 3 3 4 2" xfId="16495"/>
    <cellStyle name="Input cel 2 6 3 3 4 3" xfId="23757"/>
    <cellStyle name="Input cel 2 6 3 3 4 4" xfId="28671"/>
    <cellStyle name="Input cel 2 6 3 3 4 5" xfId="42221"/>
    <cellStyle name="Input cel 2 6 3 3 5" xfId="7593"/>
    <cellStyle name="Input cel 2 6 3 3 5 2" xfId="16295"/>
    <cellStyle name="Input cel 2 6 3 3 5 3" xfId="25191"/>
    <cellStyle name="Input cel 2 6 3 3 5 4" xfId="28471"/>
    <cellStyle name="Input cel 2 6 3 3 5 5" xfId="48202"/>
    <cellStyle name="Input cel 2 6 3 3 6" xfId="8456"/>
    <cellStyle name="Input cel 2 6 3 3 6 2" xfId="17158"/>
    <cellStyle name="Input cel 2 6 3 3 6 3" xfId="24237"/>
    <cellStyle name="Input cel 2 6 3 3 6 4" xfId="29334"/>
    <cellStyle name="Input cel 2 6 3 3 6 5" xfId="48914"/>
    <cellStyle name="Input cel 2 6 3 3 7" xfId="9211"/>
    <cellStyle name="Input cel 2 6 3 3 7 2" xfId="17913"/>
    <cellStyle name="Input cel 2 6 3 3 7 3" xfId="21245"/>
    <cellStyle name="Input cel 2 6 3 3 7 4" xfId="30089"/>
    <cellStyle name="Input cel 2 6 3 3 7 5" xfId="49132"/>
    <cellStyle name="Input cel 2 6 3 3 8" xfId="12548"/>
    <cellStyle name="Input cel 2 6 3 3 9" xfId="21120"/>
    <cellStyle name="Input cel 2 6 3 4" xfId="5825"/>
    <cellStyle name="Input cel 2 6 3 4 2" xfId="14527"/>
    <cellStyle name="Input cel 2 6 3 4 2 2" xfId="46625"/>
    <cellStyle name="Input cel 2 6 3 4 3" xfId="20524"/>
    <cellStyle name="Input cel 2 6 3 4 4" xfId="26704"/>
    <cellStyle name="Input cel 2 6 3 4 5" xfId="40217"/>
    <cellStyle name="Input cel 2 6 3 5" xfId="6356"/>
    <cellStyle name="Input cel 2 6 3 5 2" xfId="15058"/>
    <cellStyle name="Input cel 2 6 3 5 2 2" xfId="47112"/>
    <cellStyle name="Input cel 2 6 3 5 3" xfId="20266"/>
    <cellStyle name="Input cel 2 6 3 5 4" xfId="27235"/>
    <cellStyle name="Input cel 2 6 3 5 5" xfId="40748"/>
    <cellStyle name="Input cel 2 6 3 6" xfId="5414"/>
    <cellStyle name="Input cel 2 6 3 6 2" xfId="14116"/>
    <cellStyle name="Input cel 2 6 3 6 2 2" xfId="46247"/>
    <cellStyle name="Input cel 2 6 3 6 3" xfId="11079"/>
    <cellStyle name="Input cel 2 6 3 6 4" xfId="26293"/>
    <cellStyle name="Input cel 2 6 3 6 5" xfId="39806"/>
    <cellStyle name="Input cel 2 6 3 7" xfId="6666"/>
    <cellStyle name="Input cel 2 6 3 7 2" xfId="15368"/>
    <cellStyle name="Input cel 2 6 3 7 3" xfId="21117"/>
    <cellStyle name="Input cel 2 6 3 7 4" xfId="27544"/>
    <cellStyle name="Input cel 2 6 3 7 5" xfId="41057"/>
    <cellStyle name="Input cel 2 6 3 8" xfId="7954"/>
    <cellStyle name="Input cel 2 6 3 8 2" xfId="16656"/>
    <cellStyle name="Input cel 2 6 3 8 3" xfId="25381"/>
    <cellStyle name="Input cel 2 6 3 8 4" xfId="28832"/>
    <cellStyle name="Input cel 2 6 3 8 5" xfId="48472"/>
    <cellStyle name="Input cel 2 6 3 9" xfId="8416"/>
    <cellStyle name="Input cel 2 6 3 9 2" xfId="17118"/>
    <cellStyle name="Input cel 2 6 3 9 3" xfId="12528"/>
    <cellStyle name="Input cel 2 6 3 9 4" xfId="29294"/>
    <cellStyle name="Input cel 2 6 3 9 5" xfId="48874"/>
    <cellStyle name="Input cel 2 6 4" xfId="4789"/>
    <cellStyle name="Input cel 2 6 4 10" xfId="25668"/>
    <cellStyle name="Input cel 2 6 4 11" xfId="33607"/>
    <cellStyle name="Input cel 2 6 4 12" xfId="34543"/>
    <cellStyle name="Input cel 2 6 4 13" xfId="36654"/>
    <cellStyle name="Input cel 2 6 4 14" xfId="39181"/>
    <cellStyle name="Input cel 2 6 4 2" xfId="5888"/>
    <cellStyle name="Input cel 2 6 4 2 2" xfId="14590"/>
    <cellStyle name="Input cel 2 6 4 2 2 2" xfId="46685"/>
    <cellStyle name="Input cel 2 6 4 2 3" xfId="21578"/>
    <cellStyle name="Input cel 2 6 4 2 4" xfId="26767"/>
    <cellStyle name="Input cel 2 6 4 2 5" xfId="40280"/>
    <cellStyle name="Input cel 2 6 4 3" xfId="6880"/>
    <cellStyle name="Input cel 2 6 4 3 2" xfId="15582"/>
    <cellStyle name="Input cel 2 6 4 3 2 2" xfId="47558"/>
    <cellStyle name="Input cel 2 6 4 3 3" xfId="12992"/>
    <cellStyle name="Input cel 2 6 4 3 4" xfId="27758"/>
    <cellStyle name="Input cel 2 6 4 3 5" xfId="41271"/>
    <cellStyle name="Input cel 2 6 4 4" xfId="8545"/>
    <cellStyle name="Input cel 2 6 4 4 2" xfId="17247"/>
    <cellStyle name="Input cel 2 6 4 4 3" xfId="24258"/>
    <cellStyle name="Input cel 2 6 4 4 4" xfId="29423"/>
    <cellStyle name="Input cel 2 6 4 4 5" xfId="43197"/>
    <cellStyle name="Input cel 2 6 4 5" xfId="9300"/>
    <cellStyle name="Input cel 2 6 4 5 2" xfId="18002"/>
    <cellStyle name="Input cel 2 6 4 5 3" xfId="23188"/>
    <cellStyle name="Input cel 2 6 4 5 4" xfId="30178"/>
    <cellStyle name="Input cel 2 6 4 5 5" xfId="49221"/>
    <cellStyle name="Input cel 2 6 4 6" xfId="9994"/>
    <cellStyle name="Input cel 2 6 4 6 2" xfId="18696"/>
    <cellStyle name="Input cel 2 6 4 6 3" xfId="12466"/>
    <cellStyle name="Input cel 2 6 4 6 4" xfId="30872"/>
    <cellStyle name="Input cel 2 6 4 6 5" xfId="49915"/>
    <cellStyle name="Input cel 2 6 4 7" xfId="10612"/>
    <cellStyle name="Input cel 2 6 4 7 2" xfId="19314"/>
    <cellStyle name="Input cel 2 6 4 7 3" xfId="20205"/>
    <cellStyle name="Input cel 2 6 4 7 4" xfId="31490"/>
    <cellStyle name="Input cel 2 6 4 7 5" xfId="50533"/>
    <cellStyle name="Input cel 2 6 4 8" xfId="13491"/>
    <cellStyle name="Input cel 2 6 4 9" xfId="25249"/>
    <cellStyle name="Input cel 2 6 5" xfId="3596"/>
    <cellStyle name="Input cel 2 6 5 10" xfId="22526"/>
    <cellStyle name="Input cel 2 6 5 11" xfId="32311"/>
    <cellStyle name="Input cel 2 6 5 12" xfId="34214"/>
    <cellStyle name="Input cel 2 6 5 13" xfId="35358"/>
    <cellStyle name="Input cel 2 6 5 14" xfId="37894"/>
    <cellStyle name="Input cel 2 6 5 2" xfId="5303"/>
    <cellStyle name="Input cel 2 6 5 2 2" xfId="14005"/>
    <cellStyle name="Input cel 2 6 5 2 2 2" xfId="46144"/>
    <cellStyle name="Input cel 2 6 5 2 3" xfId="21916"/>
    <cellStyle name="Input cel 2 6 5 2 4" xfId="26182"/>
    <cellStyle name="Input cel 2 6 5 2 5" xfId="39695"/>
    <cellStyle name="Input cel 2 6 5 3" xfId="6406"/>
    <cellStyle name="Input cel 2 6 5 3 2" xfId="15108"/>
    <cellStyle name="Input cel 2 6 5 3 2 2" xfId="47155"/>
    <cellStyle name="Input cel 2 6 5 3 3" xfId="12668"/>
    <cellStyle name="Input cel 2 6 5 3 4" xfId="27285"/>
    <cellStyle name="Input cel 2 6 5 3 5" xfId="40798"/>
    <cellStyle name="Input cel 2 6 5 4" xfId="7683"/>
    <cellStyle name="Input cel 2 6 5 4 2" xfId="16385"/>
    <cellStyle name="Input cel 2 6 5 4 3" xfId="20559"/>
    <cellStyle name="Input cel 2 6 5 4 4" xfId="28561"/>
    <cellStyle name="Input cel 2 6 5 4 5" xfId="42052"/>
    <cellStyle name="Input cel 2 6 5 5" xfId="2870"/>
    <cellStyle name="Input cel 2 6 5 5 2" xfId="11706"/>
    <cellStyle name="Input cel 2 6 5 5 3" xfId="24612"/>
    <cellStyle name="Input cel 2 6 5 5 4" xfId="23668"/>
    <cellStyle name="Input cel 2 6 5 5 5" xfId="44414"/>
    <cellStyle name="Input cel 2 6 5 6" xfId="8177"/>
    <cellStyle name="Input cel 2 6 5 6 2" xfId="16879"/>
    <cellStyle name="Input cel 2 6 5 6 3" xfId="21068"/>
    <cellStyle name="Input cel 2 6 5 6 4" xfId="29055"/>
    <cellStyle name="Input cel 2 6 5 6 5" xfId="48695"/>
    <cellStyle name="Input cel 2 6 5 7" xfId="7914"/>
    <cellStyle name="Input cel 2 6 5 7 2" xfId="16616"/>
    <cellStyle name="Input cel 2 6 5 7 3" xfId="24107"/>
    <cellStyle name="Input cel 2 6 5 7 4" xfId="28792"/>
    <cellStyle name="Input cel 2 6 5 7 5" xfId="48432"/>
    <cellStyle name="Input cel 2 6 5 8" xfId="12393"/>
    <cellStyle name="Input cel 2 6 5 9" xfId="24937"/>
    <cellStyle name="Input cel 2 6 6" xfId="3233"/>
    <cellStyle name="Input cel 2 6 6 2" xfId="12048"/>
    <cellStyle name="Input cel 2 6 6 2 2" xfId="44765"/>
    <cellStyle name="Input cel 2 6 6 3" xfId="21396"/>
    <cellStyle name="Input cel 2 6 6 4" xfId="20567"/>
    <cellStyle name="Input cel 2 6 6 5" xfId="37531"/>
    <cellStyle name="Input cel 2 6 7" xfId="6225"/>
    <cellStyle name="Input cel 2 6 7 2" xfId="14927"/>
    <cellStyle name="Input cel 2 6 7 2 2" xfId="46990"/>
    <cellStyle name="Input cel 2 6 7 3" xfId="23951"/>
    <cellStyle name="Input cel 2 6 7 4" xfId="27104"/>
    <cellStyle name="Input cel 2 6 7 5" xfId="40617"/>
    <cellStyle name="Input cel 2 6 8" xfId="5983"/>
    <cellStyle name="Input cel 2 6 8 2" xfId="14685"/>
    <cellStyle name="Input cel 2 6 8 2 2" xfId="46772"/>
    <cellStyle name="Input cel 2 6 8 3" xfId="21613"/>
    <cellStyle name="Input cel 2 6 8 4" xfId="26862"/>
    <cellStyle name="Input cel 2 6 8 5" xfId="40375"/>
    <cellStyle name="Input cel 2 6 9" xfId="6065"/>
    <cellStyle name="Input cel 2 6 9 2" xfId="14767"/>
    <cellStyle name="Input cel 2 6 9 3" xfId="25018"/>
    <cellStyle name="Input cel 2 6 9 4" xfId="26944"/>
    <cellStyle name="Input cel 2 6 9 5" xfId="40457"/>
    <cellStyle name="Input cel 3" xfId="283"/>
    <cellStyle name="Input cel 3 2" xfId="482"/>
    <cellStyle name="Input cel 3 2 10" xfId="5678"/>
    <cellStyle name="Input cel 3 2 10 2" xfId="14380"/>
    <cellStyle name="Input cel 3 2 10 3" xfId="22708"/>
    <cellStyle name="Input cel 3 2 10 4" xfId="26557"/>
    <cellStyle name="Input cel 3 2 10 5" xfId="40070"/>
    <cellStyle name="Input cel 3 2 11" xfId="7448"/>
    <cellStyle name="Input cel 3 2 11 2" xfId="16150"/>
    <cellStyle name="Input cel 3 2 11 3" xfId="21953"/>
    <cellStyle name="Input cel 3 2 11 4" xfId="28326"/>
    <cellStyle name="Input cel 3 2 11 5" xfId="48057"/>
    <cellStyle name="Input cel 3 2 12" xfId="3114"/>
    <cellStyle name="Input cel 3 2 12 2" xfId="11933"/>
    <cellStyle name="Input cel 3 2 12 3" xfId="20851"/>
    <cellStyle name="Input cel 3 2 12 4" xfId="11336"/>
    <cellStyle name="Input cel 3 2 12 5" xfId="44658"/>
    <cellStyle name="Input cel 3 2 13" xfId="2891"/>
    <cellStyle name="Input cel 3 2 13 2" xfId="11724"/>
    <cellStyle name="Input cel 3 2 13 3" xfId="24162"/>
    <cellStyle name="Input cel 3 2 13 4" xfId="23737"/>
    <cellStyle name="Input cel 3 2 13 5" xfId="44435"/>
    <cellStyle name="Input cel 3 2 14" xfId="7912"/>
    <cellStyle name="Input cel 3 2 14 2" xfId="16614"/>
    <cellStyle name="Input cel 3 2 14 3" xfId="25154"/>
    <cellStyle name="Input cel 3 2 14 4" xfId="28790"/>
    <cellStyle name="Input cel 3 2 14 5" xfId="48430"/>
    <cellStyle name="Input cel 3 2 15" xfId="2171"/>
    <cellStyle name="Input cel 3 2 16" xfId="24085"/>
    <cellStyle name="Input cel 3 2 17" xfId="25394"/>
    <cellStyle name="Input cel 3 2 18" xfId="32002"/>
    <cellStyle name="Input cel 3 2 19" xfId="34070"/>
    <cellStyle name="Input cel 3 2 2" xfId="730"/>
    <cellStyle name="Input cel 3 2 2 10" xfId="8005"/>
    <cellStyle name="Input cel 3 2 2 10 2" xfId="16707"/>
    <cellStyle name="Input cel 3 2 2 10 3" xfId="22432"/>
    <cellStyle name="Input cel 3 2 2 10 4" xfId="28883"/>
    <cellStyle name="Input cel 3 2 2 10 5" xfId="48523"/>
    <cellStyle name="Input cel 3 2 2 11" xfId="8393"/>
    <cellStyle name="Input cel 3 2 2 11 2" xfId="17095"/>
    <cellStyle name="Input cel 3 2 2 11 3" xfId="24491"/>
    <cellStyle name="Input cel 3 2 2 11 4" xfId="29271"/>
    <cellStyle name="Input cel 3 2 2 11 5" xfId="48851"/>
    <cellStyle name="Input cel 3 2 2 12" xfId="9162"/>
    <cellStyle name="Input cel 3 2 2 12 2" xfId="17864"/>
    <cellStyle name="Input cel 3 2 2 12 3" xfId="12158"/>
    <cellStyle name="Input cel 3 2 2 12 4" xfId="30040"/>
    <cellStyle name="Input cel 3 2 2 12 5" xfId="49083"/>
    <cellStyle name="Input cel 3 2 2 13" xfId="11278"/>
    <cellStyle name="Input cel 3 2 2 14" xfId="11357"/>
    <cellStyle name="Input cel 3 2 2 15" xfId="22682"/>
    <cellStyle name="Input cel 3 2 2 16" xfId="32077"/>
    <cellStyle name="Input cel 3 2 2 17" xfId="34108"/>
    <cellStyle name="Input cel 3 2 2 18" xfId="35124"/>
    <cellStyle name="Input cel 3 2 2 19" xfId="37371"/>
    <cellStyle name="Input cel 3 2 2 2" xfId="1499"/>
    <cellStyle name="Input cel 3 2 2 2 10" xfId="13196"/>
    <cellStyle name="Input cel 3 2 2 2 11" xfId="24621"/>
    <cellStyle name="Input cel 3 2 2 2 12" xfId="25535"/>
    <cellStyle name="Input cel 3 2 2 2 13" xfId="33292"/>
    <cellStyle name="Input cel 3 2 2 2 14" xfId="34410"/>
    <cellStyle name="Input cel 3 2 2 2 15" xfId="36339"/>
    <cellStyle name="Input cel 3 2 2 2 16" xfId="38866"/>
    <cellStyle name="Input cel 3 2 2 2 2" xfId="3825"/>
    <cellStyle name="Input cel 3 2 2 2 2 10" xfId="25022"/>
    <cellStyle name="Input cel 3 2 2 2 2 11" xfId="32540"/>
    <cellStyle name="Input cel 3 2 2 2 2 12" xfId="34242"/>
    <cellStyle name="Input cel 3 2 2 2 2 13" xfId="35587"/>
    <cellStyle name="Input cel 3 2 2 2 2 14" xfId="38123"/>
    <cellStyle name="Input cel 3 2 2 2 2 2" xfId="6118"/>
    <cellStyle name="Input cel 3 2 2 2 2 2 2" xfId="14820"/>
    <cellStyle name="Input cel 3 2 2 2 2 2 2 2" xfId="46891"/>
    <cellStyle name="Input cel 3 2 2 2 2 2 3" xfId="24438"/>
    <cellStyle name="Input cel 3 2 2 2 2 2 4" xfId="26997"/>
    <cellStyle name="Input cel 3 2 2 2 2 2 5" xfId="40510"/>
    <cellStyle name="Input cel 3 2 2 2 2 3" xfId="3262"/>
    <cellStyle name="Input cel 3 2 2 2 2 3 2" xfId="12077"/>
    <cellStyle name="Input cel 3 2 2 2 2 3 2 2" xfId="44793"/>
    <cellStyle name="Input cel 3 2 2 2 2 3 3" xfId="23404"/>
    <cellStyle name="Input cel 3 2 2 2 2 3 4" xfId="23327"/>
    <cellStyle name="Input cel 3 2 2 2 2 3 5" xfId="37560"/>
    <cellStyle name="Input cel 3 2 2 2 2 4" xfId="7826"/>
    <cellStyle name="Input cel 3 2 2 2 2 4 2" xfId="16528"/>
    <cellStyle name="Input cel 3 2 2 2 2 4 3" xfId="25039"/>
    <cellStyle name="Input cel 3 2 2 2 2 4 4" xfId="28704"/>
    <cellStyle name="Input cel 3 2 2 2 2 4 5" xfId="42281"/>
    <cellStyle name="Input cel 3 2 2 2 2 5" xfId="7810"/>
    <cellStyle name="Input cel 3 2 2 2 2 5 2" xfId="16512"/>
    <cellStyle name="Input cel 3 2 2 2 2 5 3" xfId="21075"/>
    <cellStyle name="Input cel 3 2 2 2 2 5 4" xfId="28688"/>
    <cellStyle name="Input cel 3 2 2 2 2 5 5" xfId="48334"/>
    <cellStyle name="Input cel 3 2 2 2 2 6" xfId="7606"/>
    <cellStyle name="Input cel 3 2 2 2 2 6 2" xfId="16308"/>
    <cellStyle name="Input cel 3 2 2 2 2 6 3" xfId="25466"/>
    <cellStyle name="Input cel 3 2 2 2 2 6 4" xfId="28484"/>
    <cellStyle name="Input cel 3 2 2 2 2 6 5" xfId="48215"/>
    <cellStyle name="Input cel 3 2 2 2 2 7" xfId="7436"/>
    <cellStyle name="Input cel 3 2 2 2 2 7 2" xfId="16138"/>
    <cellStyle name="Input cel 3 2 2 2 2 7 3" xfId="24825"/>
    <cellStyle name="Input cel 3 2 2 2 2 7 4" xfId="28314"/>
    <cellStyle name="Input cel 3 2 2 2 2 7 5" xfId="48045"/>
    <cellStyle name="Input cel 3 2 2 2 2 8" xfId="12604"/>
    <cellStyle name="Input cel 3 2 2 2 2 9" xfId="22344"/>
    <cellStyle name="Input cel 3 2 2 2 3" xfId="5193"/>
    <cellStyle name="Input cel 3 2 2 2 3 10" xfId="26072"/>
    <cellStyle name="Input cel 3 2 2 2 3 11" xfId="34011"/>
    <cellStyle name="Input cel 3 2 2 2 3 12" xfId="34947"/>
    <cellStyle name="Input cel 3 2 2 2 3 13" xfId="37058"/>
    <cellStyle name="Input cel 3 2 2 2 3 14" xfId="39585"/>
    <cellStyle name="Input cel 3 2 2 2 3 2" xfId="5680"/>
    <cellStyle name="Input cel 3 2 2 2 3 2 2" xfId="14382"/>
    <cellStyle name="Input cel 3 2 2 2 3 2 2 2" xfId="46496"/>
    <cellStyle name="Input cel 3 2 2 2 3 2 3" xfId="13182"/>
    <cellStyle name="Input cel 3 2 2 2 3 2 4" xfId="26559"/>
    <cellStyle name="Input cel 3 2 2 2 3 2 5" xfId="40072"/>
    <cellStyle name="Input cel 3 2 2 2 3 3" xfId="7284"/>
    <cellStyle name="Input cel 3 2 2 2 3 3 2" xfId="15986"/>
    <cellStyle name="Input cel 3 2 2 2 3 3 2 2" xfId="47962"/>
    <cellStyle name="Input cel 3 2 2 2 3 3 3" xfId="22963"/>
    <cellStyle name="Input cel 3 2 2 2 3 3 4" xfId="28162"/>
    <cellStyle name="Input cel 3 2 2 2 3 3 5" xfId="41675"/>
    <cellStyle name="Input cel 3 2 2 2 3 4" xfId="8949"/>
    <cellStyle name="Input cel 3 2 2 2 3 4 2" xfId="17651"/>
    <cellStyle name="Input cel 3 2 2 2 3 4 3" xfId="24121"/>
    <cellStyle name="Input cel 3 2 2 2 3 4 4" xfId="29827"/>
    <cellStyle name="Input cel 3 2 2 2 3 4 5" xfId="43601"/>
    <cellStyle name="Input cel 3 2 2 2 3 5" xfId="9704"/>
    <cellStyle name="Input cel 3 2 2 2 3 5 2" xfId="18406"/>
    <cellStyle name="Input cel 3 2 2 2 3 5 3" xfId="13111"/>
    <cellStyle name="Input cel 3 2 2 2 3 5 4" xfId="30582"/>
    <cellStyle name="Input cel 3 2 2 2 3 5 5" xfId="49625"/>
    <cellStyle name="Input cel 3 2 2 2 3 6" xfId="10398"/>
    <cellStyle name="Input cel 3 2 2 2 3 6 2" xfId="19100"/>
    <cellStyle name="Input cel 3 2 2 2 3 6 3" xfId="12902"/>
    <cellStyle name="Input cel 3 2 2 2 3 6 4" xfId="31276"/>
    <cellStyle name="Input cel 3 2 2 2 3 6 5" xfId="50319"/>
    <cellStyle name="Input cel 3 2 2 2 3 7" xfId="11016"/>
    <cellStyle name="Input cel 3 2 2 2 3 7 2" xfId="19718"/>
    <cellStyle name="Input cel 3 2 2 2 3 7 3" xfId="11334"/>
    <cellStyle name="Input cel 3 2 2 2 3 7 4" xfId="31894"/>
    <cellStyle name="Input cel 3 2 2 2 3 7 5" xfId="50937"/>
    <cellStyle name="Input cel 3 2 2 2 3 8" xfId="13895"/>
    <cellStyle name="Input cel 3 2 2 2 3 9" xfId="24315"/>
    <cellStyle name="Input cel 3 2 2 2 4" xfId="5529"/>
    <cellStyle name="Input cel 3 2 2 2 4 2" xfId="14231"/>
    <cellStyle name="Input cel 3 2 2 2 4 2 2" xfId="46354"/>
    <cellStyle name="Input cel 3 2 2 2 4 3" xfId="24942"/>
    <cellStyle name="Input cel 3 2 2 2 4 4" xfId="26408"/>
    <cellStyle name="Input cel 3 2 2 2 4 5" xfId="39921"/>
    <cellStyle name="Input cel 3 2 2 2 5" xfId="6681"/>
    <cellStyle name="Input cel 3 2 2 2 5 2" xfId="15383"/>
    <cellStyle name="Input cel 3 2 2 2 5 2 2" xfId="47386"/>
    <cellStyle name="Input cel 3 2 2 2 5 3" xfId="25465"/>
    <cellStyle name="Input cel 3 2 2 2 5 4" xfId="27559"/>
    <cellStyle name="Input cel 3 2 2 2 5 5" xfId="41072"/>
    <cellStyle name="Input cel 3 2 2 2 6" xfId="8317"/>
    <cellStyle name="Input cel 3 2 2 2 6 2" xfId="17019"/>
    <cellStyle name="Input cel 3 2 2 2 6 3" xfId="22464"/>
    <cellStyle name="Input cel 3 2 2 2 6 4" xfId="29195"/>
    <cellStyle name="Input cel 3 2 2 2 6 5" xfId="42882"/>
    <cellStyle name="Input cel 3 2 2 2 7" xfId="9092"/>
    <cellStyle name="Input cel 3 2 2 2 7 2" xfId="17794"/>
    <cellStyle name="Input cel 3 2 2 2 7 3" xfId="20458"/>
    <cellStyle name="Input cel 3 2 2 2 7 4" xfId="29970"/>
    <cellStyle name="Input cel 3 2 2 2 7 5" xfId="49013"/>
    <cellStyle name="Input cel 3 2 2 2 8" xfId="9820"/>
    <cellStyle name="Input cel 3 2 2 2 8 2" xfId="18522"/>
    <cellStyle name="Input cel 3 2 2 2 8 3" xfId="20323"/>
    <cellStyle name="Input cel 3 2 2 2 8 4" xfId="30698"/>
    <cellStyle name="Input cel 3 2 2 2 8 5" xfId="49741"/>
    <cellStyle name="Input cel 3 2 2 2 9" xfId="10479"/>
    <cellStyle name="Input cel 3 2 2 2 9 2" xfId="19181"/>
    <cellStyle name="Input cel 3 2 2 2 9 3" xfId="20284"/>
    <cellStyle name="Input cel 3 2 2 2 9 4" xfId="31357"/>
    <cellStyle name="Input cel 3 2 2 2 9 5" xfId="50400"/>
    <cellStyle name="Input cel 3 2 2 3" xfId="5145"/>
    <cellStyle name="Input cel 3 2 2 3 10" xfId="26024"/>
    <cellStyle name="Input cel 3 2 2 3 11" xfId="33963"/>
    <cellStyle name="Input cel 3 2 2 3 12" xfId="34899"/>
    <cellStyle name="Input cel 3 2 2 3 13" xfId="37010"/>
    <cellStyle name="Input cel 3 2 2 3 14" xfId="39537"/>
    <cellStyle name="Input cel 3 2 2 3 2" xfId="5577"/>
    <cellStyle name="Input cel 3 2 2 3 2 2" xfId="14279"/>
    <cellStyle name="Input cel 3 2 2 3 2 2 2" xfId="46401"/>
    <cellStyle name="Input cel 3 2 2 3 2 3" xfId="22158"/>
    <cellStyle name="Input cel 3 2 2 3 2 4" xfId="26456"/>
    <cellStyle name="Input cel 3 2 2 3 2 5" xfId="39969"/>
    <cellStyle name="Input cel 3 2 2 3 3" xfId="7236"/>
    <cellStyle name="Input cel 3 2 2 3 3 2" xfId="15938"/>
    <cellStyle name="Input cel 3 2 2 3 3 2 2" xfId="47914"/>
    <cellStyle name="Input cel 3 2 2 3 3 3" xfId="22327"/>
    <cellStyle name="Input cel 3 2 2 3 3 4" xfId="28114"/>
    <cellStyle name="Input cel 3 2 2 3 3 5" xfId="41627"/>
    <cellStyle name="Input cel 3 2 2 3 4" xfId="8901"/>
    <cellStyle name="Input cel 3 2 2 3 4 2" xfId="17603"/>
    <cellStyle name="Input cel 3 2 2 3 4 3" xfId="22849"/>
    <cellStyle name="Input cel 3 2 2 3 4 4" xfId="29779"/>
    <cellStyle name="Input cel 3 2 2 3 4 5" xfId="43553"/>
    <cellStyle name="Input cel 3 2 2 3 5" xfId="9656"/>
    <cellStyle name="Input cel 3 2 2 3 5 2" xfId="18358"/>
    <cellStyle name="Input cel 3 2 2 3 5 3" xfId="13044"/>
    <cellStyle name="Input cel 3 2 2 3 5 4" xfId="30534"/>
    <cellStyle name="Input cel 3 2 2 3 5 5" xfId="49577"/>
    <cellStyle name="Input cel 3 2 2 3 6" xfId="10350"/>
    <cellStyle name="Input cel 3 2 2 3 6 2" xfId="19052"/>
    <cellStyle name="Input cel 3 2 2 3 6 3" xfId="13280"/>
    <cellStyle name="Input cel 3 2 2 3 6 4" xfId="31228"/>
    <cellStyle name="Input cel 3 2 2 3 6 5" xfId="50271"/>
    <cellStyle name="Input cel 3 2 2 3 7" xfId="10968"/>
    <cellStyle name="Input cel 3 2 2 3 7 2" xfId="19670"/>
    <cellStyle name="Input cel 3 2 2 3 7 3" xfId="20381"/>
    <cellStyle name="Input cel 3 2 2 3 7 4" xfId="31846"/>
    <cellStyle name="Input cel 3 2 2 3 7 5" xfId="50889"/>
    <cellStyle name="Input cel 3 2 2 3 8" xfId="13847"/>
    <cellStyle name="Input cel 3 2 2 3 9" xfId="24348"/>
    <cellStyle name="Input cel 3 2 2 4" xfId="4756"/>
    <cellStyle name="Input cel 3 2 2 4 10" xfId="25635"/>
    <cellStyle name="Input cel 3 2 2 4 11" xfId="33574"/>
    <cellStyle name="Input cel 3 2 2 4 12" xfId="34510"/>
    <cellStyle name="Input cel 3 2 2 4 13" xfId="36621"/>
    <cellStyle name="Input cel 3 2 2 4 14" xfId="39148"/>
    <cellStyle name="Input cel 3 2 2 4 2" xfId="5456"/>
    <cellStyle name="Input cel 3 2 2 4 2 2" xfId="14158"/>
    <cellStyle name="Input cel 3 2 2 4 2 2 2" xfId="46283"/>
    <cellStyle name="Input cel 3 2 2 4 2 3" xfId="22933"/>
    <cellStyle name="Input cel 3 2 2 4 2 4" xfId="26335"/>
    <cellStyle name="Input cel 3 2 2 4 2 5" xfId="39848"/>
    <cellStyle name="Input cel 3 2 2 4 3" xfId="6847"/>
    <cellStyle name="Input cel 3 2 2 4 3 2" xfId="15549"/>
    <cellStyle name="Input cel 3 2 2 4 3 2 2" xfId="47525"/>
    <cellStyle name="Input cel 3 2 2 4 3 3" xfId="2096"/>
    <cellStyle name="Input cel 3 2 2 4 3 4" xfId="27725"/>
    <cellStyle name="Input cel 3 2 2 4 3 5" xfId="41238"/>
    <cellStyle name="Input cel 3 2 2 4 4" xfId="8512"/>
    <cellStyle name="Input cel 3 2 2 4 4 2" xfId="17214"/>
    <cellStyle name="Input cel 3 2 2 4 4 3" xfId="12550"/>
    <cellStyle name="Input cel 3 2 2 4 4 4" xfId="29390"/>
    <cellStyle name="Input cel 3 2 2 4 4 5" xfId="43164"/>
    <cellStyle name="Input cel 3 2 2 4 5" xfId="9267"/>
    <cellStyle name="Input cel 3 2 2 4 5 2" xfId="17969"/>
    <cellStyle name="Input cel 3 2 2 4 5 3" xfId="23591"/>
    <cellStyle name="Input cel 3 2 2 4 5 4" xfId="30145"/>
    <cellStyle name="Input cel 3 2 2 4 5 5" xfId="49188"/>
    <cellStyle name="Input cel 3 2 2 4 6" xfId="9961"/>
    <cellStyle name="Input cel 3 2 2 4 6 2" xfId="18663"/>
    <cellStyle name="Input cel 3 2 2 4 6 3" xfId="11837"/>
    <cellStyle name="Input cel 3 2 2 4 6 4" xfId="30839"/>
    <cellStyle name="Input cel 3 2 2 4 6 5" xfId="49882"/>
    <cellStyle name="Input cel 3 2 2 4 7" xfId="10579"/>
    <cellStyle name="Input cel 3 2 2 4 7 2" xfId="19281"/>
    <cellStyle name="Input cel 3 2 2 4 7 3" xfId="12630"/>
    <cellStyle name="Input cel 3 2 2 4 7 4" xfId="31457"/>
    <cellStyle name="Input cel 3 2 2 4 7 5" xfId="50500"/>
    <cellStyle name="Input cel 3 2 2 4 8" xfId="13458"/>
    <cellStyle name="Input cel 3 2 2 4 9" xfId="22632"/>
    <cellStyle name="Input cel 3 2 2 5" xfId="3326"/>
    <cellStyle name="Input cel 3 2 2 5 2" xfId="12138"/>
    <cellStyle name="Input cel 3 2 2 5 2 2" xfId="44853"/>
    <cellStyle name="Input cel 3 2 2 5 3" xfId="24660"/>
    <cellStyle name="Input cel 3 2 2 5 4" xfId="11802"/>
    <cellStyle name="Input cel 3 2 2 5 5" xfId="37624"/>
    <cellStyle name="Input cel 3 2 2 6" xfId="3124"/>
    <cellStyle name="Input cel 3 2 2 6 2" xfId="11943"/>
    <cellStyle name="Input cel 3 2 2 6 2 2" xfId="44665"/>
    <cellStyle name="Input cel 3 2 2 6 3" xfId="23978"/>
    <cellStyle name="Input cel 3 2 2 6 4" xfId="21687"/>
    <cellStyle name="Input cel 3 2 2 6 5" xfId="37422"/>
    <cellStyle name="Input cel 3 2 2 7" xfId="5275"/>
    <cellStyle name="Input cel 3 2 2 7 2" xfId="13977"/>
    <cellStyle name="Input cel 3 2 2 7 2 2" xfId="46119"/>
    <cellStyle name="Input cel 3 2 2 7 3" xfId="21528"/>
    <cellStyle name="Input cel 3 2 2 7 4" xfId="26154"/>
    <cellStyle name="Input cel 3 2 2 7 5" xfId="39667"/>
    <cellStyle name="Input cel 3 2 2 8" xfId="6276"/>
    <cellStyle name="Input cel 3 2 2 8 2" xfId="14978"/>
    <cellStyle name="Input cel 3 2 2 8 3" xfId="21623"/>
    <cellStyle name="Input cel 3 2 2 8 4" xfId="27155"/>
    <cellStyle name="Input cel 3 2 2 8 5" xfId="40668"/>
    <cellStyle name="Input cel 3 2 2 9" xfId="7505"/>
    <cellStyle name="Input cel 3 2 2 9 2" xfId="16207"/>
    <cellStyle name="Input cel 3 2 2 9 3" xfId="21606"/>
    <cellStyle name="Input cel 3 2 2 9 4" xfId="28383"/>
    <cellStyle name="Input cel 3 2 2 9 5" xfId="48114"/>
    <cellStyle name="Input cel 3 2 20" xfId="35049"/>
    <cellStyle name="Input cel 3 2 21" xfId="37160"/>
    <cellStyle name="Input cel 3 2 3" xfId="833"/>
    <cellStyle name="Input cel 3 2 3 10" xfId="7968"/>
    <cellStyle name="Input cel 3 2 3 10 2" xfId="16670"/>
    <cellStyle name="Input cel 3 2 3 10 3" xfId="22609"/>
    <cellStyle name="Input cel 3 2 3 10 4" xfId="28846"/>
    <cellStyle name="Input cel 3 2 3 10 5" xfId="48486"/>
    <cellStyle name="Input cel 3 2 3 11" xfId="8131"/>
    <cellStyle name="Input cel 3 2 3 11 2" xfId="16833"/>
    <cellStyle name="Input cel 3 2 3 11 3" xfId="24853"/>
    <cellStyle name="Input cel 3 2 3 11 4" xfId="29009"/>
    <cellStyle name="Input cel 3 2 3 11 5" xfId="48649"/>
    <cellStyle name="Input cel 3 2 3 12" xfId="11376"/>
    <cellStyle name="Input cel 3 2 3 13" xfId="4477"/>
    <cellStyle name="Input cel 3 2 3 14" xfId="11328"/>
    <cellStyle name="Input cel 3 2 3 15" xfId="32626"/>
    <cellStyle name="Input cel 3 2 3 16" xfId="34291"/>
    <cellStyle name="Input cel 3 2 3 17" xfId="35673"/>
    <cellStyle name="Input cel 3 2 3 18" xfId="38200"/>
    <cellStyle name="Input cel 3 2 3 2" xfId="4807"/>
    <cellStyle name="Input cel 3 2 3 2 10" xfId="25686"/>
    <cellStyle name="Input cel 3 2 3 2 11" xfId="33625"/>
    <cellStyle name="Input cel 3 2 3 2 12" xfId="34561"/>
    <cellStyle name="Input cel 3 2 3 2 13" xfId="36672"/>
    <cellStyle name="Input cel 3 2 3 2 14" xfId="39199"/>
    <cellStyle name="Input cel 3 2 3 2 2" xfId="5807"/>
    <cellStyle name="Input cel 3 2 3 2 2 2" xfId="14509"/>
    <cellStyle name="Input cel 3 2 3 2 2 2 2" xfId="46609"/>
    <cellStyle name="Input cel 3 2 3 2 2 3" xfId="23274"/>
    <cellStyle name="Input cel 3 2 3 2 2 4" xfId="26686"/>
    <cellStyle name="Input cel 3 2 3 2 2 5" xfId="40199"/>
    <cellStyle name="Input cel 3 2 3 2 3" xfId="6898"/>
    <cellStyle name="Input cel 3 2 3 2 3 2" xfId="15600"/>
    <cellStyle name="Input cel 3 2 3 2 3 2 2" xfId="47576"/>
    <cellStyle name="Input cel 3 2 3 2 3 3" xfId="11185"/>
    <cellStyle name="Input cel 3 2 3 2 3 4" xfId="27776"/>
    <cellStyle name="Input cel 3 2 3 2 3 5" xfId="41289"/>
    <cellStyle name="Input cel 3 2 3 2 4" xfId="8563"/>
    <cellStyle name="Input cel 3 2 3 2 4 2" xfId="17265"/>
    <cellStyle name="Input cel 3 2 3 2 4 3" xfId="22319"/>
    <cellStyle name="Input cel 3 2 3 2 4 4" xfId="29441"/>
    <cellStyle name="Input cel 3 2 3 2 4 5" xfId="43215"/>
    <cellStyle name="Input cel 3 2 3 2 5" xfId="9318"/>
    <cellStyle name="Input cel 3 2 3 2 5 2" xfId="18020"/>
    <cellStyle name="Input cel 3 2 3 2 5 3" xfId="20552"/>
    <cellStyle name="Input cel 3 2 3 2 5 4" xfId="30196"/>
    <cellStyle name="Input cel 3 2 3 2 5 5" xfId="49239"/>
    <cellStyle name="Input cel 3 2 3 2 6" xfId="10012"/>
    <cellStyle name="Input cel 3 2 3 2 6 2" xfId="18714"/>
    <cellStyle name="Input cel 3 2 3 2 6 3" xfId="13128"/>
    <cellStyle name="Input cel 3 2 3 2 6 4" xfId="30890"/>
    <cellStyle name="Input cel 3 2 3 2 6 5" xfId="49933"/>
    <cellStyle name="Input cel 3 2 3 2 7" xfId="10630"/>
    <cellStyle name="Input cel 3 2 3 2 7 2" xfId="19332"/>
    <cellStyle name="Input cel 3 2 3 2 7 3" xfId="11133"/>
    <cellStyle name="Input cel 3 2 3 2 7 4" xfId="31508"/>
    <cellStyle name="Input cel 3 2 3 2 7 5" xfId="50551"/>
    <cellStyle name="Input cel 3 2 3 2 8" xfId="13509"/>
    <cellStyle name="Input cel 3 2 3 2 9" xfId="24263"/>
    <cellStyle name="Input cel 3 2 3 3" xfId="4801"/>
    <cellStyle name="Input cel 3 2 3 3 10" xfId="25680"/>
    <cellStyle name="Input cel 3 2 3 3 11" xfId="33619"/>
    <cellStyle name="Input cel 3 2 3 3 12" xfId="34555"/>
    <cellStyle name="Input cel 3 2 3 3 13" xfId="36666"/>
    <cellStyle name="Input cel 3 2 3 3 14" xfId="39193"/>
    <cellStyle name="Input cel 3 2 3 3 2" xfId="5835"/>
    <cellStyle name="Input cel 3 2 3 3 2 2" xfId="14537"/>
    <cellStyle name="Input cel 3 2 3 3 2 2 2" xfId="46635"/>
    <cellStyle name="Input cel 3 2 3 3 2 3" xfId="22585"/>
    <cellStyle name="Input cel 3 2 3 3 2 4" xfId="26714"/>
    <cellStyle name="Input cel 3 2 3 3 2 5" xfId="40227"/>
    <cellStyle name="Input cel 3 2 3 3 3" xfId="6892"/>
    <cellStyle name="Input cel 3 2 3 3 3 2" xfId="15594"/>
    <cellStyle name="Input cel 3 2 3 3 3 2 2" xfId="47570"/>
    <cellStyle name="Input cel 3 2 3 3 3 3" xfId="19786"/>
    <cellStyle name="Input cel 3 2 3 3 3 4" xfId="27770"/>
    <cellStyle name="Input cel 3 2 3 3 3 5" xfId="41283"/>
    <cellStyle name="Input cel 3 2 3 3 4" xfId="8557"/>
    <cellStyle name="Input cel 3 2 3 3 4 2" xfId="17259"/>
    <cellStyle name="Input cel 3 2 3 3 4 3" xfId="12520"/>
    <cellStyle name="Input cel 3 2 3 3 4 4" xfId="29435"/>
    <cellStyle name="Input cel 3 2 3 3 4 5" xfId="43209"/>
    <cellStyle name="Input cel 3 2 3 3 5" xfId="9312"/>
    <cellStyle name="Input cel 3 2 3 3 5 2" xfId="18014"/>
    <cellStyle name="Input cel 3 2 3 3 5 3" xfId="25170"/>
    <cellStyle name="Input cel 3 2 3 3 5 4" xfId="30190"/>
    <cellStyle name="Input cel 3 2 3 3 5 5" xfId="49233"/>
    <cellStyle name="Input cel 3 2 3 3 6" xfId="10006"/>
    <cellStyle name="Input cel 3 2 3 3 6 2" xfId="18708"/>
    <cellStyle name="Input cel 3 2 3 3 6 3" xfId="20024"/>
    <cellStyle name="Input cel 3 2 3 3 6 4" xfId="30884"/>
    <cellStyle name="Input cel 3 2 3 3 6 5" xfId="49927"/>
    <cellStyle name="Input cel 3 2 3 3 7" xfId="10624"/>
    <cellStyle name="Input cel 3 2 3 3 7 2" xfId="19326"/>
    <cellStyle name="Input cel 3 2 3 3 7 3" xfId="12785"/>
    <cellStyle name="Input cel 3 2 3 3 7 4" xfId="31502"/>
    <cellStyle name="Input cel 3 2 3 3 7 5" xfId="50545"/>
    <cellStyle name="Input cel 3 2 3 3 8" xfId="13503"/>
    <cellStyle name="Input cel 3 2 3 3 9" xfId="22067"/>
    <cellStyle name="Input cel 3 2 3 4" xfId="5404"/>
    <cellStyle name="Input cel 3 2 3 4 2" xfId="14106"/>
    <cellStyle name="Input cel 3 2 3 4 2 2" xfId="46238"/>
    <cellStyle name="Input cel 3 2 3 4 3" xfId="23984"/>
    <cellStyle name="Input cel 3 2 3 4 4" xfId="26283"/>
    <cellStyle name="Input cel 3 2 3 4 5" xfId="39796"/>
    <cellStyle name="Input cel 3 2 3 5" xfId="6385"/>
    <cellStyle name="Input cel 3 2 3 5 2" xfId="15087"/>
    <cellStyle name="Input cel 3 2 3 5 2 2" xfId="47137"/>
    <cellStyle name="Input cel 3 2 3 5 3" xfId="23181"/>
    <cellStyle name="Input cel 3 2 3 5 4" xfId="27264"/>
    <cellStyle name="Input cel 3 2 3 5 5" xfId="40777"/>
    <cellStyle name="Input cel 3 2 3 6" xfId="6623"/>
    <cellStyle name="Input cel 3 2 3 6 2" xfId="15325"/>
    <cellStyle name="Input cel 3 2 3 6 2 2" xfId="47339"/>
    <cellStyle name="Input cel 3 2 3 6 3" xfId="25344"/>
    <cellStyle name="Input cel 3 2 3 6 4" xfId="27501"/>
    <cellStyle name="Input cel 3 2 3 6 5" xfId="41014"/>
    <cellStyle name="Input cel 3 2 3 7" xfId="6731"/>
    <cellStyle name="Input cel 3 2 3 7 2" xfId="15433"/>
    <cellStyle name="Input cel 3 2 3 7 3" xfId="12948"/>
    <cellStyle name="Input cel 3 2 3 7 4" xfId="27609"/>
    <cellStyle name="Input cel 3 2 3 7 5" xfId="41122"/>
    <cellStyle name="Input cel 3 2 3 8" xfId="7894"/>
    <cellStyle name="Input cel 3 2 3 8 2" xfId="16596"/>
    <cellStyle name="Input cel 3 2 3 8 3" xfId="24286"/>
    <cellStyle name="Input cel 3 2 3 8 4" xfId="28772"/>
    <cellStyle name="Input cel 3 2 3 8 5" xfId="48412"/>
    <cellStyle name="Input cel 3 2 3 9" xfId="8141"/>
    <cellStyle name="Input cel 3 2 3 9 2" xfId="16843"/>
    <cellStyle name="Input cel 3 2 3 9 3" xfId="22460"/>
    <cellStyle name="Input cel 3 2 3 9 4" xfId="29019"/>
    <cellStyle name="Input cel 3 2 3 9 5" xfId="48659"/>
    <cellStyle name="Input cel 3 2 4" xfId="1262"/>
    <cellStyle name="Input cel 3 2 4 10" xfId="8994"/>
    <cellStyle name="Input cel 3 2 4 10 2" xfId="17696"/>
    <cellStyle name="Input cel 3 2 4 10 3" xfId="11558"/>
    <cellStyle name="Input cel 3 2 4 10 4" xfId="29872"/>
    <cellStyle name="Input cel 3 2 4 10 5" xfId="48915"/>
    <cellStyle name="Input cel 3 2 4 11" xfId="9749"/>
    <cellStyle name="Input cel 3 2 4 11 2" xfId="18451"/>
    <cellStyle name="Input cel 3 2 4 11 3" xfId="12115"/>
    <cellStyle name="Input cel 3 2 4 11 4" xfId="30627"/>
    <cellStyle name="Input cel 3 2 4 11 5" xfId="49670"/>
    <cellStyle name="Input cel 3 2 4 12" xfId="1754"/>
    <cellStyle name="Input cel 3 2 4 13" xfId="20621"/>
    <cellStyle name="Input cel 3 2 4 14" xfId="22236"/>
    <cellStyle name="Input cel 3 2 4 15" xfId="33055"/>
    <cellStyle name="Input cel 3 2 4 16" xfId="34356"/>
    <cellStyle name="Input cel 3 2 4 17" xfId="36102"/>
    <cellStyle name="Input cel 3 2 4 18" xfId="38629"/>
    <cellStyle name="Input cel 3 2 4 2" xfId="5056"/>
    <cellStyle name="Input cel 3 2 4 2 10" xfId="25935"/>
    <cellStyle name="Input cel 3 2 4 2 11" xfId="33874"/>
    <cellStyle name="Input cel 3 2 4 2 12" xfId="34810"/>
    <cellStyle name="Input cel 3 2 4 2 13" xfId="36921"/>
    <cellStyle name="Input cel 3 2 4 2 14" xfId="39448"/>
    <cellStyle name="Input cel 3 2 4 2 2" xfId="6231"/>
    <cellStyle name="Input cel 3 2 4 2 2 2" xfId="14933"/>
    <cellStyle name="Input cel 3 2 4 2 2 2 2" xfId="46996"/>
    <cellStyle name="Input cel 3 2 4 2 2 3" xfId="24425"/>
    <cellStyle name="Input cel 3 2 4 2 2 4" xfId="27110"/>
    <cellStyle name="Input cel 3 2 4 2 2 5" xfId="40623"/>
    <cellStyle name="Input cel 3 2 4 2 3" xfId="7147"/>
    <cellStyle name="Input cel 3 2 4 2 3 2" xfId="15849"/>
    <cellStyle name="Input cel 3 2 4 2 3 2 2" xfId="47825"/>
    <cellStyle name="Input cel 3 2 4 2 3 3" xfId="23121"/>
    <cellStyle name="Input cel 3 2 4 2 3 4" xfId="28025"/>
    <cellStyle name="Input cel 3 2 4 2 3 5" xfId="41538"/>
    <cellStyle name="Input cel 3 2 4 2 4" xfId="8812"/>
    <cellStyle name="Input cel 3 2 4 2 4 2" xfId="17514"/>
    <cellStyle name="Input cel 3 2 4 2 4 3" xfId="21131"/>
    <cellStyle name="Input cel 3 2 4 2 4 4" xfId="29690"/>
    <cellStyle name="Input cel 3 2 4 2 4 5" xfId="43464"/>
    <cellStyle name="Input cel 3 2 4 2 5" xfId="9567"/>
    <cellStyle name="Input cel 3 2 4 2 5 2" xfId="18269"/>
    <cellStyle name="Input cel 3 2 4 2 5 3" xfId="11146"/>
    <cellStyle name="Input cel 3 2 4 2 5 4" xfId="30445"/>
    <cellStyle name="Input cel 3 2 4 2 5 5" xfId="49488"/>
    <cellStyle name="Input cel 3 2 4 2 6" xfId="10261"/>
    <cellStyle name="Input cel 3 2 4 2 6 2" xfId="18963"/>
    <cellStyle name="Input cel 3 2 4 2 6 3" xfId="20208"/>
    <cellStyle name="Input cel 3 2 4 2 6 4" xfId="31139"/>
    <cellStyle name="Input cel 3 2 4 2 6 5" xfId="50182"/>
    <cellStyle name="Input cel 3 2 4 2 7" xfId="10879"/>
    <cellStyle name="Input cel 3 2 4 2 7 2" xfId="19581"/>
    <cellStyle name="Input cel 3 2 4 2 7 3" xfId="12329"/>
    <cellStyle name="Input cel 3 2 4 2 7 4" xfId="31757"/>
    <cellStyle name="Input cel 3 2 4 2 7 5" xfId="50800"/>
    <cellStyle name="Input cel 3 2 4 2 8" xfId="13758"/>
    <cellStyle name="Input cel 3 2 4 2 9" xfId="20861"/>
    <cellStyle name="Input cel 3 2 4 3" xfId="4802"/>
    <cellStyle name="Input cel 3 2 4 3 10" xfId="25681"/>
    <cellStyle name="Input cel 3 2 4 3 11" xfId="33620"/>
    <cellStyle name="Input cel 3 2 4 3 12" xfId="34556"/>
    <cellStyle name="Input cel 3 2 4 3 13" xfId="36667"/>
    <cellStyle name="Input cel 3 2 4 3 14" xfId="39194"/>
    <cellStyle name="Input cel 3 2 4 3 2" xfId="6208"/>
    <cellStyle name="Input cel 3 2 4 3 2 2" xfId="14910"/>
    <cellStyle name="Input cel 3 2 4 3 2 2 2" xfId="46974"/>
    <cellStyle name="Input cel 3 2 4 3 2 3" xfId="21738"/>
    <cellStyle name="Input cel 3 2 4 3 2 4" xfId="27087"/>
    <cellStyle name="Input cel 3 2 4 3 2 5" xfId="40600"/>
    <cellStyle name="Input cel 3 2 4 3 3" xfId="6893"/>
    <cellStyle name="Input cel 3 2 4 3 3 2" xfId="15595"/>
    <cellStyle name="Input cel 3 2 4 3 3 2 2" xfId="47571"/>
    <cellStyle name="Input cel 3 2 4 3 3 3" xfId="20394"/>
    <cellStyle name="Input cel 3 2 4 3 3 4" xfId="27771"/>
    <cellStyle name="Input cel 3 2 4 3 3 5" xfId="41284"/>
    <cellStyle name="Input cel 3 2 4 3 4" xfId="8558"/>
    <cellStyle name="Input cel 3 2 4 3 4 2" xfId="17260"/>
    <cellStyle name="Input cel 3 2 4 3 4 3" xfId="21428"/>
    <cellStyle name="Input cel 3 2 4 3 4 4" xfId="29436"/>
    <cellStyle name="Input cel 3 2 4 3 4 5" xfId="43210"/>
    <cellStyle name="Input cel 3 2 4 3 5" xfId="9313"/>
    <cellStyle name="Input cel 3 2 4 3 5 2" xfId="18015"/>
    <cellStyle name="Input cel 3 2 4 3 5 3" xfId="24666"/>
    <cellStyle name="Input cel 3 2 4 3 5 4" xfId="30191"/>
    <cellStyle name="Input cel 3 2 4 3 5 5" xfId="49234"/>
    <cellStyle name="Input cel 3 2 4 3 6" xfId="10007"/>
    <cellStyle name="Input cel 3 2 4 3 6 2" xfId="18709"/>
    <cellStyle name="Input cel 3 2 4 3 6 3" xfId="11781"/>
    <cellStyle name="Input cel 3 2 4 3 6 4" xfId="30885"/>
    <cellStyle name="Input cel 3 2 4 3 6 5" xfId="49928"/>
    <cellStyle name="Input cel 3 2 4 3 7" xfId="10625"/>
    <cellStyle name="Input cel 3 2 4 3 7 2" xfId="19327"/>
    <cellStyle name="Input cel 3 2 4 3 7 3" xfId="19914"/>
    <cellStyle name="Input cel 3 2 4 3 7 4" xfId="31503"/>
    <cellStyle name="Input cel 3 2 4 3 7 5" xfId="50546"/>
    <cellStyle name="Input cel 3 2 4 3 8" xfId="13504"/>
    <cellStyle name="Input cel 3 2 4 3 9" xfId="21378"/>
    <cellStyle name="Input cel 3 2 4 4" xfId="5397"/>
    <cellStyle name="Input cel 3 2 4 4 2" xfId="14099"/>
    <cellStyle name="Input cel 3 2 4 4 2 2" xfId="46232"/>
    <cellStyle name="Input cel 3 2 4 4 3" xfId="22750"/>
    <cellStyle name="Input cel 3 2 4 4 4" xfId="26276"/>
    <cellStyle name="Input cel 3 2 4 4 5" xfId="39789"/>
    <cellStyle name="Input cel 3 2 4 5" xfId="3373"/>
    <cellStyle name="Input cel 3 2 4 5 2" xfId="12180"/>
    <cellStyle name="Input cel 3 2 4 5 2 2" xfId="44900"/>
    <cellStyle name="Input cel 3 2 4 5 3" xfId="22274"/>
    <cellStyle name="Input cel 3 2 4 5 4" xfId="21845"/>
    <cellStyle name="Input cel 3 2 4 5 5" xfId="37671"/>
    <cellStyle name="Input cel 3 2 4 6" xfId="6426"/>
    <cellStyle name="Input cel 3 2 4 6 2" xfId="15128"/>
    <cellStyle name="Input cel 3 2 4 6 2 2" xfId="47173"/>
    <cellStyle name="Input cel 3 2 4 6 3" xfId="20595"/>
    <cellStyle name="Input cel 3 2 4 6 4" xfId="27305"/>
    <cellStyle name="Input cel 3 2 4 6 5" xfId="40818"/>
    <cellStyle name="Input cel 3 2 4 7" xfId="5702"/>
    <cellStyle name="Input cel 3 2 4 7 2" xfId="14404"/>
    <cellStyle name="Input cel 3 2 4 7 3" xfId="23930"/>
    <cellStyle name="Input cel 3 2 4 7 4" xfId="26581"/>
    <cellStyle name="Input cel 3 2 4 7 5" xfId="40094"/>
    <cellStyle name="Input cel 3 2 4 8" xfId="8157"/>
    <cellStyle name="Input cel 3 2 4 8 2" xfId="16859"/>
    <cellStyle name="Input cel 3 2 4 8 3" xfId="21585"/>
    <cellStyle name="Input cel 3 2 4 8 4" xfId="29035"/>
    <cellStyle name="Input cel 3 2 4 8 5" xfId="48675"/>
    <cellStyle name="Input cel 3 2 4 9" xfId="8197"/>
    <cellStyle name="Input cel 3 2 4 9 2" xfId="16899"/>
    <cellStyle name="Input cel 3 2 4 9 3" xfId="21736"/>
    <cellStyle name="Input cel 3 2 4 9 4" xfId="29075"/>
    <cellStyle name="Input cel 3 2 4 9 5" xfId="48715"/>
    <cellStyle name="Input cel 3 2 5" xfId="4814"/>
    <cellStyle name="Input cel 3 2 5 10" xfId="25693"/>
    <cellStyle name="Input cel 3 2 5 11" xfId="33632"/>
    <cellStyle name="Input cel 3 2 5 12" xfId="34568"/>
    <cellStyle name="Input cel 3 2 5 13" xfId="36679"/>
    <cellStyle name="Input cel 3 2 5 14" xfId="39206"/>
    <cellStyle name="Input cel 3 2 5 2" xfId="5365"/>
    <cellStyle name="Input cel 3 2 5 2 2" xfId="14067"/>
    <cellStyle name="Input cel 3 2 5 2 2 2" xfId="46205"/>
    <cellStyle name="Input cel 3 2 5 2 3" xfId="21699"/>
    <cellStyle name="Input cel 3 2 5 2 4" xfId="26244"/>
    <cellStyle name="Input cel 3 2 5 2 5" xfId="39757"/>
    <cellStyle name="Input cel 3 2 5 3" xfId="6905"/>
    <cellStyle name="Input cel 3 2 5 3 2" xfId="15607"/>
    <cellStyle name="Input cel 3 2 5 3 2 2" xfId="47583"/>
    <cellStyle name="Input cel 3 2 5 3 3" xfId="13056"/>
    <cellStyle name="Input cel 3 2 5 3 4" xfId="27783"/>
    <cellStyle name="Input cel 3 2 5 3 5" xfId="41296"/>
    <cellStyle name="Input cel 3 2 5 4" xfId="8570"/>
    <cellStyle name="Input cel 3 2 5 4 2" xfId="17272"/>
    <cellStyle name="Input cel 3 2 5 4 3" xfId="22400"/>
    <cellStyle name="Input cel 3 2 5 4 4" xfId="29448"/>
    <cellStyle name="Input cel 3 2 5 4 5" xfId="43222"/>
    <cellStyle name="Input cel 3 2 5 5" xfId="9325"/>
    <cellStyle name="Input cel 3 2 5 5 2" xfId="18027"/>
    <cellStyle name="Input cel 3 2 5 5 3" xfId="21166"/>
    <cellStyle name="Input cel 3 2 5 5 4" xfId="30203"/>
    <cellStyle name="Input cel 3 2 5 5 5" xfId="49246"/>
    <cellStyle name="Input cel 3 2 5 6" xfId="10019"/>
    <cellStyle name="Input cel 3 2 5 6 2" xfId="18721"/>
    <cellStyle name="Input cel 3 2 5 6 3" xfId="12505"/>
    <cellStyle name="Input cel 3 2 5 6 4" xfId="30897"/>
    <cellStyle name="Input cel 3 2 5 6 5" xfId="49940"/>
    <cellStyle name="Input cel 3 2 5 7" xfId="10637"/>
    <cellStyle name="Input cel 3 2 5 7 2" xfId="19339"/>
    <cellStyle name="Input cel 3 2 5 7 3" xfId="12413"/>
    <cellStyle name="Input cel 3 2 5 7 4" xfId="31515"/>
    <cellStyle name="Input cel 3 2 5 7 5" xfId="50558"/>
    <cellStyle name="Input cel 3 2 5 8" xfId="13516"/>
    <cellStyle name="Input cel 3 2 5 9" xfId="24334"/>
    <cellStyle name="Input cel 3 2 6" xfId="3550"/>
    <cellStyle name="Input cel 3 2 6 10" xfId="22872"/>
    <cellStyle name="Input cel 3 2 6 11" xfId="32265"/>
    <cellStyle name="Input cel 3 2 6 12" xfId="34171"/>
    <cellStyle name="Input cel 3 2 6 13" xfId="35312"/>
    <cellStyle name="Input cel 3 2 6 14" xfId="37848"/>
    <cellStyle name="Input cel 3 2 6 2" xfId="5799"/>
    <cellStyle name="Input cel 3 2 6 2 2" xfId="14501"/>
    <cellStyle name="Input cel 3 2 6 2 2 2" xfId="46601"/>
    <cellStyle name="Input cel 3 2 6 2 3" xfId="25341"/>
    <cellStyle name="Input cel 3 2 6 2 4" xfId="26678"/>
    <cellStyle name="Input cel 3 2 6 2 5" xfId="40191"/>
    <cellStyle name="Input cel 3 2 6 3" xfId="5935"/>
    <cellStyle name="Input cel 3 2 6 3 2" xfId="14637"/>
    <cellStyle name="Input cel 3 2 6 3 2 2" xfId="46727"/>
    <cellStyle name="Input cel 3 2 6 3 3" xfId="23811"/>
    <cellStyle name="Input cel 3 2 6 3 4" xfId="26814"/>
    <cellStyle name="Input cel 3 2 6 3 5" xfId="40327"/>
    <cellStyle name="Input cel 3 2 6 4" xfId="7638"/>
    <cellStyle name="Input cel 3 2 6 4 2" xfId="16340"/>
    <cellStyle name="Input cel 3 2 6 4 3" xfId="22185"/>
    <cellStyle name="Input cel 3 2 6 4 4" xfId="28516"/>
    <cellStyle name="Input cel 3 2 6 4 5" xfId="42006"/>
    <cellStyle name="Input cel 3 2 6 5" xfId="8409"/>
    <cellStyle name="Input cel 3 2 6 5 2" xfId="17111"/>
    <cellStyle name="Input cel 3 2 6 5 3" xfId="22435"/>
    <cellStyle name="Input cel 3 2 6 5 4" xfId="29287"/>
    <cellStyle name="Input cel 3 2 6 5 5" xfId="48867"/>
    <cellStyle name="Input cel 3 2 6 6" xfId="9175"/>
    <cellStyle name="Input cel 3 2 6 6 2" xfId="17877"/>
    <cellStyle name="Input cel 3 2 6 6 3" xfId="23746"/>
    <cellStyle name="Input cel 3 2 6 6 4" xfId="30053"/>
    <cellStyle name="Input cel 3 2 6 6 5" xfId="49096"/>
    <cellStyle name="Input cel 3 2 6 7" xfId="9887"/>
    <cellStyle name="Input cel 3 2 6 7 2" xfId="18589"/>
    <cellStyle name="Input cel 3 2 6 7 3" xfId="12721"/>
    <cellStyle name="Input cel 3 2 6 7 4" xfId="30765"/>
    <cellStyle name="Input cel 3 2 6 7 5" xfId="49808"/>
    <cellStyle name="Input cel 3 2 6 8" xfId="12347"/>
    <cellStyle name="Input cel 3 2 6 9" xfId="23495"/>
    <cellStyle name="Input cel 3 2 7" xfId="6556"/>
    <cellStyle name="Input cel 3 2 7 2" xfId="15258"/>
    <cellStyle name="Input cel 3 2 7 2 2" xfId="47283"/>
    <cellStyle name="Input cel 3 2 7 3" xfId="23999"/>
    <cellStyle name="Input cel 3 2 7 4" xfId="27434"/>
    <cellStyle name="Input cel 3 2 7 5" xfId="40947"/>
    <cellStyle name="Input cel 3 2 8" xfId="6201"/>
    <cellStyle name="Input cel 3 2 8 2" xfId="14903"/>
    <cellStyle name="Input cel 3 2 8 2 2" xfId="46967"/>
    <cellStyle name="Input cel 3 2 8 3" xfId="23877"/>
    <cellStyle name="Input cel 3 2 8 4" xfId="27080"/>
    <cellStyle name="Input cel 3 2 8 5" xfId="40593"/>
    <cellStyle name="Input cel 3 2 9" xfId="6324"/>
    <cellStyle name="Input cel 3 2 9 2" xfId="15026"/>
    <cellStyle name="Input cel 3 2 9 2 2" xfId="47081"/>
    <cellStyle name="Input cel 3 2 9 3" xfId="24285"/>
    <cellStyle name="Input cel 3 2 9 4" xfId="27203"/>
    <cellStyle name="Input cel 3 2 9 5" xfId="40716"/>
    <cellStyle name="Input cel 3 3" xfId="483"/>
    <cellStyle name="Input cel 3 3 10" xfId="6113"/>
    <cellStyle name="Input cel 3 3 10 2" xfId="14815"/>
    <cellStyle name="Input cel 3 3 10 3" xfId="23332"/>
    <cellStyle name="Input cel 3 3 10 4" xfId="26992"/>
    <cellStyle name="Input cel 3 3 10 5" xfId="40505"/>
    <cellStyle name="Input cel 3 3 11" xfId="7449"/>
    <cellStyle name="Input cel 3 3 11 2" xfId="16151"/>
    <cellStyle name="Input cel 3 3 11 3" xfId="21477"/>
    <cellStyle name="Input cel 3 3 11 4" xfId="28327"/>
    <cellStyle name="Input cel 3 3 11 5" xfId="48058"/>
    <cellStyle name="Input cel 3 3 12" xfId="3947"/>
    <cellStyle name="Input cel 3 3 12 2" xfId="12714"/>
    <cellStyle name="Input cel 3 3 12 3" xfId="21813"/>
    <cellStyle name="Input cel 3 3 12 4" xfId="24994"/>
    <cellStyle name="Input cel 3 3 12 5" xfId="45380"/>
    <cellStyle name="Input cel 3 3 13" xfId="2889"/>
    <cellStyle name="Input cel 3 3 13 2" xfId="11722"/>
    <cellStyle name="Input cel 3 3 13 3" xfId="25208"/>
    <cellStyle name="Input cel 3 3 13 4" xfId="24396"/>
    <cellStyle name="Input cel 3 3 13 5" xfId="44433"/>
    <cellStyle name="Input cel 3 3 14" xfId="8225"/>
    <cellStyle name="Input cel 3 3 14 2" xfId="16927"/>
    <cellStyle name="Input cel 3 3 14 3" xfId="21381"/>
    <cellStyle name="Input cel 3 3 14 4" xfId="29103"/>
    <cellStyle name="Input cel 3 3 14 5" xfId="48739"/>
    <cellStyle name="Input cel 3 3 15" xfId="2501"/>
    <cellStyle name="Input cel 3 3 16" xfId="23476"/>
    <cellStyle name="Input cel 3 3 17" xfId="20754"/>
    <cellStyle name="Input cel 3 3 18" xfId="32003"/>
    <cellStyle name="Input cel 3 3 19" xfId="34071"/>
    <cellStyle name="Input cel 3 3 2" xfId="731"/>
    <cellStyle name="Input cel 3 3 2 10" xfId="7470"/>
    <cellStyle name="Input cel 3 3 2 10 2" xfId="16172"/>
    <cellStyle name="Input cel 3 3 2 10 3" xfId="21603"/>
    <cellStyle name="Input cel 3 3 2 10 4" xfId="28348"/>
    <cellStyle name="Input cel 3 3 2 10 5" xfId="48079"/>
    <cellStyle name="Input cel 3 3 2 11" xfId="2906"/>
    <cellStyle name="Input cel 3 3 2 11 2" xfId="11739"/>
    <cellStyle name="Input cel 3 3 2 11 3" xfId="13323"/>
    <cellStyle name="Input cel 3 3 2 11 4" xfId="21617"/>
    <cellStyle name="Input cel 3 3 2 11 5" xfId="44450"/>
    <cellStyle name="Input cel 3 3 2 12" xfId="7408"/>
    <cellStyle name="Input cel 3 3 2 12 2" xfId="16110"/>
    <cellStyle name="Input cel 3 3 2 12 3" xfId="22864"/>
    <cellStyle name="Input cel 3 3 2 12 4" xfId="28286"/>
    <cellStyle name="Input cel 3 3 2 12 5" xfId="48017"/>
    <cellStyle name="Input cel 3 3 2 13" xfId="11279"/>
    <cellStyle name="Input cel 3 3 2 14" xfId="13247"/>
    <cellStyle name="Input cel 3 3 2 15" xfId="24065"/>
    <cellStyle name="Input cel 3 3 2 16" xfId="32078"/>
    <cellStyle name="Input cel 3 3 2 17" xfId="34109"/>
    <cellStyle name="Input cel 3 3 2 18" xfId="35125"/>
    <cellStyle name="Input cel 3 3 2 19" xfId="37372"/>
    <cellStyle name="Input cel 3 3 2 2" xfId="1500"/>
    <cellStyle name="Input cel 3 3 2 2 10" xfId="13197"/>
    <cellStyle name="Input cel 3 3 2 2 11" xfId="24079"/>
    <cellStyle name="Input cel 3 3 2 2 12" xfId="25536"/>
    <cellStyle name="Input cel 3 3 2 2 13" xfId="33293"/>
    <cellStyle name="Input cel 3 3 2 2 14" xfId="34411"/>
    <cellStyle name="Input cel 3 3 2 2 15" xfId="36340"/>
    <cellStyle name="Input cel 3 3 2 2 16" xfId="38867"/>
    <cellStyle name="Input cel 3 3 2 2 2" xfId="3599"/>
    <cellStyle name="Input cel 3 3 2 2 2 10" xfId="1849"/>
    <cellStyle name="Input cel 3 3 2 2 2 11" xfId="32314"/>
    <cellStyle name="Input cel 3 3 2 2 2 12" xfId="34217"/>
    <cellStyle name="Input cel 3 3 2 2 2 13" xfId="35361"/>
    <cellStyle name="Input cel 3 3 2 2 2 14" xfId="37897"/>
    <cellStyle name="Input cel 3 3 2 2 2 2" xfId="6378"/>
    <cellStyle name="Input cel 3 3 2 2 2 2 2" xfId="15080"/>
    <cellStyle name="Input cel 3 3 2 2 2 2 2 2" xfId="47131"/>
    <cellStyle name="Input cel 3 3 2 2 2 2 3" xfId="22730"/>
    <cellStyle name="Input cel 3 3 2 2 2 2 4" xfId="27257"/>
    <cellStyle name="Input cel 3 3 2 2 2 2 5" xfId="40770"/>
    <cellStyle name="Input cel 3 3 2 2 2 3" xfId="6294"/>
    <cellStyle name="Input cel 3 3 2 2 2 3 2" xfId="14996"/>
    <cellStyle name="Input cel 3 3 2 2 2 3 2 2" xfId="47054"/>
    <cellStyle name="Input cel 3 3 2 2 2 3 3" xfId="22900"/>
    <cellStyle name="Input cel 3 3 2 2 2 3 4" xfId="27173"/>
    <cellStyle name="Input cel 3 3 2 2 2 3 5" xfId="40686"/>
    <cellStyle name="Input cel 3 3 2 2 2 4" xfId="7686"/>
    <cellStyle name="Input cel 3 3 2 2 2 4 2" xfId="16388"/>
    <cellStyle name="Input cel 3 3 2 2 2 4 3" xfId="24254"/>
    <cellStyle name="Input cel 3 3 2 2 2 4 4" xfId="28564"/>
    <cellStyle name="Input cel 3 3 2 2 2 4 5" xfId="42055"/>
    <cellStyle name="Input cel 3 3 2 2 2 5" xfId="4229"/>
    <cellStyle name="Input cel 3 3 2 2 2 5 2" xfId="12964"/>
    <cellStyle name="Input cel 3 3 2 2 2 5 3" xfId="1726"/>
    <cellStyle name="Input cel 3 3 2 2 2 5 4" xfId="25501"/>
    <cellStyle name="Input cel 3 3 2 2 2 5 5" xfId="45662"/>
    <cellStyle name="Input cel 3 3 2 2 2 6" xfId="7938"/>
    <cellStyle name="Input cel 3 3 2 2 2 6 2" xfId="16640"/>
    <cellStyle name="Input cel 3 3 2 2 2 6 3" xfId="22110"/>
    <cellStyle name="Input cel 3 3 2 2 2 6 4" xfId="28816"/>
    <cellStyle name="Input cel 3 3 2 2 2 6 5" xfId="48456"/>
    <cellStyle name="Input cel 3 3 2 2 2 7" xfId="8230"/>
    <cellStyle name="Input cel 3 3 2 2 2 7 2" xfId="16932"/>
    <cellStyle name="Input cel 3 3 2 2 2 7 3" xfId="23785"/>
    <cellStyle name="Input cel 3 3 2 2 2 7 4" xfId="29108"/>
    <cellStyle name="Input cel 3 3 2 2 2 7 5" xfId="48744"/>
    <cellStyle name="Input cel 3 3 2 2 2 8" xfId="12396"/>
    <cellStyle name="Input cel 3 3 2 2 2 9" xfId="22469"/>
    <cellStyle name="Input cel 3 3 2 2 3" xfId="5194"/>
    <cellStyle name="Input cel 3 3 2 2 3 10" xfId="26073"/>
    <cellStyle name="Input cel 3 3 2 2 3 11" xfId="34012"/>
    <cellStyle name="Input cel 3 3 2 2 3 12" xfId="34948"/>
    <cellStyle name="Input cel 3 3 2 2 3 13" xfId="37059"/>
    <cellStyle name="Input cel 3 3 2 2 3 14" xfId="39586"/>
    <cellStyle name="Input cel 3 3 2 2 3 2" xfId="5308"/>
    <cellStyle name="Input cel 3 3 2 2 3 2 2" xfId="14010"/>
    <cellStyle name="Input cel 3 3 2 2 3 2 2 2" xfId="46148"/>
    <cellStyle name="Input cel 3 3 2 2 3 2 3" xfId="21421"/>
    <cellStyle name="Input cel 3 3 2 2 3 2 4" xfId="26187"/>
    <cellStyle name="Input cel 3 3 2 2 3 2 5" xfId="39700"/>
    <cellStyle name="Input cel 3 3 2 2 3 3" xfId="7285"/>
    <cellStyle name="Input cel 3 3 2 2 3 3 2" xfId="15987"/>
    <cellStyle name="Input cel 3 3 2 2 3 3 2 2" xfId="47963"/>
    <cellStyle name="Input cel 3 3 2 2 3 3 3" xfId="11126"/>
    <cellStyle name="Input cel 3 3 2 2 3 3 4" xfId="28163"/>
    <cellStyle name="Input cel 3 3 2 2 3 3 5" xfId="41676"/>
    <cellStyle name="Input cel 3 3 2 2 3 4" xfId="8950"/>
    <cellStyle name="Input cel 3 3 2 2 3 4 2" xfId="17652"/>
    <cellStyle name="Input cel 3 3 2 2 3 4 3" xfId="23512"/>
    <cellStyle name="Input cel 3 3 2 2 3 4 4" xfId="29828"/>
    <cellStyle name="Input cel 3 3 2 2 3 4 5" xfId="43602"/>
    <cellStyle name="Input cel 3 3 2 2 3 5" xfId="9705"/>
    <cellStyle name="Input cel 3 3 2 2 3 5 2" xfId="18407"/>
    <cellStyle name="Input cel 3 3 2 2 3 5 3" xfId="12120"/>
    <cellStyle name="Input cel 3 3 2 2 3 5 4" xfId="30583"/>
    <cellStyle name="Input cel 3 3 2 2 3 5 5" xfId="49626"/>
    <cellStyle name="Input cel 3 3 2 2 3 6" xfId="10399"/>
    <cellStyle name="Input cel 3 3 2 2 3 6 2" xfId="19101"/>
    <cellStyle name="Input cel 3 3 2 2 3 6 3" xfId="11857"/>
    <cellStyle name="Input cel 3 3 2 2 3 6 4" xfId="31277"/>
    <cellStyle name="Input cel 3 3 2 2 3 6 5" xfId="50320"/>
    <cellStyle name="Input cel 3 3 2 2 3 7" xfId="11017"/>
    <cellStyle name="Input cel 3 3 2 2 3 7 2" xfId="19719"/>
    <cellStyle name="Input cel 3 3 2 2 3 7 3" xfId="11663"/>
    <cellStyle name="Input cel 3 3 2 2 3 7 4" xfId="31895"/>
    <cellStyle name="Input cel 3 3 2 2 3 7 5" xfId="50938"/>
    <cellStyle name="Input cel 3 3 2 2 3 8" xfId="13896"/>
    <cellStyle name="Input cel 3 3 2 2 3 9" xfId="23717"/>
    <cellStyle name="Input cel 3 3 2 2 4" xfId="6062"/>
    <cellStyle name="Input cel 3 3 2 2 4 2" xfId="14764"/>
    <cellStyle name="Input cel 3 3 2 2 4 2 2" xfId="46842"/>
    <cellStyle name="Input cel 3 3 2 2 4 3" xfId="22337"/>
    <cellStyle name="Input cel 3 3 2 2 4 4" xfId="26941"/>
    <cellStyle name="Input cel 3 3 2 2 4 5" xfId="40454"/>
    <cellStyle name="Input cel 3 3 2 2 5" xfId="6682"/>
    <cellStyle name="Input cel 3 3 2 2 5 2" xfId="15384"/>
    <cellStyle name="Input cel 3 3 2 2 5 2 2" xfId="47387"/>
    <cellStyle name="Input cel 3 3 2 2 5 3" xfId="24971"/>
    <cellStyle name="Input cel 3 3 2 2 5 4" xfId="27560"/>
    <cellStyle name="Input cel 3 3 2 2 5 5" xfId="41073"/>
    <cellStyle name="Input cel 3 3 2 2 6" xfId="8318"/>
    <cellStyle name="Input cel 3 3 2 2 6 2" xfId="17020"/>
    <cellStyle name="Input cel 3 3 2 2 6 3" xfId="21454"/>
    <cellStyle name="Input cel 3 3 2 2 6 4" xfId="29196"/>
    <cellStyle name="Input cel 3 3 2 2 6 5" xfId="42883"/>
    <cellStyle name="Input cel 3 3 2 2 7" xfId="9093"/>
    <cellStyle name="Input cel 3 3 2 2 7 2" xfId="17795"/>
    <cellStyle name="Input cel 3 3 2 2 7 3" xfId="25015"/>
    <cellStyle name="Input cel 3 3 2 2 7 4" xfId="29971"/>
    <cellStyle name="Input cel 3 3 2 2 7 5" xfId="49014"/>
    <cellStyle name="Input cel 3 3 2 2 8" xfId="9821"/>
    <cellStyle name="Input cel 3 3 2 2 8 2" xfId="18523"/>
    <cellStyle name="Input cel 3 3 2 2 8 3" xfId="12526"/>
    <cellStyle name="Input cel 3 3 2 2 8 4" xfId="30699"/>
    <cellStyle name="Input cel 3 3 2 2 8 5" xfId="49742"/>
    <cellStyle name="Input cel 3 3 2 2 9" xfId="10480"/>
    <cellStyle name="Input cel 3 3 2 2 9 2" xfId="19182"/>
    <cellStyle name="Input cel 3 3 2 2 9 3" xfId="4495"/>
    <cellStyle name="Input cel 3 3 2 2 9 4" xfId="31358"/>
    <cellStyle name="Input cel 3 3 2 2 9 5" xfId="50401"/>
    <cellStyle name="Input cel 3 3 2 3" xfId="4871"/>
    <cellStyle name="Input cel 3 3 2 3 10" xfId="25750"/>
    <cellStyle name="Input cel 3 3 2 3 11" xfId="33689"/>
    <cellStyle name="Input cel 3 3 2 3 12" xfId="34625"/>
    <cellStyle name="Input cel 3 3 2 3 13" xfId="36736"/>
    <cellStyle name="Input cel 3 3 2 3 14" xfId="39263"/>
    <cellStyle name="Input cel 3 3 2 3 2" xfId="5964"/>
    <cellStyle name="Input cel 3 3 2 3 2 2" xfId="14666"/>
    <cellStyle name="Input cel 3 3 2 3 2 2 2" xfId="46753"/>
    <cellStyle name="Input cel 3 3 2 3 2 3" xfId="21875"/>
    <cellStyle name="Input cel 3 3 2 3 2 4" xfId="26843"/>
    <cellStyle name="Input cel 3 3 2 3 2 5" xfId="40356"/>
    <cellStyle name="Input cel 3 3 2 3 3" xfId="6962"/>
    <cellStyle name="Input cel 3 3 2 3 3 2" xfId="15664"/>
    <cellStyle name="Input cel 3 3 2 3 3 2 2" xfId="47640"/>
    <cellStyle name="Input cel 3 3 2 3 3 3" xfId="12336"/>
    <cellStyle name="Input cel 3 3 2 3 3 4" xfId="27840"/>
    <cellStyle name="Input cel 3 3 2 3 3 5" xfId="41353"/>
    <cellStyle name="Input cel 3 3 2 3 4" xfId="8627"/>
    <cellStyle name="Input cel 3 3 2 3 4 2" xfId="17329"/>
    <cellStyle name="Input cel 3 3 2 3 4 3" xfId="21359"/>
    <cellStyle name="Input cel 3 3 2 3 4 4" xfId="29505"/>
    <cellStyle name="Input cel 3 3 2 3 4 5" xfId="43279"/>
    <cellStyle name="Input cel 3 3 2 3 5" xfId="9382"/>
    <cellStyle name="Input cel 3 3 2 3 5 2" xfId="18084"/>
    <cellStyle name="Input cel 3 3 2 3 5 3" xfId="21524"/>
    <cellStyle name="Input cel 3 3 2 3 5 4" xfId="30260"/>
    <cellStyle name="Input cel 3 3 2 3 5 5" xfId="49303"/>
    <cellStyle name="Input cel 3 3 2 3 6" xfId="10076"/>
    <cellStyle name="Input cel 3 3 2 3 6 2" xfId="18778"/>
    <cellStyle name="Input cel 3 3 2 3 6 3" xfId="20440"/>
    <cellStyle name="Input cel 3 3 2 3 6 4" xfId="30954"/>
    <cellStyle name="Input cel 3 3 2 3 6 5" xfId="49997"/>
    <cellStyle name="Input cel 3 3 2 3 7" xfId="10694"/>
    <cellStyle name="Input cel 3 3 2 3 7 2" xfId="19396"/>
    <cellStyle name="Input cel 3 3 2 3 7 3" xfId="20333"/>
    <cellStyle name="Input cel 3 3 2 3 7 4" xfId="31572"/>
    <cellStyle name="Input cel 3 3 2 3 7 5" xfId="50615"/>
    <cellStyle name="Input cel 3 3 2 3 8" xfId="13573"/>
    <cellStyle name="Input cel 3 3 2 3 9" xfId="12480"/>
    <cellStyle name="Input cel 3 3 2 4" xfId="4731"/>
    <cellStyle name="Input cel 3 3 2 4 10" xfId="25610"/>
    <cellStyle name="Input cel 3 3 2 4 11" xfId="33549"/>
    <cellStyle name="Input cel 3 3 2 4 12" xfId="34485"/>
    <cellStyle name="Input cel 3 3 2 4 13" xfId="36596"/>
    <cellStyle name="Input cel 3 3 2 4 14" xfId="39123"/>
    <cellStyle name="Input cel 3 3 2 4 2" xfId="6236"/>
    <cellStyle name="Input cel 3 3 2 4 2 2" xfId="14938"/>
    <cellStyle name="Input cel 3 3 2 4 2 2 2" xfId="47001"/>
    <cellStyle name="Input cel 3 3 2 4 2 3" xfId="25160"/>
    <cellStyle name="Input cel 3 3 2 4 2 4" xfId="27115"/>
    <cellStyle name="Input cel 3 3 2 4 2 5" xfId="40628"/>
    <cellStyle name="Input cel 3 3 2 4 3" xfId="6822"/>
    <cellStyle name="Input cel 3 3 2 4 3 2" xfId="15524"/>
    <cellStyle name="Input cel 3 3 2 4 3 2 2" xfId="47500"/>
    <cellStyle name="Input cel 3 3 2 4 3 3" xfId="11832"/>
    <cellStyle name="Input cel 3 3 2 4 3 4" xfId="27700"/>
    <cellStyle name="Input cel 3 3 2 4 3 5" xfId="41213"/>
    <cellStyle name="Input cel 3 3 2 4 4" xfId="8487"/>
    <cellStyle name="Input cel 3 3 2 4 4 2" xfId="17189"/>
    <cellStyle name="Input cel 3 3 2 4 4 3" xfId="22044"/>
    <cellStyle name="Input cel 3 3 2 4 4 4" xfId="29365"/>
    <cellStyle name="Input cel 3 3 2 4 4 5" xfId="43139"/>
    <cellStyle name="Input cel 3 3 2 4 5" xfId="9242"/>
    <cellStyle name="Input cel 3 3 2 4 5 2" xfId="17944"/>
    <cellStyle name="Input cel 3 3 2 4 5 3" xfId="21234"/>
    <cellStyle name="Input cel 3 3 2 4 5 4" xfId="30120"/>
    <cellStyle name="Input cel 3 3 2 4 5 5" xfId="49163"/>
    <cellStyle name="Input cel 3 3 2 4 6" xfId="9936"/>
    <cellStyle name="Input cel 3 3 2 4 6 2" xfId="18638"/>
    <cellStyle name="Input cel 3 3 2 4 6 3" xfId="12646"/>
    <cellStyle name="Input cel 3 3 2 4 6 4" xfId="30814"/>
    <cellStyle name="Input cel 3 3 2 4 6 5" xfId="49857"/>
    <cellStyle name="Input cel 3 3 2 4 7" xfId="10554"/>
    <cellStyle name="Input cel 3 3 2 4 7 2" xfId="19256"/>
    <cellStyle name="Input cel 3 3 2 4 7 3" xfId="19794"/>
    <cellStyle name="Input cel 3 3 2 4 7 4" xfId="31432"/>
    <cellStyle name="Input cel 3 3 2 4 7 5" xfId="50475"/>
    <cellStyle name="Input cel 3 3 2 4 8" xfId="13433"/>
    <cellStyle name="Input cel 3 3 2 4 9" xfId="23309"/>
    <cellStyle name="Input cel 3 3 2 5" xfId="3382"/>
    <cellStyle name="Input cel 3 3 2 5 2" xfId="12189"/>
    <cellStyle name="Input cel 3 3 2 5 2 2" xfId="44909"/>
    <cellStyle name="Input cel 3 3 2 5 3" xfId="21272"/>
    <cellStyle name="Input cel 3 3 2 5 4" xfId="12776"/>
    <cellStyle name="Input cel 3 3 2 5 5" xfId="37680"/>
    <cellStyle name="Input cel 3 3 2 6" xfId="3166"/>
    <cellStyle name="Input cel 3 3 2 6 2" xfId="11981"/>
    <cellStyle name="Input cel 3 3 2 6 2 2" xfId="44706"/>
    <cellStyle name="Input cel 3 3 2 6 3" xfId="23568"/>
    <cellStyle name="Input cel 3 3 2 6 4" xfId="23584"/>
    <cellStyle name="Input cel 3 3 2 6 5" xfId="37464"/>
    <cellStyle name="Input cel 3 3 2 7" xfId="5245"/>
    <cellStyle name="Input cel 3 3 2 7 2" xfId="13947"/>
    <cellStyle name="Input cel 3 3 2 7 2 2" xfId="46089"/>
    <cellStyle name="Input cel 3 3 2 7 3" xfId="22358"/>
    <cellStyle name="Input cel 3 3 2 7 4" xfId="26124"/>
    <cellStyle name="Input cel 3 3 2 7 5" xfId="39637"/>
    <cellStyle name="Input cel 3 3 2 8" xfId="5398"/>
    <cellStyle name="Input cel 3 3 2 8 2" xfId="14100"/>
    <cellStyle name="Input cel 3 3 2 8 3" xfId="22909"/>
    <cellStyle name="Input cel 3 3 2 8 4" xfId="26277"/>
    <cellStyle name="Input cel 3 3 2 8 5" xfId="39790"/>
    <cellStyle name="Input cel 3 3 2 9" xfId="7506"/>
    <cellStyle name="Input cel 3 3 2 9 2" xfId="16208"/>
    <cellStyle name="Input cel 3 3 2 9 3" xfId="20772"/>
    <cellStyle name="Input cel 3 3 2 9 4" xfId="28384"/>
    <cellStyle name="Input cel 3 3 2 9 5" xfId="48115"/>
    <cellStyle name="Input cel 3 3 20" xfId="35050"/>
    <cellStyle name="Input cel 3 3 21" xfId="37161"/>
    <cellStyle name="Input cel 3 3 3" xfId="834"/>
    <cellStyle name="Input cel 3 3 3 10" xfId="7536"/>
    <cellStyle name="Input cel 3 3 3 10 2" xfId="16238"/>
    <cellStyle name="Input cel 3 3 3 10 3" xfId="23183"/>
    <cellStyle name="Input cel 3 3 3 10 4" xfId="28414"/>
    <cellStyle name="Input cel 3 3 3 10 5" xfId="48145"/>
    <cellStyle name="Input cel 3 3 3 11" xfId="8410"/>
    <cellStyle name="Input cel 3 3 3 11 2" xfId="17112"/>
    <cellStyle name="Input cel 3 3 3 11 3" xfId="21595"/>
    <cellStyle name="Input cel 3 3 3 11 4" xfId="29288"/>
    <cellStyle name="Input cel 3 3 3 11 5" xfId="48868"/>
    <cellStyle name="Input cel 3 3 3 12" xfId="11377"/>
    <cellStyle name="Input cel 3 3 3 13" xfId="11513"/>
    <cellStyle name="Input cel 3 3 3 14" xfId="20570"/>
    <cellStyle name="Input cel 3 3 3 15" xfId="32627"/>
    <cellStyle name="Input cel 3 3 3 16" xfId="34292"/>
    <cellStyle name="Input cel 3 3 3 17" xfId="35674"/>
    <cellStyle name="Input cel 3 3 3 18" xfId="38201"/>
    <cellStyle name="Input cel 3 3 3 2" xfId="5011"/>
    <cellStyle name="Input cel 3 3 3 2 10" xfId="25890"/>
    <cellStyle name="Input cel 3 3 3 2 11" xfId="33829"/>
    <cellStyle name="Input cel 3 3 3 2 12" xfId="34765"/>
    <cellStyle name="Input cel 3 3 3 2 13" xfId="36876"/>
    <cellStyle name="Input cel 3 3 3 2 14" xfId="39403"/>
    <cellStyle name="Input cel 3 3 3 2 2" xfId="3289"/>
    <cellStyle name="Input cel 3 3 3 2 2 2" xfId="12104"/>
    <cellStyle name="Input cel 3 3 3 2 2 2 2" xfId="44818"/>
    <cellStyle name="Input cel 3 3 3 2 2 3" xfId="20474"/>
    <cellStyle name="Input cel 3 3 3 2 2 4" xfId="25339"/>
    <cellStyle name="Input cel 3 3 3 2 2 5" xfId="37587"/>
    <cellStyle name="Input cel 3 3 3 2 3" xfId="7102"/>
    <cellStyle name="Input cel 3 3 3 2 3 2" xfId="15804"/>
    <cellStyle name="Input cel 3 3 3 2 3 2 2" xfId="47780"/>
    <cellStyle name="Input cel 3 3 3 2 3 3" xfId="12280"/>
    <cellStyle name="Input cel 3 3 3 2 3 4" xfId="27980"/>
    <cellStyle name="Input cel 3 3 3 2 3 5" xfId="41493"/>
    <cellStyle name="Input cel 3 3 3 2 4" xfId="8767"/>
    <cellStyle name="Input cel 3 3 3 2 4 2" xfId="17469"/>
    <cellStyle name="Input cel 3 3 3 2 4 3" xfId="21091"/>
    <cellStyle name="Input cel 3 3 3 2 4 4" xfId="29645"/>
    <cellStyle name="Input cel 3 3 3 2 4 5" xfId="43419"/>
    <cellStyle name="Input cel 3 3 3 2 5" xfId="9522"/>
    <cellStyle name="Input cel 3 3 3 2 5 2" xfId="18224"/>
    <cellStyle name="Input cel 3 3 3 2 5 3" xfId="11219"/>
    <cellStyle name="Input cel 3 3 3 2 5 4" xfId="30400"/>
    <cellStyle name="Input cel 3 3 3 2 5 5" xfId="49443"/>
    <cellStyle name="Input cel 3 3 3 2 6" xfId="10216"/>
    <cellStyle name="Input cel 3 3 3 2 6 2" xfId="18918"/>
    <cellStyle name="Input cel 3 3 3 2 6 3" xfId="13319"/>
    <cellStyle name="Input cel 3 3 3 2 6 4" xfId="31094"/>
    <cellStyle name="Input cel 3 3 3 2 6 5" xfId="50137"/>
    <cellStyle name="Input cel 3 3 3 2 7" xfId="10834"/>
    <cellStyle name="Input cel 3 3 3 2 7 2" xfId="19536"/>
    <cellStyle name="Input cel 3 3 3 2 7 3" xfId="11806"/>
    <cellStyle name="Input cel 3 3 3 2 7 4" xfId="31712"/>
    <cellStyle name="Input cel 3 3 3 2 7 5" xfId="50755"/>
    <cellStyle name="Input cel 3 3 3 2 8" xfId="13713"/>
    <cellStyle name="Input cel 3 3 3 2 9" xfId="23482"/>
    <cellStyle name="Input cel 3 3 3 3" xfId="5089"/>
    <cellStyle name="Input cel 3 3 3 3 10" xfId="25968"/>
    <cellStyle name="Input cel 3 3 3 3 11" xfId="33907"/>
    <cellStyle name="Input cel 3 3 3 3 12" xfId="34843"/>
    <cellStyle name="Input cel 3 3 3 3 13" xfId="36954"/>
    <cellStyle name="Input cel 3 3 3 3 14" xfId="39481"/>
    <cellStyle name="Input cel 3 3 3 3 2" xfId="5844"/>
    <cellStyle name="Input cel 3 3 3 3 2 2" xfId="14546"/>
    <cellStyle name="Input cel 3 3 3 3 2 2 2" xfId="46642"/>
    <cellStyle name="Input cel 3 3 3 3 2 3" xfId="21712"/>
    <cellStyle name="Input cel 3 3 3 3 2 4" xfId="26723"/>
    <cellStyle name="Input cel 3 3 3 3 2 5" xfId="40236"/>
    <cellStyle name="Input cel 3 3 3 3 3" xfId="7180"/>
    <cellStyle name="Input cel 3 3 3 3 3 2" xfId="15882"/>
    <cellStyle name="Input cel 3 3 3 3 3 2 2" xfId="47858"/>
    <cellStyle name="Input cel 3 3 3 3 3 3" xfId="21194"/>
    <cellStyle name="Input cel 3 3 3 3 3 4" xfId="28058"/>
    <cellStyle name="Input cel 3 3 3 3 3 5" xfId="41571"/>
    <cellStyle name="Input cel 3 3 3 3 4" xfId="8845"/>
    <cellStyle name="Input cel 3 3 3 3 4 2" xfId="17547"/>
    <cellStyle name="Input cel 3 3 3 3 4 3" xfId="2008"/>
    <cellStyle name="Input cel 3 3 3 3 4 4" xfId="29723"/>
    <cellStyle name="Input cel 3 3 3 3 4 5" xfId="43497"/>
    <cellStyle name="Input cel 3 3 3 3 5" xfId="9600"/>
    <cellStyle name="Input cel 3 3 3 3 5 2" xfId="18302"/>
    <cellStyle name="Input cel 3 3 3 3 5 3" xfId="2406"/>
    <cellStyle name="Input cel 3 3 3 3 5 4" xfId="30478"/>
    <cellStyle name="Input cel 3 3 3 3 5 5" xfId="49521"/>
    <cellStyle name="Input cel 3 3 3 3 6" xfId="10294"/>
    <cellStyle name="Input cel 3 3 3 3 6 2" xfId="18996"/>
    <cellStyle name="Input cel 3 3 3 3 6 3" xfId="12808"/>
    <cellStyle name="Input cel 3 3 3 3 6 4" xfId="31172"/>
    <cellStyle name="Input cel 3 3 3 3 6 5" xfId="50215"/>
    <cellStyle name="Input cel 3 3 3 3 7" xfId="10912"/>
    <cellStyle name="Input cel 3 3 3 3 7 2" xfId="19614"/>
    <cellStyle name="Input cel 3 3 3 3 7 3" xfId="20187"/>
    <cellStyle name="Input cel 3 3 3 3 7 4" xfId="31790"/>
    <cellStyle name="Input cel 3 3 3 3 7 5" xfId="50833"/>
    <cellStyle name="Input cel 3 3 3 3 8" xfId="13791"/>
    <cellStyle name="Input cel 3 3 3 3 9" xfId="22121"/>
    <cellStyle name="Input cel 3 3 3 4" xfId="5908"/>
    <cellStyle name="Input cel 3 3 3 4 2" xfId="14610"/>
    <cellStyle name="Input cel 3 3 3 4 2 2" xfId="46705"/>
    <cellStyle name="Input cel 3 3 3 4 3" xfId="22069"/>
    <cellStyle name="Input cel 3 3 3 4 4" xfId="26787"/>
    <cellStyle name="Input cel 3 3 3 4 5" xfId="40300"/>
    <cellStyle name="Input cel 3 3 3 5" xfId="5483"/>
    <cellStyle name="Input cel 3 3 3 5 2" xfId="14185"/>
    <cellStyle name="Input cel 3 3 3 5 2 2" xfId="46310"/>
    <cellStyle name="Input cel 3 3 3 5 3" xfId="24429"/>
    <cellStyle name="Input cel 3 3 3 5 4" xfId="26362"/>
    <cellStyle name="Input cel 3 3 3 5 5" xfId="39875"/>
    <cellStyle name="Input cel 3 3 3 6" xfId="6251"/>
    <cellStyle name="Input cel 3 3 3 6 2" xfId="14953"/>
    <cellStyle name="Input cel 3 3 3 6 2 2" xfId="47016"/>
    <cellStyle name="Input cel 3 3 3 6 3" xfId="22717"/>
    <cellStyle name="Input cel 3 3 3 6 4" xfId="27130"/>
    <cellStyle name="Input cel 3 3 3 6 5" xfId="40643"/>
    <cellStyle name="Input cel 3 3 3 7" xfId="7369"/>
    <cellStyle name="Input cel 3 3 3 7 2" xfId="16071"/>
    <cellStyle name="Input cel 3 3 3 7 3" xfId="23008"/>
    <cellStyle name="Input cel 3 3 3 7 4" xfId="28247"/>
    <cellStyle name="Input cel 3 3 3 7 5" xfId="41760"/>
    <cellStyle name="Input cel 3 3 3 8" xfId="7895"/>
    <cellStyle name="Input cel 3 3 3 8 2" xfId="16597"/>
    <cellStyle name="Input cel 3 3 3 8 3" xfId="23685"/>
    <cellStyle name="Input cel 3 3 3 8 4" xfId="28773"/>
    <cellStyle name="Input cel 3 3 3 8 5" xfId="48413"/>
    <cellStyle name="Input cel 3 3 3 9" xfId="8041"/>
    <cellStyle name="Input cel 3 3 3 9 2" xfId="16743"/>
    <cellStyle name="Input cel 3 3 3 9 3" xfId="24336"/>
    <cellStyle name="Input cel 3 3 3 9 4" xfId="28919"/>
    <cellStyle name="Input cel 3 3 3 9 5" xfId="48559"/>
    <cellStyle name="Input cel 3 3 4" xfId="1263"/>
    <cellStyle name="Input cel 3 3 4 10" xfId="8413"/>
    <cellStyle name="Input cel 3 3 4 10 2" xfId="17115"/>
    <cellStyle name="Input cel 3 3 4 10 3" xfId="23267"/>
    <cellStyle name="Input cel 3 3 4 10 4" xfId="29291"/>
    <cellStyle name="Input cel 3 3 4 10 5" xfId="48871"/>
    <cellStyle name="Input cel 3 3 4 11" xfId="9177"/>
    <cellStyle name="Input cel 3 3 4 11 2" xfId="17879"/>
    <cellStyle name="Input cel 3 3 4 11 3" xfId="21057"/>
    <cellStyle name="Input cel 3 3 4 11 4" xfId="30055"/>
    <cellStyle name="Input cel 3 3 4 11 5" xfId="49098"/>
    <cellStyle name="Input cel 3 3 4 12" xfId="1752"/>
    <cellStyle name="Input cel 3 3 4 13" xfId="22596"/>
    <cellStyle name="Input cel 3 3 4 14" xfId="23938"/>
    <cellStyle name="Input cel 3 3 4 15" xfId="33056"/>
    <cellStyle name="Input cel 3 3 4 16" xfId="34357"/>
    <cellStyle name="Input cel 3 3 4 17" xfId="36103"/>
    <cellStyle name="Input cel 3 3 4 18" xfId="38630"/>
    <cellStyle name="Input cel 3 3 4 2" xfId="4937"/>
    <cellStyle name="Input cel 3 3 4 2 10" xfId="25816"/>
    <cellStyle name="Input cel 3 3 4 2 11" xfId="33755"/>
    <cellStyle name="Input cel 3 3 4 2 12" xfId="34691"/>
    <cellStyle name="Input cel 3 3 4 2 13" xfId="36802"/>
    <cellStyle name="Input cel 3 3 4 2 14" xfId="39329"/>
    <cellStyle name="Input cel 3 3 4 2 2" xfId="5805"/>
    <cellStyle name="Input cel 3 3 4 2 2 2" xfId="14507"/>
    <cellStyle name="Input cel 3 3 4 2 2 2 2" xfId="46607"/>
    <cellStyle name="Input cel 3 3 4 2 2 3" xfId="20725"/>
    <cellStyle name="Input cel 3 3 4 2 2 4" xfId="26684"/>
    <cellStyle name="Input cel 3 3 4 2 2 5" xfId="40197"/>
    <cellStyle name="Input cel 3 3 4 2 3" xfId="7028"/>
    <cellStyle name="Input cel 3 3 4 2 3 2" xfId="15730"/>
    <cellStyle name="Input cel 3 3 4 2 3 2 2" xfId="47706"/>
    <cellStyle name="Input cel 3 3 4 2 3 3" xfId="11770"/>
    <cellStyle name="Input cel 3 3 4 2 3 4" xfId="27906"/>
    <cellStyle name="Input cel 3 3 4 2 3 5" xfId="41419"/>
    <cellStyle name="Input cel 3 3 4 2 4" xfId="8693"/>
    <cellStyle name="Input cel 3 3 4 2 4 2" xfId="17395"/>
    <cellStyle name="Input cel 3 3 4 2 4 3" xfId="11809"/>
    <cellStyle name="Input cel 3 3 4 2 4 4" xfId="29571"/>
    <cellStyle name="Input cel 3 3 4 2 4 5" xfId="43345"/>
    <cellStyle name="Input cel 3 3 4 2 5" xfId="9448"/>
    <cellStyle name="Input cel 3 3 4 2 5 2" xfId="18150"/>
    <cellStyle name="Input cel 3 3 4 2 5 3" xfId="25225"/>
    <cellStyle name="Input cel 3 3 4 2 5 4" xfId="30326"/>
    <cellStyle name="Input cel 3 3 4 2 5 5" xfId="49369"/>
    <cellStyle name="Input cel 3 3 4 2 6" xfId="10142"/>
    <cellStyle name="Input cel 3 3 4 2 6 2" xfId="18844"/>
    <cellStyle name="Input cel 3 3 4 2 6 3" xfId="11762"/>
    <cellStyle name="Input cel 3 3 4 2 6 4" xfId="31020"/>
    <cellStyle name="Input cel 3 3 4 2 6 5" xfId="50063"/>
    <cellStyle name="Input cel 3 3 4 2 7" xfId="10760"/>
    <cellStyle name="Input cel 3 3 4 2 7 2" xfId="19462"/>
    <cellStyle name="Input cel 3 3 4 2 7 3" xfId="13152"/>
    <cellStyle name="Input cel 3 3 4 2 7 4" xfId="31638"/>
    <cellStyle name="Input cel 3 3 4 2 7 5" xfId="50681"/>
    <cellStyle name="Input cel 3 3 4 2 8" xfId="13639"/>
    <cellStyle name="Input cel 3 3 4 2 9" xfId="21110"/>
    <cellStyle name="Input cel 3 3 4 3" xfId="4830"/>
    <cellStyle name="Input cel 3 3 4 3 10" xfId="25709"/>
    <cellStyle name="Input cel 3 3 4 3 11" xfId="33648"/>
    <cellStyle name="Input cel 3 3 4 3 12" xfId="34584"/>
    <cellStyle name="Input cel 3 3 4 3 13" xfId="36695"/>
    <cellStyle name="Input cel 3 3 4 3 14" xfId="39222"/>
    <cellStyle name="Input cel 3 3 4 3 2" xfId="6219"/>
    <cellStyle name="Input cel 3 3 4 3 2 2" xfId="14921"/>
    <cellStyle name="Input cel 3 3 4 3 2 2 2" xfId="46984"/>
    <cellStyle name="Input cel 3 3 4 3 2 3" xfId="23730"/>
    <cellStyle name="Input cel 3 3 4 3 2 4" xfId="27098"/>
    <cellStyle name="Input cel 3 3 4 3 2 5" xfId="40611"/>
    <cellStyle name="Input cel 3 3 4 3 3" xfId="6921"/>
    <cellStyle name="Input cel 3 3 4 3 3 2" xfId="15623"/>
    <cellStyle name="Input cel 3 3 4 3 3 2 2" xfId="47599"/>
    <cellStyle name="Input cel 3 3 4 3 3 3" xfId="12467"/>
    <cellStyle name="Input cel 3 3 4 3 3 4" xfId="27799"/>
    <cellStyle name="Input cel 3 3 4 3 3 5" xfId="41312"/>
    <cellStyle name="Input cel 3 3 4 3 4" xfId="8586"/>
    <cellStyle name="Input cel 3 3 4 3 4 2" xfId="17288"/>
    <cellStyle name="Input cel 3 3 4 3 4 3" xfId="21783"/>
    <cellStyle name="Input cel 3 3 4 3 4 4" xfId="29464"/>
    <cellStyle name="Input cel 3 3 4 3 4 5" xfId="43238"/>
    <cellStyle name="Input cel 3 3 4 3 5" xfId="9341"/>
    <cellStyle name="Input cel 3 3 4 3 5 2" xfId="18043"/>
    <cellStyle name="Input cel 3 3 4 3 5 3" xfId="20789"/>
    <cellStyle name="Input cel 3 3 4 3 5 4" xfId="30219"/>
    <cellStyle name="Input cel 3 3 4 3 5 5" xfId="49262"/>
    <cellStyle name="Input cel 3 3 4 3 6" xfId="10035"/>
    <cellStyle name="Input cel 3 3 4 3 6 2" xfId="18737"/>
    <cellStyle name="Input cel 3 3 4 3 6 3" xfId="13053"/>
    <cellStyle name="Input cel 3 3 4 3 6 4" xfId="30913"/>
    <cellStyle name="Input cel 3 3 4 3 6 5" xfId="49956"/>
    <cellStyle name="Input cel 3 3 4 3 7" xfId="10653"/>
    <cellStyle name="Input cel 3 3 4 3 7 2" xfId="19355"/>
    <cellStyle name="Input cel 3 3 4 3 7 3" xfId="12956"/>
    <cellStyle name="Input cel 3 3 4 3 7 4" xfId="31531"/>
    <cellStyle name="Input cel 3 3 4 3 7 5" xfId="50574"/>
    <cellStyle name="Input cel 3 3 4 3 8" xfId="13532"/>
    <cellStyle name="Input cel 3 3 4 3 9" xfId="22809"/>
    <cellStyle name="Input cel 3 3 4 4" xfId="6428"/>
    <cellStyle name="Input cel 3 3 4 4 2" xfId="15130"/>
    <cellStyle name="Input cel 3 3 4 4 2 2" xfId="47175"/>
    <cellStyle name="Input cel 3 3 4 4 3" xfId="23047"/>
    <cellStyle name="Input cel 3 3 4 4 4" xfId="27307"/>
    <cellStyle name="Input cel 3 3 4 4 5" xfId="40820"/>
    <cellStyle name="Input cel 3 3 4 5" xfId="6500"/>
    <cellStyle name="Input cel 3 3 4 5 2" xfId="15202"/>
    <cellStyle name="Input cel 3 3 4 5 2 2" xfId="47236"/>
    <cellStyle name="Input cel 3 3 4 5 3" xfId="21832"/>
    <cellStyle name="Input cel 3 3 4 5 4" xfId="27379"/>
    <cellStyle name="Input cel 3 3 4 5 5" xfId="40892"/>
    <cellStyle name="Input cel 3 3 4 6" xfId="6221"/>
    <cellStyle name="Input cel 3 3 4 6 2" xfId="14923"/>
    <cellStyle name="Input cel 3 3 4 6 2 2" xfId="46986"/>
    <cellStyle name="Input cel 3 3 4 6 3" xfId="21103"/>
    <cellStyle name="Input cel 3 3 4 6 4" xfId="27100"/>
    <cellStyle name="Input cel 3 3 4 6 5" xfId="40613"/>
    <cellStyle name="Input cel 3 3 4 7" xfId="3123"/>
    <cellStyle name="Input cel 3 3 4 7 2" xfId="11942"/>
    <cellStyle name="Input cel 3 3 4 7 3" xfId="24539"/>
    <cellStyle name="Input cel 3 3 4 7 4" xfId="25451"/>
    <cellStyle name="Input cel 3 3 4 7 5" xfId="37421"/>
    <cellStyle name="Input cel 3 3 4 8" xfId="8158"/>
    <cellStyle name="Input cel 3 3 4 8 2" xfId="16860"/>
    <cellStyle name="Input cel 3 3 4 8 3" xfId="20597"/>
    <cellStyle name="Input cel 3 3 4 8 4" xfId="29036"/>
    <cellStyle name="Input cel 3 3 4 8 5" xfId="48676"/>
    <cellStyle name="Input cel 3 3 4 9" xfId="8106"/>
    <cellStyle name="Input cel 3 3 4 9 2" xfId="16808"/>
    <cellStyle name="Input cel 3 3 4 9 3" xfId="21707"/>
    <cellStyle name="Input cel 3 3 4 9 4" xfId="28984"/>
    <cellStyle name="Input cel 3 3 4 9 5" xfId="48624"/>
    <cellStyle name="Input cel 3 3 5" xfId="5012"/>
    <cellStyle name="Input cel 3 3 5 10" xfId="25891"/>
    <cellStyle name="Input cel 3 3 5 11" xfId="33830"/>
    <cellStyle name="Input cel 3 3 5 12" xfId="34766"/>
    <cellStyle name="Input cel 3 3 5 13" xfId="36877"/>
    <cellStyle name="Input cel 3 3 5 14" xfId="39404"/>
    <cellStyle name="Input cel 3 3 5 2" xfId="5899"/>
    <cellStyle name="Input cel 3 3 5 2 2" xfId="14601"/>
    <cellStyle name="Input cel 3 3 5 2 2 2" xfId="46696"/>
    <cellStyle name="Input cel 3 3 5 2 3" xfId="24335"/>
    <cellStyle name="Input cel 3 3 5 2 4" xfId="26778"/>
    <cellStyle name="Input cel 3 3 5 2 5" xfId="40291"/>
    <cellStyle name="Input cel 3 3 5 3" xfId="7103"/>
    <cellStyle name="Input cel 3 3 5 3 2" xfId="15805"/>
    <cellStyle name="Input cel 3 3 5 3 2 2" xfId="47781"/>
    <cellStyle name="Input cel 3 3 5 3 3" xfId="11891"/>
    <cellStyle name="Input cel 3 3 5 3 4" xfId="27981"/>
    <cellStyle name="Input cel 3 3 5 3 5" xfId="41494"/>
    <cellStyle name="Input cel 3 3 5 4" xfId="8768"/>
    <cellStyle name="Input cel 3 3 5 4 2" xfId="17470"/>
    <cellStyle name="Input cel 3 3 5 4 3" xfId="20785"/>
    <cellStyle name="Input cel 3 3 5 4 4" xfId="29646"/>
    <cellStyle name="Input cel 3 3 5 4 5" xfId="43420"/>
    <cellStyle name="Input cel 3 3 5 5" xfId="9523"/>
    <cellStyle name="Input cel 3 3 5 5 2" xfId="18225"/>
    <cellStyle name="Input cel 3 3 5 5 3" xfId="12303"/>
    <cellStyle name="Input cel 3 3 5 5 4" xfId="30401"/>
    <cellStyle name="Input cel 3 3 5 5 5" xfId="49444"/>
    <cellStyle name="Input cel 3 3 5 6" xfId="10217"/>
    <cellStyle name="Input cel 3 3 5 6 2" xfId="18919"/>
    <cellStyle name="Input cel 3 3 5 6 3" xfId="13097"/>
    <cellStyle name="Input cel 3 3 5 6 4" xfId="31095"/>
    <cellStyle name="Input cel 3 3 5 6 5" xfId="50138"/>
    <cellStyle name="Input cel 3 3 5 7" xfId="10835"/>
    <cellStyle name="Input cel 3 3 5 7 2" xfId="19537"/>
    <cellStyle name="Input cel 3 3 5 7 3" xfId="20093"/>
    <cellStyle name="Input cel 3 3 5 7 4" xfId="31713"/>
    <cellStyle name="Input cel 3 3 5 7 5" xfId="50756"/>
    <cellStyle name="Input cel 3 3 5 8" xfId="13714"/>
    <cellStyle name="Input cel 3 3 5 9" xfId="22177"/>
    <cellStyle name="Input cel 3 3 6" xfId="5074"/>
    <cellStyle name="Input cel 3 3 6 10" xfId="25953"/>
    <cellStyle name="Input cel 3 3 6 11" xfId="33892"/>
    <cellStyle name="Input cel 3 3 6 12" xfId="34828"/>
    <cellStyle name="Input cel 3 3 6 13" xfId="36939"/>
    <cellStyle name="Input cel 3 3 6 14" xfId="39466"/>
    <cellStyle name="Input cel 3 3 6 2" xfId="5360"/>
    <cellStyle name="Input cel 3 3 6 2 2" xfId="14062"/>
    <cellStyle name="Input cel 3 3 6 2 2 2" xfId="46200"/>
    <cellStyle name="Input cel 3 3 6 2 3" xfId="20534"/>
    <cellStyle name="Input cel 3 3 6 2 4" xfId="26239"/>
    <cellStyle name="Input cel 3 3 6 2 5" xfId="39752"/>
    <cellStyle name="Input cel 3 3 6 3" xfId="7165"/>
    <cellStyle name="Input cel 3 3 6 3 2" xfId="15867"/>
    <cellStyle name="Input cel 3 3 6 3 2 2" xfId="47843"/>
    <cellStyle name="Input cel 3 3 6 3 3" xfId="25284"/>
    <cellStyle name="Input cel 3 3 6 3 4" xfId="28043"/>
    <cellStyle name="Input cel 3 3 6 3 5" xfId="41556"/>
    <cellStyle name="Input cel 3 3 6 4" xfId="8830"/>
    <cellStyle name="Input cel 3 3 6 4 2" xfId="17532"/>
    <cellStyle name="Input cel 3 3 6 4 3" xfId="23810"/>
    <cellStyle name="Input cel 3 3 6 4 4" xfId="29708"/>
    <cellStyle name="Input cel 3 3 6 4 5" xfId="43482"/>
    <cellStyle name="Input cel 3 3 6 5" xfId="9585"/>
    <cellStyle name="Input cel 3 3 6 5 2" xfId="18287"/>
    <cellStyle name="Input cel 3 3 6 5 3" xfId="11793"/>
    <cellStyle name="Input cel 3 3 6 5 4" xfId="30463"/>
    <cellStyle name="Input cel 3 3 6 5 5" xfId="49506"/>
    <cellStyle name="Input cel 3 3 6 6" xfId="10279"/>
    <cellStyle name="Input cel 3 3 6 6 2" xfId="18981"/>
    <cellStyle name="Input cel 3 3 6 6 3" xfId="12787"/>
    <cellStyle name="Input cel 3 3 6 6 4" xfId="31157"/>
    <cellStyle name="Input cel 3 3 6 6 5" xfId="50200"/>
    <cellStyle name="Input cel 3 3 6 7" xfId="10897"/>
    <cellStyle name="Input cel 3 3 6 7 2" xfId="19599"/>
    <cellStyle name="Input cel 3 3 6 7 3" xfId="13137"/>
    <cellStyle name="Input cel 3 3 6 7 4" xfId="31775"/>
    <cellStyle name="Input cel 3 3 6 7 5" xfId="50818"/>
    <cellStyle name="Input cel 3 3 6 8" xfId="13776"/>
    <cellStyle name="Input cel 3 3 6 9" xfId="1798"/>
    <cellStyle name="Input cel 3 3 7" xfId="6512"/>
    <cellStyle name="Input cel 3 3 7 2" xfId="15214"/>
    <cellStyle name="Input cel 3 3 7 2 2" xfId="47246"/>
    <cellStyle name="Input cel 3 3 7 3" xfId="24352"/>
    <cellStyle name="Input cel 3 3 7 4" xfId="27391"/>
    <cellStyle name="Input cel 3 3 7 5" xfId="40904"/>
    <cellStyle name="Input cel 3 3 8" xfId="5828"/>
    <cellStyle name="Input cel 3 3 8 2" xfId="14530"/>
    <cellStyle name="Input cel 3 3 8 2 2" xfId="46628"/>
    <cellStyle name="Input cel 3 3 8 3" xfId="24325"/>
    <cellStyle name="Input cel 3 3 8 4" xfId="26707"/>
    <cellStyle name="Input cel 3 3 8 5" xfId="40220"/>
    <cellStyle name="Input cel 3 3 9" xfId="5674"/>
    <cellStyle name="Input cel 3 3 9 2" xfId="14376"/>
    <cellStyle name="Input cel 3 3 9 2 2" xfId="46491"/>
    <cellStyle name="Input cel 3 3 9 3" xfId="23787"/>
    <cellStyle name="Input cel 3 3 9 4" xfId="26553"/>
    <cellStyle name="Input cel 3 3 9 5" xfId="40066"/>
    <cellStyle name="Input cel 3 4" xfId="484"/>
    <cellStyle name="Input cel 3 4 10" xfId="6030"/>
    <cellStyle name="Input cel 3 4 10 2" xfId="14732"/>
    <cellStyle name="Input cel 3 4 10 3" xfId="13033"/>
    <cellStyle name="Input cel 3 4 10 4" xfId="26909"/>
    <cellStyle name="Input cel 3 4 10 5" xfId="40422"/>
    <cellStyle name="Input cel 3 4 11" xfId="7450"/>
    <cellStyle name="Input cel 3 4 11 2" xfId="16152"/>
    <cellStyle name="Input cel 3 4 11 3" xfId="21545"/>
    <cellStyle name="Input cel 3 4 11 4" xfId="28328"/>
    <cellStyle name="Input cel 3 4 11 5" xfId="48059"/>
    <cellStyle name="Input cel 3 4 12" xfId="4409"/>
    <cellStyle name="Input cel 3 4 12 2" xfId="13131"/>
    <cellStyle name="Input cel 3 4 12 3" xfId="20855"/>
    <cellStyle name="Input cel 3 4 12 4" xfId="25519"/>
    <cellStyle name="Input cel 3 4 12 5" xfId="45839"/>
    <cellStyle name="Input cel 3 4 13" xfId="2887"/>
    <cellStyle name="Input cel 3 4 13 2" xfId="11720"/>
    <cellStyle name="Input cel 3 4 13 3" xfId="21940"/>
    <cellStyle name="Input cel 3 4 13 4" xfId="23088"/>
    <cellStyle name="Input cel 3 4 13 5" xfId="44431"/>
    <cellStyle name="Input cel 3 4 14" xfId="7755"/>
    <cellStyle name="Input cel 3 4 14 2" xfId="16457"/>
    <cellStyle name="Input cel 3 4 14 3" xfId="23865"/>
    <cellStyle name="Input cel 3 4 14 4" xfId="28633"/>
    <cellStyle name="Input cel 3 4 14 5" xfId="48284"/>
    <cellStyle name="Input cel 3 4 15" xfId="4481"/>
    <cellStyle name="Input cel 3 4 16" xfId="22171"/>
    <cellStyle name="Input cel 3 4 17" xfId="21041"/>
    <cellStyle name="Input cel 3 4 18" xfId="32004"/>
    <cellStyle name="Input cel 3 4 19" xfId="34072"/>
    <cellStyle name="Input cel 3 4 2" xfId="732"/>
    <cellStyle name="Input cel 3 4 2 10" xfId="7805"/>
    <cellStyle name="Input cel 3 4 2 10 2" xfId="16507"/>
    <cellStyle name="Input cel 3 4 2 10 3" xfId="22728"/>
    <cellStyle name="Input cel 3 4 2 10 4" xfId="28683"/>
    <cellStyle name="Input cel 3 4 2 10 5" xfId="48329"/>
    <cellStyle name="Input cel 3 4 2 11" xfId="8221"/>
    <cellStyle name="Input cel 3 4 2 11 2" xfId="16923"/>
    <cellStyle name="Input cel 3 4 2 11 3" xfId="24852"/>
    <cellStyle name="Input cel 3 4 2 11 4" xfId="29099"/>
    <cellStyle name="Input cel 3 4 2 11 5" xfId="48735"/>
    <cellStyle name="Input cel 3 4 2 12" xfId="9013"/>
    <cellStyle name="Input cel 3 4 2 12 2" xfId="17715"/>
    <cellStyle name="Input cel 3 4 2 12 3" xfId="24756"/>
    <cellStyle name="Input cel 3 4 2 12 4" xfId="29891"/>
    <cellStyle name="Input cel 3 4 2 12 5" xfId="48934"/>
    <cellStyle name="Input cel 3 4 2 13" xfId="11280"/>
    <cellStyle name="Input cel 3 4 2 14" xfId="12916"/>
    <cellStyle name="Input cel 3 4 2 15" xfId="20944"/>
    <cellStyle name="Input cel 3 4 2 16" xfId="32079"/>
    <cellStyle name="Input cel 3 4 2 17" xfId="34110"/>
    <cellStyle name="Input cel 3 4 2 18" xfId="35126"/>
    <cellStyle name="Input cel 3 4 2 19" xfId="37373"/>
    <cellStyle name="Input cel 3 4 2 2" xfId="1501"/>
    <cellStyle name="Input cel 3 4 2 2 10" xfId="13198"/>
    <cellStyle name="Input cel 3 4 2 2 11" xfId="23469"/>
    <cellStyle name="Input cel 3 4 2 2 12" xfId="25537"/>
    <cellStyle name="Input cel 3 4 2 2 13" xfId="33294"/>
    <cellStyle name="Input cel 3 4 2 2 14" xfId="34412"/>
    <cellStyle name="Input cel 3 4 2 2 15" xfId="36341"/>
    <cellStyle name="Input cel 3 4 2 2 16" xfId="38868"/>
    <cellStyle name="Input cel 3 4 2 2 2" xfId="3600"/>
    <cellStyle name="Input cel 3 4 2 2 2 10" xfId="20922"/>
    <cellStyle name="Input cel 3 4 2 2 2 11" xfId="32315"/>
    <cellStyle name="Input cel 3 4 2 2 2 12" xfId="34218"/>
    <cellStyle name="Input cel 3 4 2 2 2 13" xfId="35362"/>
    <cellStyle name="Input cel 3 4 2 2 2 14" xfId="37898"/>
    <cellStyle name="Input cel 3 4 2 2 2 2" xfId="5374"/>
    <cellStyle name="Input cel 3 4 2 2 2 2 2" xfId="14076"/>
    <cellStyle name="Input cel 3 4 2 2 2 2 2 2" xfId="46213"/>
    <cellStyle name="Input cel 3 4 2 2 2 2 3" xfId="21046"/>
    <cellStyle name="Input cel 3 4 2 2 2 2 4" xfId="26253"/>
    <cellStyle name="Input cel 3 4 2 2 2 2 5" xfId="39766"/>
    <cellStyle name="Input cel 3 4 2 2 2 3" xfId="6475"/>
    <cellStyle name="Input cel 3 4 2 2 2 3 2" xfId="15177"/>
    <cellStyle name="Input cel 3 4 2 2 2 3 2 2" xfId="47217"/>
    <cellStyle name="Input cel 3 4 2 2 2 3 3" xfId="11637"/>
    <cellStyle name="Input cel 3 4 2 2 2 3 4" xfId="27354"/>
    <cellStyle name="Input cel 3 4 2 2 2 3 5" xfId="40867"/>
    <cellStyle name="Input cel 3 4 2 2 2 4" xfId="7687"/>
    <cellStyle name="Input cel 3 4 2 2 2 4 2" xfId="16389"/>
    <cellStyle name="Input cel 3 4 2 2 2 4 3" xfId="23653"/>
    <cellStyle name="Input cel 3 4 2 2 2 4 4" xfId="28565"/>
    <cellStyle name="Input cel 3 4 2 2 2 4 5" xfId="42056"/>
    <cellStyle name="Input cel 3 4 2 2 2 5" xfId="2944"/>
    <cellStyle name="Input cel 3 4 2 2 2 5 2" xfId="11776"/>
    <cellStyle name="Input cel 3 4 2 2 2 5 3" xfId="24458"/>
    <cellStyle name="Input cel 3 4 2 2 2 5 4" xfId="23863"/>
    <cellStyle name="Input cel 3 4 2 2 2 5 5" xfId="44488"/>
    <cellStyle name="Input cel 3 4 2 2 2 6" xfId="8400"/>
    <cellStyle name="Input cel 3 4 2 2 2 6 2" xfId="17102"/>
    <cellStyle name="Input cel 3 4 2 2 2 6 3" xfId="24398"/>
    <cellStyle name="Input cel 3 4 2 2 2 6 4" xfId="29278"/>
    <cellStyle name="Input cel 3 4 2 2 2 6 5" xfId="48858"/>
    <cellStyle name="Input cel 3 4 2 2 2 7" xfId="9169"/>
    <cellStyle name="Input cel 3 4 2 2 2 7 2" xfId="17871"/>
    <cellStyle name="Input cel 3 4 2 2 2 7 3" xfId="21816"/>
    <cellStyle name="Input cel 3 4 2 2 2 7 4" xfId="30047"/>
    <cellStyle name="Input cel 3 4 2 2 2 7 5" xfId="49090"/>
    <cellStyle name="Input cel 3 4 2 2 2 8" xfId="12397"/>
    <cellStyle name="Input cel 3 4 2 2 2 9" xfId="21533"/>
    <cellStyle name="Input cel 3 4 2 2 3" xfId="5195"/>
    <cellStyle name="Input cel 3 4 2 2 3 10" xfId="26074"/>
    <cellStyle name="Input cel 3 4 2 2 3 11" xfId="34013"/>
    <cellStyle name="Input cel 3 4 2 2 3 12" xfId="34949"/>
    <cellStyle name="Input cel 3 4 2 2 3 13" xfId="37060"/>
    <cellStyle name="Input cel 3 4 2 2 3 14" xfId="39587"/>
    <cellStyle name="Input cel 3 4 2 2 3 2" xfId="5438"/>
    <cellStyle name="Input cel 3 4 2 2 3 2 2" xfId="14140"/>
    <cellStyle name="Input cel 3 4 2 2 3 2 2 2" xfId="46266"/>
    <cellStyle name="Input cel 3 4 2 2 3 2 3" xfId="21331"/>
    <cellStyle name="Input cel 3 4 2 2 3 2 4" xfId="26317"/>
    <cellStyle name="Input cel 3 4 2 2 3 2 5" xfId="39830"/>
    <cellStyle name="Input cel 3 4 2 2 3 3" xfId="7286"/>
    <cellStyle name="Input cel 3 4 2 2 3 3 2" xfId="15988"/>
    <cellStyle name="Input cel 3 4 2 2 3 3 2 2" xfId="47964"/>
    <cellStyle name="Input cel 3 4 2 2 3 3 3" xfId="24485"/>
    <cellStyle name="Input cel 3 4 2 2 3 3 4" xfId="28164"/>
    <cellStyle name="Input cel 3 4 2 2 3 3 5" xfId="41677"/>
    <cellStyle name="Input cel 3 4 2 2 3 4" xfId="8951"/>
    <cellStyle name="Input cel 3 4 2 2 3 4 2" xfId="17653"/>
    <cellStyle name="Input cel 3 4 2 2 3 4 3" xfId="22208"/>
    <cellStyle name="Input cel 3 4 2 2 3 4 4" xfId="29829"/>
    <cellStyle name="Input cel 3 4 2 2 3 4 5" xfId="43603"/>
    <cellStyle name="Input cel 3 4 2 2 3 5" xfId="9706"/>
    <cellStyle name="Input cel 3 4 2 2 3 5 2" xfId="18408"/>
    <cellStyle name="Input cel 3 4 2 2 3 5 3" xfId="20141"/>
    <cellStyle name="Input cel 3 4 2 2 3 5 4" xfId="30584"/>
    <cellStyle name="Input cel 3 4 2 2 3 5 5" xfId="49627"/>
    <cellStyle name="Input cel 3 4 2 2 3 6" xfId="10400"/>
    <cellStyle name="Input cel 3 4 2 2 3 6 2" xfId="19102"/>
    <cellStyle name="Input cel 3 4 2 2 3 6 3" xfId="20064"/>
    <cellStyle name="Input cel 3 4 2 2 3 6 4" xfId="31278"/>
    <cellStyle name="Input cel 3 4 2 2 3 6 5" xfId="50321"/>
    <cellStyle name="Input cel 3 4 2 2 3 7" xfId="11018"/>
    <cellStyle name="Input cel 3 4 2 2 3 7 2" xfId="19720"/>
    <cellStyle name="Input cel 3 4 2 2 3 7 3" xfId="20220"/>
    <cellStyle name="Input cel 3 4 2 2 3 7 4" xfId="31896"/>
    <cellStyle name="Input cel 3 4 2 2 3 7 5" xfId="50939"/>
    <cellStyle name="Input cel 3 4 2 2 3 8" xfId="13897"/>
    <cellStyle name="Input cel 3 4 2 2 3 9" xfId="22405"/>
    <cellStyle name="Input cel 3 4 2 2 4" xfId="5840"/>
    <cellStyle name="Input cel 3 4 2 2 4 2" xfId="14542"/>
    <cellStyle name="Input cel 3 4 2 2 4 2 2" xfId="46639"/>
    <cellStyle name="Input cel 3 4 2 2 4 3" xfId="23340"/>
    <cellStyle name="Input cel 3 4 2 2 4 4" xfId="26719"/>
    <cellStyle name="Input cel 3 4 2 2 4 5" xfId="40232"/>
    <cellStyle name="Input cel 3 4 2 2 5" xfId="6683"/>
    <cellStyle name="Input cel 3 4 2 2 5 2" xfId="15385"/>
    <cellStyle name="Input cel 3 4 2 2 5 2 2" xfId="47388"/>
    <cellStyle name="Input cel 3 4 2 2 5 3" xfId="24408"/>
    <cellStyle name="Input cel 3 4 2 2 5 4" xfId="27561"/>
    <cellStyle name="Input cel 3 4 2 2 5 5" xfId="41074"/>
    <cellStyle name="Input cel 3 4 2 2 6" xfId="8319"/>
    <cellStyle name="Input cel 3 4 2 2 6 2" xfId="17021"/>
    <cellStyle name="Input cel 3 4 2 2 6 3" xfId="20806"/>
    <cellStyle name="Input cel 3 4 2 2 6 4" xfId="29197"/>
    <cellStyle name="Input cel 3 4 2 2 6 5" xfId="42884"/>
    <cellStyle name="Input cel 3 4 2 2 7" xfId="9094"/>
    <cellStyle name="Input cel 3 4 2 2 7 2" xfId="17796"/>
    <cellStyle name="Input cel 3 4 2 2 7 3" xfId="24468"/>
    <cellStyle name="Input cel 3 4 2 2 7 4" xfId="29972"/>
    <cellStyle name="Input cel 3 4 2 2 7 5" xfId="49015"/>
    <cellStyle name="Input cel 3 4 2 2 8" xfId="9822"/>
    <cellStyle name="Input cel 3 4 2 2 8 2" xfId="18524"/>
    <cellStyle name="Input cel 3 4 2 2 8 3" xfId="11760"/>
    <cellStyle name="Input cel 3 4 2 2 8 4" xfId="30700"/>
    <cellStyle name="Input cel 3 4 2 2 8 5" xfId="49743"/>
    <cellStyle name="Input cel 3 4 2 2 9" xfId="10481"/>
    <cellStyle name="Input cel 3 4 2 2 9 2" xfId="19183"/>
    <cellStyle name="Input cel 3 4 2 2 9 3" xfId="11591"/>
    <cellStyle name="Input cel 3 4 2 2 9 4" xfId="31359"/>
    <cellStyle name="Input cel 3 4 2 2 9 5" xfId="50402"/>
    <cellStyle name="Input cel 3 4 2 3" xfId="4703"/>
    <cellStyle name="Input cel 3 4 2 3 10" xfId="25582"/>
    <cellStyle name="Input cel 3 4 2 3 11" xfId="33521"/>
    <cellStyle name="Input cel 3 4 2 3 12" xfId="34457"/>
    <cellStyle name="Input cel 3 4 2 3 13" xfId="36568"/>
    <cellStyle name="Input cel 3 4 2 3 14" xfId="39095"/>
    <cellStyle name="Input cel 3 4 2 3 2" xfId="5509"/>
    <cellStyle name="Input cel 3 4 2 3 2 2" xfId="14211"/>
    <cellStyle name="Input cel 3 4 2 3 2 2 2" xfId="46336"/>
    <cellStyle name="Input cel 3 4 2 3 2 3" xfId="24573"/>
    <cellStyle name="Input cel 3 4 2 3 2 4" xfId="26388"/>
    <cellStyle name="Input cel 3 4 2 3 2 5" xfId="39901"/>
    <cellStyle name="Input cel 3 4 2 3 3" xfId="6794"/>
    <cellStyle name="Input cel 3 4 2 3 3 2" xfId="15496"/>
    <cellStyle name="Input cel 3 4 2 3 3 2 2" xfId="47472"/>
    <cellStyle name="Input cel 3 4 2 3 3 3" xfId="20074"/>
    <cellStyle name="Input cel 3 4 2 3 3 4" xfId="27672"/>
    <cellStyle name="Input cel 3 4 2 3 3 5" xfId="41185"/>
    <cellStyle name="Input cel 3 4 2 3 4" xfId="8459"/>
    <cellStyle name="Input cel 3 4 2 3 4 2" xfId="17161"/>
    <cellStyle name="Input cel 3 4 2 3 4 3" xfId="21484"/>
    <cellStyle name="Input cel 3 4 2 3 4 4" xfId="29337"/>
    <cellStyle name="Input cel 3 4 2 3 4 5" xfId="43111"/>
    <cellStyle name="Input cel 3 4 2 3 5" xfId="9214"/>
    <cellStyle name="Input cel 3 4 2 3 5 2" xfId="17916"/>
    <cellStyle name="Input cel 3 4 2 3 5 3" xfId="12634"/>
    <cellStyle name="Input cel 3 4 2 3 5 4" xfId="30092"/>
    <cellStyle name="Input cel 3 4 2 3 5 5" xfId="49135"/>
    <cellStyle name="Input cel 3 4 2 3 6" xfId="9908"/>
    <cellStyle name="Input cel 3 4 2 3 6 2" xfId="18610"/>
    <cellStyle name="Input cel 3 4 2 3 6 3" xfId="4493"/>
    <cellStyle name="Input cel 3 4 2 3 6 4" xfId="30786"/>
    <cellStyle name="Input cel 3 4 2 3 6 5" xfId="49829"/>
    <cellStyle name="Input cel 3 4 2 3 7" xfId="10526"/>
    <cellStyle name="Input cel 3 4 2 3 7 2" xfId="19228"/>
    <cellStyle name="Input cel 3 4 2 3 7 3" xfId="12896"/>
    <cellStyle name="Input cel 3 4 2 3 7 4" xfId="31404"/>
    <cellStyle name="Input cel 3 4 2 3 7 5" xfId="50447"/>
    <cellStyle name="Input cel 3 4 2 3 8" xfId="13405"/>
    <cellStyle name="Input cel 3 4 2 3 9" xfId="22230"/>
    <cellStyle name="Input cel 3 4 2 4" xfId="5119"/>
    <cellStyle name="Input cel 3 4 2 4 10" xfId="25998"/>
    <cellStyle name="Input cel 3 4 2 4 11" xfId="33937"/>
    <cellStyle name="Input cel 3 4 2 4 12" xfId="34873"/>
    <cellStyle name="Input cel 3 4 2 4 13" xfId="36984"/>
    <cellStyle name="Input cel 3 4 2 4 14" xfId="39511"/>
    <cellStyle name="Input cel 3 4 2 4 2" xfId="6087"/>
    <cellStyle name="Input cel 3 4 2 4 2 2" xfId="14789"/>
    <cellStyle name="Input cel 3 4 2 4 2 2 2" xfId="46863"/>
    <cellStyle name="Input cel 3 4 2 4 2 3" xfId="20505"/>
    <cellStyle name="Input cel 3 4 2 4 2 4" xfId="26966"/>
    <cellStyle name="Input cel 3 4 2 4 2 5" xfId="40479"/>
    <cellStyle name="Input cel 3 4 2 4 3" xfId="7210"/>
    <cellStyle name="Input cel 3 4 2 4 3 2" xfId="15912"/>
    <cellStyle name="Input cel 3 4 2 4 3 2 2" xfId="47888"/>
    <cellStyle name="Input cel 3 4 2 4 3 3" xfId="24906"/>
    <cellStyle name="Input cel 3 4 2 4 3 4" xfId="28088"/>
    <cellStyle name="Input cel 3 4 2 4 3 5" xfId="41601"/>
    <cellStyle name="Input cel 3 4 2 4 4" xfId="8875"/>
    <cellStyle name="Input cel 3 4 2 4 4 2" xfId="17577"/>
    <cellStyle name="Input cel 3 4 2 4 4 3" xfId="25312"/>
    <cellStyle name="Input cel 3 4 2 4 4 4" xfId="29753"/>
    <cellStyle name="Input cel 3 4 2 4 4 5" xfId="43527"/>
    <cellStyle name="Input cel 3 4 2 4 5" xfId="9630"/>
    <cellStyle name="Input cel 3 4 2 4 5 2" xfId="18332"/>
    <cellStyle name="Input cel 3 4 2 4 5 3" xfId="11554"/>
    <cellStyle name="Input cel 3 4 2 4 5 4" xfId="30508"/>
    <cellStyle name="Input cel 3 4 2 4 5 5" xfId="49551"/>
    <cellStyle name="Input cel 3 4 2 4 6" xfId="10324"/>
    <cellStyle name="Input cel 3 4 2 4 6 2" xfId="19026"/>
    <cellStyle name="Input cel 3 4 2 4 6 3" xfId="12540"/>
    <cellStyle name="Input cel 3 4 2 4 6 4" xfId="31202"/>
    <cellStyle name="Input cel 3 4 2 4 6 5" xfId="50245"/>
    <cellStyle name="Input cel 3 4 2 4 7" xfId="10942"/>
    <cellStyle name="Input cel 3 4 2 4 7 2" xfId="19644"/>
    <cellStyle name="Input cel 3 4 2 4 7 3" xfId="20016"/>
    <cellStyle name="Input cel 3 4 2 4 7 4" xfId="31820"/>
    <cellStyle name="Input cel 3 4 2 4 7 5" xfId="50863"/>
    <cellStyle name="Input cel 3 4 2 4 8" xfId="13821"/>
    <cellStyle name="Input cel 3 4 2 4 9" xfId="21227"/>
    <cellStyle name="Input cel 3 4 2 5" xfId="3429"/>
    <cellStyle name="Input cel 3 4 2 5 2" xfId="12232"/>
    <cellStyle name="Input cel 3 4 2 5 2 2" xfId="44955"/>
    <cellStyle name="Input cel 3 4 2 5 3" xfId="24439"/>
    <cellStyle name="Input cel 3 4 2 5 4" xfId="12890"/>
    <cellStyle name="Input cel 3 4 2 5 5" xfId="37727"/>
    <cellStyle name="Input cel 3 4 2 6" xfId="5739"/>
    <cellStyle name="Input cel 3 4 2 6 2" xfId="14441"/>
    <cellStyle name="Input cel 3 4 2 6 2 2" xfId="46548"/>
    <cellStyle name="Input cel 3 4 2 6 3" xfId="21538"/>
    <cellStyle name="Input cel 3 4 2 6 4" xfId="26618"/>
    <cellStyle name="Input cel 3 4 2 6 5" xfId="40131"/>
    <cellStyle name="Input cel 3 4 2 7" xfId="3132"/>
    <cellStyle name="Input cel 3 4 2 7 2" xfId="11950"/>
    <cellStyle name="Input cel 3 4 2 7 2 2" xfId="44672"/>
    <cellStyle name="Input cel 3 4 2 7 3" xfId="1884"/>
    <cellStyle name="Input cel 3 4 2 7 4" xfId="22920"/>
    <cellStyle name="Input cel 3 4 2 7 5" xfId="37430"/>
    <cellStyle name="Input cel 3 4 2 8" xfId="6771"/>
    <cellStyle name="Input cel 3 4 2 8 2" xfId="15473"/>
    <cellStyle name="Input cel 3 4 2 8 3" xfId="11254"/>
    <cellStyle name="Input cel 3 4 2 8 4" xfId="27649"/>
    <cellStyle name="Input cel 3 4 2 8 5" xfId="41162"/>
    <cellStyle name="Input cel 3 4 2 9" xfId="7507"/>
    <cellStyle name="Input cel 3 4 2 9 2" xfId="16209"/>
    <cellStyle name="Input cel 3 4 2 9 3" xfId="20264"/>
    <cellStyle name="Input cel 3 4 2 9 4" xfId="28385"/>
    <cellStyle name="Input cel 3 4 2 9 5" xfId="48116"/>
    <cellStyle name="Input cel 3 4 20" xfId="35051"/>
    <cellStyle name="Input cel 3 4 21" xfId="37162"/>
    <cellStyle name="Input cel 3 4 3" xfId="835"/>
    <cellStyle name="Input cel 3 4 3 10" xfId="9148"/>
    <cellStyle name="Input cel 3 4 3 10 2" xfId="17850"/>
    <cellStyle name="Input cel 3 4 3 10 3" xfId="22528"/>
    <cellStyle name="Input cel 3 4 3 10 4" xfId="30026"/>
    <cellStyle name="Input cel 3 4 3 10 5" xfId="49069"/>
    <cellStyle name="Input cel 3 4 3 11" xfId="9871"/>
    <cellStyle name="Input cel 3 4 3 11 2" xfId="18573"/>
    <cellStyle name="Input cel 3 4 3 11 3" xfId="11625"/>
    <cellStyle name="Input cel 3 4 3 11 4" xfId="30749"/>
    <cellStyle name="Input cel 3 4 3 11 5" xfId="49792"/>
    <cellStyle name="Input cel 3 4 3 12" xfId="11378"/>
    <cellStyle name="Input cel 3 4 3 13" xfId="13370"/>
    <cellStyle name="Input cel 3 4 3 14" xfId="11468"/>
    <cellStyle name="Input cel 3 4 3 15" xfId="32628"/>
    <cellStyle name="Input cel 3 4 3 16" xfId="34293"/>
    <cellStyle name="Input cel 3 4 3 17" xfId="35675"/>
    <cellStyle name="Input cel 3 4 3 18" xfId="38202"/>
    <cellStyle name="Input cel 3 4 3 2" xfId="4954"/>
    <cellStyle name="Input cel 3 4 3 2 10" xfId="25833"/>
    <cellStyle name="Input cel 3 4 3 2 11" xfId="33772"/>
    <cellStyle name="Input cel 3 4 3 2 12" xfId="34708"/>
    <cellStyle name="Input cel 3 4 3 2 13" xfId="36819"/>
    <cellStyle name="Input cel 3 4 3 2 14" xfId="39346"/>
    <cellStyle name="Input cel 3 4 3 2 2" xfId="6245"/>
    <cellStyle name="Input cel 3 4 3 2 2 2" xfId="14947"/>
    <cellStyle name="Input cel 3 4 3 2 2 2 2" xfId="47010"/>
    <cellStyle name="Input cel 3 4 3 2 2 3" xfId="23992"/>
    <cellStyle name="Input cel 3 4 3 2 2 4" xfId="27124"/>
    <cellStyle name="Input cel 3 4 3 2 2 5" xfId="40637"/>
    <cellStyle name="Input cel 3 4 3 2 3" xfId="7045"/>
    <cellStyle name="Input cel 3 4 3 2 3 2" xfId="15747"/>
    <cellStyle name="Input cel 3 4 3 2 3 2 2" xfId="47723"/>
    <cellStyle name="Input cel 3 4 3 2 3 3" xfId="12769"/>
    <cellStyle name="Input cel 3 4 3 2 3 4" xfId="27923"/>
    <cellStyle name="Input cel 3 4 3 2 3 5" xfId="41436"/>
    <cellStyle name="Input cel 3 4 3 2 4" xfId="8710"/>
    <cellStyle name="Input cel 3 4 3 2 4 2" xfId="17412"/>
    <cellStyle name="Input cel 3 4 3 2 4 3" xfId="23934"/>
    <cellStyle name="Input cel 3 4 3 2 4 4" xfId="29588"/>
    <cellStyle name="Input cel 3 4 3 2 4 5" xfId="43362"/>
    <cellStyle name="Input cel 3 4 3 2 5" xfId="9465"/>
    <cellStyle name="Input cel 3 4 3 2 5 2" xfId="18167"/>
    <cellStyle name="Input cel 3 4 3 2 5 3" xfId="24246"/>
    <cellStyle name="Input cel 3 4 3 2 5 4" xfId="30343"/>
    <cellStyle name="Input cel 3 4 3 2 5 5" xfId="49386"/>
    <cellStyle name="Input cel 3 4 3 2 6" xfId="10159"/>
    <cellStyle name="Input cel 3 4 3 2 6 2" xfId="18861"/>
    <cellStyle name="Input cel 3 4 3 2 6 3" xfId="11462"/>
    <cellStyle name="Input cel 3 4 3 2 6 4" xfId="31037"/>
    <cellStyle name="Input cel 3 4 3 2 6 5" xfId="50080"/>
    <cellStyle name="Input cel 3 4 3 2 7" xfId="10777"/>
    <cellStyle name="Input cel 3 4 3 2 7 2" xfId="19479"/>
    <cellStyle name="Input cel 3 4 3 2 7 3" xfId="19826"/>
    <cellStyle name="Input cel 3 4 3 2 7 4" xfId="31655"/>
    <cellStyle name="Input cel 3 4 3 2 7 5" xfId="50698"/>
    <cellStyle name="Input cel 3 4 3 2 8" xfId="13656"/>
    <cellStyle name="Input cel 3 4 3 2 9" xfId="23102"/>
    <cellStyle name="Input cel 3 4 3 3" xfId="4961"/>
    <cellStyle name="Input cel 3 4 3 3 10" xfId="25840"/>
    <cellStyle name="Input cel 3 4 3 3 11" xfId="33779"/>
    <cellStyle name="Input cel 3 4 3 3 12" xfId="34715"/>
    <cellStyle name="Input cel 3 4 3 3 13" xfId="36826"/>
    <cellStyle name="Input cel 3 4 3 3 14" xfId="39353"/>
    <cellStyle name="Input cel 3 4 3 3 2" xfId="5697"/>
    <cellStyle name="Input cel 3 4 3 3 2 2" xfId="14399"/>
    <cellStyle name="Input cel 3 4 3 3 2 2 2" xfId="46512"/>
    <cellStyle name="Input cel 3 4 3 3 2 3" xfId="22386"/>
    <cellStyle name="Input cel 3 4 3 3 2 4" xfId="26576"/>
    <cellStyle name="Input cel 3 4 3 3 2 5" xfId="40089"/>
    <cellStyle name="Input cel 3 4 3 3 3" xfId="7052"/>
    <cellStyle name="Input cel 3 4 3 3 3 2" xfId="15754"/>
    <cellStyle name="Input cel 3 4 3 3 3 2 2" xfId="47730"/>
    <cellStyle name="Input cel 3 4 3 3 3 3" xfId="13177"/>
    <cellStyle name="Input cel 3 4 3 3 3 4" xfId="27930"/>
    <cellStyle name="Input cel 3 4 3 3 3 5" xfId="41443"/>
    <cellStyle name="Input cel 3 4 3 3 4" xfId="8717"/>
    <cellStyle name="Input cel 3 4 3 3 4 2" xfId="17419"/>
    <cellStyle name="Input cel 3 4 3 3 4 3" xfId="23819"/>
    <cellStyle name="Input cel 3 4 3 3 4 4" xfId="29595"/>
    <cellStyle name="Input cel 3 4 3 3 4 5" xfId="43369"/>
    <cellStyle name="Input cel 3 4 3 3 5" xfId="9472"/>
    <cellStyle name="Input cel 3 4 3 3 5 2" xfId="18174"/>
    <cellStyle name="Input cel 3 4 3 3 5 3" xfId="11791"/>
    <cellStyle name="Input cel 3 4 3 3 5 4" xfId="30350"/>
    <cellStyle name="Input cel 3 4 3 3 5 5" xfId="49393"/>
    <cellStyle name="Input cel 3 4 3 3 6" xfId="10166"/>
    <cellStyle name="Input cel 3 4 3 3 6 2" xfId="18868"/>
    <cellStyle name="Input cel 3 4 3 3 6 3" xfId="20066"/>
    <cellStyle name="Input cel 3 4 3 3 6 4" xfId="31044"/>
    <cellStyle name="Input cel 3 4 3 3 6 5" xfId="50087"/>
    <cellStyle name="Input cel 3 4 3 3 7" xfId="10784"/>
    <cellStyle name="Input cel 3 4 3 3 7 2" xfId="19486"/>
    <cellStyle name="Input cel 3 4 3 3 7 3" xfId="20222"/>
    <cellStyle name="Input cel 3 4 3 3 7 4" xfId="31662"/>
    <cellStyle name="Input cel 3 4 3 3 7 5" xfId="50705"/>
    <cellStyle name="Input cel 3 4 3 3 8" xfId="13663"/>
    <cellStyle name="Input cel 3 4 3 3 9" xfId="11873"/>
    <cellStyle name="Input cel 3 4 3 4" xfId="5769"/>
    <cellStyle name="Input cel 3 4 3 4 2" xfId="14471"/>
    <cellStyle name="Input cel 3 4 3 4 2 2" xfId="46575"/>
    <cellStyle name="Input cel 3 4 3 4 3" xfId="23990"/>
    <cellStyle name="Input cel 3 4 3 4 4" xfId="26648"/>
    <cellStyle name="Input cel 3 4 3 4 5" xfId="40161"/>
    <cellStyle name="Input cel 3 4 3 5" xfId="5693"/>
    <cellStyle name="Input cel 3 4 3 5 2" xfId="14395"/>
    <cellStyle name="Input cel 3 4 3 5 2 2" xfId="46508"/>
    <cellStyle name="Input cel 3 4 3 5 3" xfId="25347"/>
    <cellStyle name="Input cel 3 4 3 5 4" xfId="26572"/>
    <cellStyle name="Input cel 3 4 3 5 5" xfId="40085"/>
    <cellStyle name="Input cel 3 4 3 6" xfId="5621"/>
    <cellStyle name="Input cel 3 4 3 6 2" xfId="14323"/>
    <cellStyle name="Input cel 3 4 3 6 2 2" xfId="46441"/>
    <cellStyle name="Input cel 3 4 3 6 3" xfId="25096"/>
    <cellStyle name="Input cel 3 4 3 6 4" xfId="26500"/>
    <cellStyle name="Input cel 3 4 3 6 5" xfId="40013"/>
    <cellStyle name="Input cel 3 4 3 7" xfId="5420"/>
    <cellStyle name="Input cel 3 4 3 7 2" xfId="14122"/>
    <cellStyle name="Input cel 3 4 3 7 3" xfId="23190"/>
    <cellStyle name="Input cel 3 4 3 7 4" xfId="26299"/>
    <cellStyle name="Input cel 3 4 3 7 5" xfId="39812"/>
    <cellStyle name="Input cel 3 4 3 8" xfId="7896"/>
    <cellStyle name="Input cel 3 4 3 8 2" xfId="16598"/>
    <cellStyle name="Input cel 3 4 3 8 3" xfId="22378"/>
    <cellStyle name="Input cel 3 4 3 8 4" xfId="28774"/>
    <cellStyle name="Input cel 3 4 3 8 5" xfId="48414"/>
    <cellStyle name="Input cel 3 4 3 9" xfId="8376"/>
    <cellStyle name="Input cel 3 4 3 9 2" xfId="17078"/>
    <cellStyle name="Input cel 3 4 3 9 3" xfId="21639"/>
    <cellStyle name="Input cel 3 4 3 9 4" xfId="29254"/>
    <cellStyle name="Input cel 3 4 3 9 5" xfId="48834"/>
    <cellStyle name="Input cel 3 4 4" xfId="1264"/>
    <cellStyle name="Input cel 3 4 4 10" xfId="9196"/>
    <cellStyle name="Input cel 3 4 4 10 2" xfId="17898"/>
    <cellStyle name="Input cel 3 4 4 10 3" xfId="13248"/>
    <cellStyle name="Input cel 3 4 4 10 4" xfId="30074"/>
    <cellStyle name="Input cel 3 4 4 10 5" xfId="49117"/>
    <cellStyle name="Input cel 3 4 4 11" xfId="9898"/>
    <cellStyle name="Input cel 3 4 4 11 2" xfId="18600"/>
    <cellStyle name="Input cel 3 4 4 11 3" xfId="13390"/>
    <cellStyle name="Input cel 3 4 4 11 4" xfId="30776"/>
    <cellStyle name="Input cel 3 4 4 11 5" xfId="49819"/>
    <cellStyle name="Input cel 3 4 4 12" xfId="1750"/>
    <cellStyle name="Input cel 3 4 4 13" xfId="12922"/>
    <cellStyle name="Input cel 3 4 4 14" xfId="22848"/>
    <cellStyle name="Input cel 3 4 4 15" xfId="33057"/>
    <cellStyle name="Input cel 3 4 4 16" xfId="34358"/>
    <cellStyle name="Input cel 3 4 4 17" xfId="36104"/>
    <cellStyle name="Input cel 3 4 4 18" xfId="38631"/>
    <cellStyle name="Input cel 3 4 4 2" xfId="5141"/>
    <cellStyle name="Input cel 3 4 4 2 10" xfId="26020"/>
    <cellStyle name="Input cel 3 4 4 2 11" xfId="33959"/>
    <cellStyle name="Input cel 3 4 4 2 12" xfId="34895"/>
    <cellStyle name="Input cel 3 4 4 2 13" xfId="37006"/>
    <cellStyle name="Input cel 3 4 4 2 14" xfId="39533"/>
    <cellStyle name="Input cel 3 4 4 2 2" xfId="3293"/>
    <cellStyle name="Input cel 3 4 4 2 2 2" xfId="12108"/>
    <cellStyle name="Input cel 3 4 4 2 2 2 2" xfId="44822"/>
    <cellStyle name="Input cel 3 4 4 2 2 3" xfId="22646"/>
    <cellStyle name="Input cel 3 4 4 2 2 4" xfId="21240"/>
    <cellStyle name="Input cel 3 4 4 2 2 5" xfId="37591"/>
    <cellStyle name="Input cel 3 4 4 2 3" xfId="7232"/>
    <cellStyle name="Input cel 3 4 4 2 3 2" xfId="15934"/>
    <cellStyle name="Input cel 3 4 4 2 3 2 2" xfId="47910"/>
    <cellStyle name="Input cel 3 4 4 2 3 3" xfId="25287"/>
    <cellStyle name="Input cel 3 4 4 2 3 4" xfId="28110"/>
    <cellStyle name="Input cel 3 4 4 2 3 5" xfId="41623"/>
    <cellStyle name="Input cel 3 4 4 2 4" xfId="8897"/>
    <cellStyle name="Input cel 3 4 4 2 4 2" xfId="17599"/>
    <cellStyle name="Input cel 3 4 4 2 4 3" xfId="11120"/>
    <cellStyle name="Input cel 3 4 4 2 4 4" xfId="29775"/>
    <cellStyle name="Input cel 3 4 4 2 4 5" xfId="43549"/>
    <cellStyle name="Input cel 3 4 4 2 5" xfId="9652"/>
    <cellStyle name="Input cel 3 4 4 2 5 2" xfId="18354"/>
    <cellStyle name="Input cel 3 4 4 2 5 3" xfId="12216"/>
    <cellStyle name="Input cel 3 4 4 2 5 4" xfId="30530"/>
    <cellStyle name="Input cel 3 4 4 2 5 5" xfId="49573"/>
    <cellStyle name="Input cel 3 4 4 2 6" xfId="10346"/>
    <cellStyle name="Input cel 3 4 4 2 6 2" xfId="19048"/>
    <cellStyle name="Input cel 3 4 4 2 6 3" xfId="20153"/>
    <cellStyle name="Input cel 3 4 4 2 6 4" xfId="31224"/>
    <cellStyle name="Input cel 3 4 4 2 6 5" xfId="50267"/>
    <cellStyle name="Input cel 3 4 4 2 7" xfId="10964"/>
    <cellStyle name="Input cel 3 4 4 2 7 2" xfId="19666"/>
    <cellStyle name="Input cel 3 4 4 2 7 3" xfId="11364"/>
    <cellStyle name="Input cel 3 4 4 2 7 4" xfId="31842"/>
    <cellStyle name="Input cel 3 4 4 2 7 5" xfId="50885"/>
    <cellStyle name="Input cel 3 4 4 2 8" xfId="13843"/>
    <cellStyle name="Input cel 3 4 4 2 9" xfId="21261"/>
    <cellStyle name="Input cel 3 4 4 3" xfId="3631"/>
    <cellStyle name="Input cel 3 4 4 3 10" xfId="24589"/>
    <cellStyle name="Input cel 3 4 4 3 11" xfId="32346"/>
    <cellStyle name="Input cel 3 4 4 3 12" xfId="34231"/>
    <cellStyle name="Input cel 3 4 4 3 13" xfId="35393"/>
    <cellStyle name="Input cel 3 4 4 3 14" xfId="37929"/>
    <cellStyle name="Input cel 3 4 4 3 2" xfId="5895"/>
    <cellStyle name="Input cel 3 4 4 3 2 2" xfId="14597"/>
    <cellStyle name="Input cel 3 4 4 3 2 2 2" xfId="46692"/>
    <cellStyle name="Input cel 3 4 4 3 2 3" xfId="21582"/>
    <cellStyle name="Input cel 3 4 4 3 2 4" xfId="26774"/>
    <cellStyle name="Input cel 3 4 4 3 2 5" xfId="40287"/>
    <cellStyle name="Input cel 3 4 4 3 3" xfId="5930"/>
    <cellStyle name="Input cel 3 4 4 3 3 2" xfId="14632"/>
    <cellStyle name="Input cel 3 4 4 3 3 2 2" xfId="46723"/>
    <cellStyle name="Input cel 3 4 4 3 3 3" xfId="22016"/>
    <cellStyle name="Input cel 3 4 4 3 3 4" xfId="26809"/>
    <cellStyle name="Input cel 3 4 4 3 3 5" xfId="40322"/>
    <cellStyle name="Input cel 3 4 4 3 4" xfId="7709"/>
    <cellStyle name="Input cel 3 4 4 3 4 2" xfId="16411"/>
    <cellStyle name="Input cel 3 4 4 3 4 3" xfId="23504"/>
    <cellStyle name="Input cel 3 4 4 3 4 4" xfId="28587"/>
    <cellStyle name="Input cel 3 4 4 3 4 5" xfId="42087"/>
    <cellStyle name="Input cel 3 4 4 3 5" xfId="8289"/>
    <cellStyle name="Input cel 3 4 4 3 5 2" xfId="16991"/>
    <cellStyle name="Input cel 3 4 4 3 5 3" xfId="22493"/>
    <cellStyle name="Input cel 3 4 4 3 5 4" xfId="29167"/>
    <cellStyle name="Input cel 3 4 4 3 5 5" xfId="48803"/>
    <cellStyle name="Input cel 3 4 4 3 6" xfId="9067"/>
    <cellStyle name="Input cel 3 4 4 3 6 2" xfId="17769"/>
    <cellStyle name="Input cel 3 4 4 3 6 3" xfId="24681"/>
    <cellStyle name="Input cel 3 4 4 3 6 4" xfId="29945"/>
    <cellStyle name="Input cel 3 4 4 3 6 5" xfId="48988"/>
    <cellStyle name="Input cel 3 4 4 3 7" xfId="9797"/>
    <cellStyle name="Input cel 3 4 4 3 7 2" xfId="18499"/>
    <cellStyle name="Input cel 3 4 4 3 7 3" xfId="19783"/>
    <cellStyle name="Input cel 3 4 4 3 7 4" xfId="30675"/>
    <cellStyle name="Input cel 3 4 4 3 7 5" xfId="49718"/>
    <cellStyle name="Input cel 3 4 4 3 8" xfId="12426"/>
    <cellStyle name="Input cel 3 4 4 3 9" xfId="21748"/>
    <cellStyle name="Input cel 3 4 4 4" xfId="6534"/>
    <cellStyle name="Input cel 3 4 4 4 2" xfId="15236"/>
    <cellStyle name="Input cel 3 4 4 4 2 2" xfId="47265"/>
    <cellStyle name="Input cel 3 4 4 4 3" xfId="24649"/>
    <cellStyle name="Input cel 3 4 4 4 4" xfId="27413"/>
    <cellStyle name="Input cel 3 4 4 4 5" xfId="40926"/>
    <cellStyle name="Input cel 3 4 4 5" xfId="6115"/>
    <cellStyle name="Input cel 3 4 4 5 2" xfId="14817"/>
    <cellStyle name="Input cel 3 4 4 5 2 2" xfId="46888"/>
    <cellStyle name="Input cel 3 4 4 5 3" xfId="21436"/>
    <cellStyle name="Input cel 3 4 4 5 4" xfId="26994"/>
    <cellStyle name="Input cel 3 4 4 5 5" xfId="40507"/>
    <cellStyle name="Input cel 3 4 4 6" xfId="6605"/>
    <cellStyle name="Input cel 3 4 4 6 2" xfId="15307"/>
    <cellStyle name="Input cel 3 4 4 6 2 2" xfId="47328"/>
    <cellStyle name="Input cel 3 4 4 6 3" xfId="23092"/>
    <cellStyle name="Input cel 3 4 4 6 4" xfId="27483"/>
    <cellStyle name="Input cel 3 4 4 6 5" xfId="40996"/>
    <cellStyle name="Input cel 3 4 4 7" xfId="7365"/>
    <cellStyle name="Input cel 3 4 4 7 2" xfId="16067"/>
    <cellStyle name="Input cel 3 4 4 7 3" xfId="21023"/>
    <cellStyle name="Input cel 3 4 4 7 4" xfId="28243"/>
    <cellStyle name="Input cel 3 4 4 7 5" xfId="41756"/>
    <cellStyle name="Input cel 3 4 4 8" xfId="8159"/>
    <cellStyle name="Input cel 3 4 4 8 2" xfId="16861"/>
    <cellStyle name="Input cel 3 4 4 8 3" xfId="25329"/>
    <cellStyle name="Input cel 3 4 4 8 4" xfId="29037"/>
    <cellStyle name="Input cel 3 4 4 8 5" xfId="48677"/>
    <cellStyle name="Input cel 3 4 4 9" xfId="8436"/>
    <cellStyle name="Input cel 3 4 4 9 2" xfId="17138"/>
    <cellStyle name="Input cel 3 4 4 9 3" xfId="24070"/>
    <cellStyle name="Input cel 3 4 4 9 4" xfId="29314"/>
    <cellStyle name="Input cel 3 4 4 9 5" xfId="48894"/>
    <cellStyle name="Input cel 3 4 5" xfId="4720"/>
    <cellStyle name="Input cel 3 4 5 10" xfId="25599"/>
    <cellStyle name="Input cel 3 4 5 11" xfId="33538"/>
    <cellStyle name="Input cel 3 4 5 12" xfId="34474"/>
    <cellStyle name="Input cel 3 4 5 13" xfId="36585"/>
    <cellStyle name="Input cel 3 4 5 14" xfId="39112"/>
    <cellStyle name="Input cel 3 4 5 2" xfId="6153"/>
    <cellStyle name="Input cel 3 4 5 2 2" xfId="14855"/>
    <cellStyle name="Input cel 3 4 5 2 2 2" xfId="46923"/>
    <cellStyle name="Input cel 3 4 5 2 3" xfId="24026"/>
    <cellStyle name="Input cel 3 4 5 2 4" xfId="27032"/>
    <cellStyle name="Input cel 3 4 5 2 5" xfId="40545"/>
    <cellStyle name="Input cel 3 4 5 3" xfId="6811"/>
    <cellStyle name="Input cel 3 4 5 3 2" xfId="15513"/>
    <cellStyle name="Input cel 3 4 5 3 2 2" xfId="47489"/>
    <cellStyle name="Input cel 3 4 5 3 3" xfId="19839"/>
    <cellStyle name="Input cel 3 4 5 3 4" xfId="27689"/>
    <cellStyle name="Input cel 3 4 5 3 5" xfId="41202"/>
    <cellStyle name="Input cel 3 4 5 4" xfId="8476"/>
    <cellStyle name="Input cel 3 4 5 4 2" xfId="17178"/>
    <cellStyle name="Input cel 3 4 5 4 3" xfId="25206"/>
    <cellStyle name="Input cel 3 4 5 4 4" xfId="29354"/>
    <cellStyle name="Input cel 3 4 5 4 5" xfId="43128"/>
    <cellStyle name="Input cel 3 4 5 5" xfId="9231"/>
    <cellStyle name="Input cel 3 4 5 5 2" xfId="17933"/>
    <cellStyle name="Input cel 3 4 5 5 3" xfId="11816"/>
    <cellStyle name="Input cel 3 4 5 5 4" xfId="30109"/>
    <cellStyle name="Input cel 3 4 5 5 5" xfId="49152"/>
    <cellStyle name="Input cel 3 4 5 6" xfId="9925"/>
    <cellStyle name="Input cel 3 4 5 6 2" xfId="18627"/>
    <cellStyle name="Input cel 3 4 5 6 3" xfId="11839"/>
    <cellStyle name="Input cel 3 4 5 6 4" xfId="30803"/>
    <cellStyle name="Input cel 3 4 5 6 5" xfId="49846"/>
    <cellStyle name="Input cel 3 4 5 7" xfId="10543"/>
    <cellStyle name="Input cel 3 4 5 7 2" xfId="19245"/>
    <cellStyle name="Input cel 3 4 5 7 3" xfId="19828"/>
    <cellStyle name="Input cel 3 4 5 7 4" xfId="31421"/>
    <cellStyle name="Input cel 3 4 5 7 5" xfId="50464"/>
    <cellStyle name="Input cel 3 4 5 8" xfId="13422"/>
    <cellStyle name="Input cel 3 4 5 9" xfId="20514"/>
    <cellStyle name="Input cel 3 4 6" xfId="4976"/>
    <cellStyle name="Input cel 3 4 6 10" xfId="25855"/>
    <cellStyle name="Input cel 3 4 6 11" xfId="33794"/>
    <cellStyle name="Input cel 3 4 6 12" xfId="34730"/>
    <cellStyle name="Input cel 3 4 6 13" xfId="36841"/>
    <cellStyle name="Input cel 3 4 6 14" xfId="39368"/>
    <cellStyle name="Input cel 3 4 6 2" xfId="5256"/>
    <cellStyle name="Input cel 3 4 6 2 2" xfId="13958"/>
    <cellStyle name="Input cel 3 4 6 2 2 2" xfId="46100"/>
    <cellStyle name="Input cel 3 4 6 2 3" xfId="25091"/>
    <cellStyle name="Input cel 3 4 6 2 4" xfId="26135"/>
    <cellStyle name="Input cel 3 4 6 2 5" xfId="39648"/>
    <cellStyle name="Input cel 3 4 6 3" xfId="7067"/>
    <cellStyle name="Input cel 3 4 6 3 2" xfId="15769"/>
    <cellStyle name="Input cel 3 4 6 3 2 2" xfId="47745"/>
    <cellStyle name="Input cel 3 4 6 3 3" xfId="12832"/>
    <cellStyle name="Input cel 3 4 6 3 4" xfId="27945"/>
    <cellStyle name="Input cel 3 4 6 3 5" xfId="41458"/>
    <cellStyle name="Input cel 3 4 6 4" xfId="8732"/>
    <cellStyle name="Input cel 3 4 6 4 2" xfId="17434"/>
    <cellStyle name="Input cel 3 4 6 4 3" xfId="12006"/>
    <cellStyle name="Input cel 3 4 6 4 4" xfId="29610"/>
    <cellStyle name="Input cel 3 4 6 4 5" xfId="43384"/>
    <cellStyle name="Input cel 3 4 6 5" xfId="9487"/>
    <cellStyle name="Input cel 3 4 6 5 2" xfId="18189"/>
    <cellStyle name="Input cel 3 4 6 5 3" xfId="22156"/>
    <cellStyle name="Input cel 3 4 6 5 4" xfId="30365"/>
    <cellStyle name="Input cel 3 4 6 5 5" xfId="49408"/>
    <cellStyle name="Input cel 3 4 6 6" xfId="10181"/>
    <cellStyle name="Input cel 3 4 6 6 2" xfId="18883"/>
    <cellStyle name="Input cel 3 4 6 6 3" xfId="1745"/>
    <cellStyle name="Input cel 3 4 6 6 4" xfId="31059"/>
    <cellStyle name="Input cel 3 4 6 6 5" xfId="50102"/>
    <cellStyle name="Input cel 3 4 6 7" xfId="10799"/>
    <cellStyle name="Input cel 3 4 6 7 2" xfId="19501"/>
    <cellStyle name="Input cel 3 4 6 7 3" xfId="11708"/>
    <cellStyle name="Input cel 3 4 6 7 4" xfId="31677"/>
    <cellStyle name="Input cel 3 4 6 7 5" xfId="50720"/>
    <cellStyle name="Input cel 3 4 6 8" xfId="13678"/>
    <cellStyle name="Input cel 3 4 6 9" xfId="22235"/>
    <cellStyle name="Input cel 3 4 7" xfId="6122"/>
    <cellStyle name="Input cel 3 4 7 2" xfId="14824"/>
    <cellStyle name="Input cel 3 4 7 2 2" xfId="46894"/>
    <cellStyle name="Input cel 3 4 7 3" xfId="20871"/>
    <cellStyle name="Input cel 3 4 7 4" xfId="27001"/>
    <cellStyle name="Input cel 3 4 7 5" xfId="40514"/>
    <cellStyle name="Input cel 3 4 8" xfId="6053"/>
    <cellStyle name="Input cel 3 4 8 2" xfId="14755"/>
    <cellStyle name="Input cel 3 4 8 2 2" xfId="46833"/>
    <cellStyle name="Input cel 3 4 8 3" xfId="24393"/>
    <cellStyle name="Input cel 3 4 8 4" xfId="26932"/>
    <cellStyle name="Input cel 3 4 8 5" xfId="40445"/>
    <cellStyle name="Input cel 3 4 9" xfId="6293"/>
    <cellStyle name="Input cel 3 4 9 2" xfId="14995"/>
    <cellStyle name="Input cel 3 4 9 2 2" xfId="47053"/>
    <cellStyle name="Input cel 3 4 9 3" xfId="12252"/>
    <cellStyle name="Input cel 3 4 9 4" xfId="27172"/>
    <cellStyle name="Input cel 3 4 9 5" xfId="40685"/>
    <cellStyle name="Input cel 3 5" xfId="647"/>
    <cellStyle name="Input cel 3 5 10" xfId="6158"/>
    <cellStyle name="Input cel 3 5 10 2" xfId="14860"/>
    <cellStyle name="Input cel 3 5 10 3" xfId="23892"/>
    <cellStyle name="Input cel 3 5 10 4" xfId="27037"/>
    <cellStyle name="Input cel 3 5 10 5" xfId="40550"/>
    <cellStyle name="Input cel 3 5 11" xfId="7565"/>
    <cellStyle name="Input cel 3 5 11 2" xfId="16267"/>
    <cellStyle name="Input cel 3 5 11 3" xfId="24665"/>
    <cellStyle name="Input cel 3 5 11 4" xfId="28443"/>
    <cellStyle name="Input cel 3 5 11 5" xfId="48174"/>
    <cellStyle name="Input cel 3 5 12" xfId="7932"/>
    <cellStyle name="Input cel 3 5 12 2" xfId="16634"/>
    <cellStyle name="Input cel 3 5 12 3" xfId="21522"/>
    <cellStyle name="Input cel 3 5 12 4" xfId="28810"/>
    <cellStyle name="Input cel 3 5 12 5" xfId="48450"/>
    <cellStyle name="Input cel 3 5 13" xfId="8405"/>
    <cellStyle name="Input cel 3 5 13 2" xfId="17107"/>
    <cellStyle name="Input cel 3 5 13 3" xfId="25396"/>
    <cellStyle name="Input cel 3 5 13 4" xfId="29283"/>
    <cellStyle name="Input cel 3 5 13 5" xfId="48863"/>
    <cellStyle name="Input cel 3 5 14" xfId="9172"/>
    <cellStyle name="Input cel 3 5 14 2" xfId="17874"/>
    <cellStyle name="Input cel 3 5 14 3" xfId="25393"/>
    <cellStyle name="Input cel 3 5 14 4" xfId="30050"/>
    <cellStyle name="Input cel 3 5 14 5" xfId="49093"/>
    <cellStyle name="Input cel 3 5 15" xfId="1817"/>
    <cellStyle name="Input cel 3 5 16" xfId="20869"/>
    <cellStyle name="Input cel 3 5 17" xfId="11649"/>
    <cellStyle name="Input cel 3 5 18" xfId="32159"/>
    <cellStyle name="Input cel 3 5 19" xfId="34135"/>
    <cellStyle name="Input cel 3 5 2" xfId="757"/>
    <cellStyle name="Input cel 3 5 2 10" xfId="7557"/>
    <cellStyle name="Input cel 3 5 2 10 2" xfId="16259"/>
    <cellStyle name="Input cel 3 5 2 10 3" xfId="11395"/>
    <cellStyle name="Input cel 3 5 2 10 4" xfId="28435"/>
    <cellStyle name="Input cel 3 5 2 10 5" xfId="48166"/>
    <cellStyle name="Input cel 3 5 2 11" xfId="8003"/>
    <cellStyle name="Input cel 3 5 2 11 2" xfId="16705"/>
    <cellStyle name="Input cel 3 5 2 11 3" xfId="24340"/>
    <cellStyle name="Input cel 3 5 2 11 4" xfId="28881"/>
    <cellStyle name="Input cel 3 5 2 11 5" xfId="48521"/>
    <cellStyle name="Input cel 3 5 2 12" xfId="7724"/>
    <cellStyle name="Input cel 3 5 2 12 2" xfId="16426"/>
    <cellStyle name="Input cel 3 5 2 12 3" xfId="21922"/>
    <cellStyle name="Input cel 3 5 2 12 4" xfId="28602"/>
    <cellStyle name="Input cel 3 5 2 12 5" xfId="48254"/>
    <cellStyle name="Input cel 3 5 2 13" xfId="11305"/>
    <cellStyle name="Input cel 3 5 2 14" xfId="19894"/>
    <cellStyle name="Input cel 3 5 2 15" xfId="2436"/>
    <cellStyle name="Input cel 3 5 2 16" xfId="32551"/>
    <cellStyle name="Input cel 3 5 2 17" xfId="34253"/>
    <cellStyle name="Input cel 3 5 2 18" xfId="35598"/>
    <cellStyle name="Input cel 3 5 2 19" xfId="37398"/>
    <cellStyle name="Input cel 3 5 2 2" xfId="1526"/>
    <cellStyle name="Input cel 3 5 2 2 10" xfId="13223"/>
    <cellStyle name="Input cel 3 5 2 2 11" xfId="20628"/>
    <cellStyle name="Input cel 3 5 2 2 12" xfId="25562"/>
    <cellStyle name="Input cel 3 5 2 2 13" xfId="33319"/>
    <cellStyle name="Input cel 3 5 2 2 14" xfId="34437"/>
    <cellStyle name="Input cel 3 5 2 2 15" xfId="36366"/>
    <cellStyle name="Input cel 3 5 2 2 16" xfId="38893"/>
    <cellStyle name="Input cel 3 5 2 2 2" xfId="4723"/>
    <cellStyle name="Input cel 3 5 2 2 2 10" xfId="25602"/>
    <cellStyle name="Input cel 3 5 2 2 2 11" xfId="33541"/>
    <cellStyle name="Input cel 3 5 2 2 2 12" xfId="34477"/>
    <cellStyle name="Input cel 3 5 2 2 2 13" xfId="36588"/>
    <cellStyle name="Input cel 3 5 2 2 2 14" xfId="39115"/>
    <cellStyle name="Input cel 3 5 2 2 2 2" xfId="5996"/>
    <cellStyle name="Input cel 3 5 2 2 2 2 2" xfId="14698"/>
    <cellStyle name="Input cel 3 5 2 2 2 2 2 2" xfId="46784"/>
    <cellStyle name="Input cel 3 5 2 2 2 2 3" xfId="23269"/>
    <cellStyle name="Input cel 3 5 2 2 2 2 4" xfId="26875"/>
    <cellStyle name="Input cel 3 5 2 2 2 2 5" xfId="40388"/>
    <cellStyle name="Input cel 3 5 2 2 2 3" xfId="6814"/>
    <cellStyle name="Input cel 3 5 2 2 2 3 2" xfId="15516"/>
    <cellStyle name="Input cel 3 5 2 2 2 3 2 2" xfId="47492"/>
    <cellStyle name="Input cel 3 5 2 2 2 3 3" xfId="20278"/>
    <cellStyle name="Input cel 3 5 2 2 2 3 4" xfId="27692"/>
    <cellStyle name="Input cel 3 5 2 2 2 3 5" xfId="41205"/>
    <cellStyle name="Input cel 3 5 2 2 2 4" xfId="8479"/>
    <cellStyle name="Input cel 3 5 2 2 2 4 2" xfId="17181"/>
    <cellStyle name="Input cel 3 5 2 2 2 4 3" xfId="23553"/>
    <cellStyle name="Input cel 3 5 2 2 2 4 4" xfId="29357"/>
    <cellStyle name="Input cel 3 5 2 2 2 4 5" xfId="43131"/>
    <cellStyle name="Input cel 3 5 2 2 2 5" xfId="9234"/>
    <cellStyle name="Input cel 3 5 2 2 2 5 2" xfId="17936"/>
    <cellStyle name="Input cel 3 5 2 2 2 5 3" xfId="21882"/>
    <cellStyle name="Input cel 3 5 2 2 2 5 4" xfId="30112"/>
    <cellStyle name="Input cel 3 5 2 2 2 5 5" xfId="49155"/>
    <cellStyle name="Input cel 3 5 2 2 2 6" xfId="9928"/>
    <cellStyle name="Input cel 3 5 2 2 2 6 2" xfId="18630"/>
    <cellStyle name="Input cel 3 5 2 2 2 6 3" xfId="2498"/>
    <cellStyle name="Input cel 3 5 2 2 2 6 4" xfId="30806"/>
    <cellStyle name="Input cel 3 5 2 2 2 6 5" xfId="49849"/>
    <cellStyle name="Input cel 3 5 2 2 2 7" xfId="10546"/>
    <cellStyle name="Input cel 3 5 2 2 2 7 2" xfId="19248"/>
    <cellStyle name="Input cel 3 5 2 2 2 7 3" xfId="11627"/>
    <cellStyle name="Input cel 3 5 2 2 2 7 4" xfId="31424"/>
    <cellStyle name="Input cel 3 5 2 2 2 7 5" xfId="50467"/>
    <cellStyle name="Input cel 3 5 2 2 2 8" xfId="13425"/>
    <cellStyle name="Input cel 3 5 2 2 2 9" xfId="24180"/>
    <cellStyle name="Input cel 3 5 2 2 3" xfId="5220"/>
    <cellStyle name="Input cel 3 5 2 2 3 10" xfId="26099"/>
    <cellStyle name="Input cel 3 5 2 2 3 11" xfId="34038"/>
    <cellStyle name="Input cel 3 5 2 2 3 12" xfId="34974"/>
    <cellStyle name="Input cel 3 5 2 2 3 13" xfId="37085"/>
    <cellStyle name="Input cel 3 5 2 2 3 14" xfId="39612"/>
    <cellStyle name="Input cel 3 5 2 2 3 2" xfId="6575"/>
    <cellStyle name="Input cel 3 5 2 2 3 2 2" xfId="15277"/>
    <cellStyle name="Input cel 3 5 2 2 3 2 2 2" xfId="47302"/>
    <cellStyle name="Input cel 3 5 2 2 3 2 3" xfId="23055"/>
    <cellStyle name="Input cel 3 5 2 2 3 2 4" xfId="27453"/>
    <cellStyle name="Input cel 3 5 2 2 3 2 5" xfId="40966"/>
    <cellStyle name="Input cel 3 5 2 2 3 3" xfId="7311"/>
    <cellStyle name="Input cel 3 5 2 2 3 3 2" xfId="16013"/>
    <cellStyle name="Input cel 3 5 2 2 3 3 2 2" xfId="47989"/>
    <cellStyle name="Input cel 3 5 2 2 3 3 3" xfId="21005"/>
    <cellStyle name="Input cel 3 5 2 2 3 3 4" xfId="28189"/>
    <cellStyle name="Input cel 3 5 2 2 3 3 5" xfId="41702"/>
    <cellStyle name="Input cel 3 5 2 2 3 4" xfId="8976"/>
    <cellStyle name="Input cel 3 5 2 2 3 4 2" xfId="17678"/>
    <cellStyle name="Input cel 3 5 2 2 3 4 3" xfId="20645"/>
    <cellStyle name="Input cel 3 5 2 2 3 4 4" xfId="29854"/>
    <cellStyle name="Input cel 3 5 2 2 3 4 5" xfId="43628"/>
    <cellStyle name="Input cel 3 5 2 2 3 5" xfId="9731"/>
    <cellStyle name="Input cel 3 5 2 2 3 5 2" xfId="18433"/>
    <cellStyle name="Input cel 3 5 2 2 3 5 3" xfId="20231"/>
    <cellStyle name="Input cel 3 5 2 2 3 5 4" xfId="30609"/>
    <cellStyle name="Input cel 3 5 2 2 3 5 5" xfId="49652"/>
    <cellStyle name="Input cel 3 5 2 2 3 6" xfId="10425"/>
    <cellStyle name="Input cel 3 5 2 2 3 6 2" xfId="19127"/>
    <cellStyle name="Input cel 3 5 2 2 3 6 3" xfId="13074"/>
    <cellStyle name="Input cel 3 5 2 2 3 6 4" xfId="31303"/>
    <cellStyle name="Input cel 3 5 2 2 3 6 5" xfId="50346"/>
    <cellStyle name="Input cel 3 5 2 2 3 7" xfId="11043"/>
    <cellStyle name="Input cel 3 5 2 2 3 7 2" xfId="19745"/>
    <cellStyle name="Input cel 3 5 2 2 3 7 3" xfId="12799"/>
    <cellStyle name="Input cel 3 5 2 2 3 7 4" xfId="31921"/>
    <cellStyle name="Input cel 3 5 2 2 3 7 5" xfId="50964"/>
    <cellStyle name="Input cel 3 5 2 2 3 8" xfId="13922"/>
    <cellStyle name="Input cel 3 5 2 2 3 9" xfId="24210"/>
    <cellStyle name="Input cel 3 5 2 2 4" xfId="3172"/>
    <cellStyle name="Input cel 3 5 2 2 4 2" xfId="11987"/>
    <cellStyle name="Input cel 3 5 2 2 4 2 2" xfId="44712"/>
    <cellStyle name="Input cel 3 5 2 2 4 3" xfId="11614"/>
    <cellStyle name="Input cel 3 5 2 2 4 4" xfId="24842"/>
    <cellStyle name="Input cel 3 5 2 2 4 5" xfId="37470"/>
    <cellStyle name="Input cel 3 5 2 2 5" xfId="6708"/>
    <cellStyle name="Input cel 3 5 2 2 5 2" xfId="15410"/>
    <cellStyle name="Input cel 3 5 2 2 5 2 2" xfId="47413"/>
    <cellStyle name="Input cel 3 5 2 2 5 3" xfId="22581"/>
    <cellStyle name="Input cel 3 5 2 2 5 4" xfId="27586"/>
    <cellStyle name="Input cel 3 5 2 2 5 5" xfId="41099"/>
    <cellStyle name="Input cel 3 5 2 2 6" xfId="8344"/>
    <cellStyle name="Input cel 3 5 2 2 6 2" xfId="17046"/>
    <cellStyle name="Input cel 3 5 2 2 6 3" xfId="22357"/>
    <cellStyle name="Input cel 3 5 2 2 6 4" xfId="29222"/>
    <cellStyle name="Input cel 3 5 2 2 6 5" xfId="42909"/>
    <cellStyle name="Input cel 3 5 2 2 7" xfId="9119"/>
    <cellStyle name="Input cel 3 5 2 2 7 2" xfId="17821"/>
    <cellStyle name="Input cel 3 5 2 2 7 3" xfId="22938"/>
    <cellStyle name="Input cel 3 5 2 2 7 4" xfId="29997"/>
    <cellStyle name="Input cel 3 5 2 2 7 5" xfId="49040"/>
    <cellStyle name="Input cel 3 5 2 2 8" xfId="9847"/>
    <cellStyle name="Input cel 3 5 2 2 8 2" xfId="18549"/>
    <cellStyle name="Input cel 3 5 2 2 8 3" xfId="12884"/>
    <cellStyle name="Input cel 3 5 2 2 8 4" xfId="30725"/>
    <cellStyle name="Input cel 3 5 2 2 8 5" xfId="49768"/>
    <cellStyle name="Input cel 3 5 2 2 9" xfId="10506"/>
    <cellStyle name="Input cel 3 5 2 2 9 2" xfId="19208"/>
    <cellStyle name="Input cel 3 5 2 2 9 3" xfId="20167"/>
    <cellStyle name="Input cel 3 5 2 2 9 4" xfId="31384"/>
    <cellStyle name="Input cel 3 5 2 2 9 5" xfId="50427"/>
    <cellStyle name="Input cel 3 5 2 3" xfId="5003"/>
    <cellStyle name="Input cel 3 5 2 3 10" xfId="25882"/>
    <cellStyle name="Input cel 3 5 2 3 11" xfId="33821"/>
    <cellStyle name="Input cel 3 5 2 3 12" xfId="34757"/>
    <cellStyle name="Input cel 3 5 2 3 13" xfId="36868"/>
    <cellStyle name="Input cel 3 5 2 3 14" xfId="39395"/>
    <cellStyle name="Input cel 3 5 2 3 2" xfId="6178"/>
    <cellStyle name="Input cel 3 5 2 3 2 2" xfId="14880"/>
    <cellStyle name="Input cel 3 5 2 3 2 2 2" xfId="46945"/>
    <cellStyle name="Input cel 3 5 2 3 2 3" xfId="25011"/>
    <cellStyle name="Input cel 3 5 2 3 2 4" xfId="27057"/>
    <cellStyle name="Input cel 3 5 2 3 2 5" xfId="40570"/>
    <cellStyle name="Input cel 3 5 2 3 3" xfId="7094"/>
    <cellStyle name="Input cel 3 5 2 3 3 2" xfId="15796"/>
    <cellStyle name="Input cel 3 5 2 3 3 2 2" xfId="47772"/>
    <cellStyle name="Input cel 3 5 2 3 3 3" xfId="11231"/>
    <cellStyle name="Input cel 3 5 2 3 3 4" xfId="27972"/>
    <cellStyle name="Input cel 3 5 2 3 3 5" xfId="41485"/>
    <cellStyle name="Input cel 3 5 2 3 4" xfId="8759"/>
    <cellStyle name="Input cel 3 5 2 3 4 2" xfId="17461"/>
    <cellStyle name="Input cel 3 5 2 3 4 3" xfId="20879"/>
    <cellStyle name="Input cel 3 5 2 3 4 4" xfId="29637"/>
    <cellStyle name="Input cel 3 5 2 3 4 5" xfId="43411"/>
    <cellStyle name="Input cel 3 5 2 3 5" xfId="9514"/>
    <cellStyle name="Input cel 3 5 2 3 5 2" xfId="18216"/>
    <cellStyle name="Input cel 3 5 2 3 5 3" xfId="20028"/>
    <cellStyle name="Input cel 3 5 2 3 5 4" xfId="30392"/>
    <cellStyle name="Input cel 3 5 2 3 5 5" xfId="49435"/>
    <cellStyle name="Input cel 3 5 2 3 6" xfId="10208"/>
    <cellStyle name="Input cel 3 5 2 3 6 2" xfId="18910"/>
    <cellStyle name="Input cel 3 5 2 3 6 3" xfId="12725"/>
    <cellStyle name="Input cel 3 5 2 3 6 4" xfId="31086"/>
    <cellStyle name="Input cel 3 5 2 3 6 5" xfId="50129"/>
    <cellStyle name="Input cel 3 5 2 3 7" xfId="10826"/>
    <cellStyle name="Input cel 3 5 2 3 7 2" xfId="19528"/>
    <cellStyle name="Input cel 3 5 2 3 7 3" xfId="12965"/>
    <cellStyle name="Input cel 3 5 2 3 7 4" xfId="31704"/>
    <cellStyle name="Input cel 3 5 2 3 7 5" xfId="50747"/>
    <cellStyle name="Input cel 3 5 2 3 8" xfId="13705"/>
    <cellStyle name="Input cel 3 5 2 3 9" xfId="23027"/>
    <cellStyle name="Input cel 3 5 2 4" xfId="4836"/>
    <cellStyle name="Input cel 3 5 2 4 10" xfId="25715"/>
    <cellStyle name="Input cel 3 5 2 4 11" xfId="33654"/>
    <cellStyle name="Input cel 3 5 2 4 12" xfId="34590"/>
    <cellStyle name="Input cel 3 5 2 4 13" xfId="36701"/>
    <cellStyle name="Input cel 3 5 2 4 14" xfId="39228"/>
    <cellStyle name="Input cel 3 5 2 4 2" xfId="6192"/>
    <cellStyle name="Input cel 3 5 2 4 2 2" xfId="14894"/>
    <cellStyle name="Input cel 3 5 2 4 2 2 2" xfId="46959"/>
    <cellStyle name="Input cel 3 5 2 4 2 3" xfId="20975"/>
    <cellStyle name="Input cel 3 5 2 4 2 4" xfId="27071"/>
    <cellStyle name="Input cel 3 5 2 4 2 5" xfId="40584"/>
    <cellStyle name="Input cel 3 5 2 4 3" xfId="6927"/>
    <cellStyle name="Input cel 3 5 2 4 3 2" xfId="15629"/>
    <cellStyle name="Input cel 3 5 2 4 3 2 2" xfId="47605"/>
    <cellStyle name="Input cel 3 5 2 4 3 3" xfId="20310"/>
    <cellStyle name="Input cel 3 5 2 4 3 4" xfId="27805"/>
    <cellStyle name="Input cel 3 5 2 4 3 5" xfId="41318"/>
    <cellStyle name="Input cel 3 5 2 4 4" xfId="8592"/>
    <cellStyle name="Input cel 3 5 2 4 4 2" xfId="17294"/>
    <cellStyle name="Input cel 3 5 2 4 4 3" xfId="11121"/>
    <cellStyle name="Input cel 3 5 2 4 4 4" xfId="29470"/>
    <cellStyle name="Input cel 3 5 2 4 4 5" xfId="43244"/>
    <cellStyle name="Input cel 3 5 2 4 5" xfId="9347"/>
    <cellStyle name="Input cel 3 5 2 4 5 2" xfId="18049"/>
    <cellStyle name="Input cel 3 5 2 4 5 3" xfId="21374"/>
    <cellStyle name="Input cel 3 5 2 4 5 4" xfId="30225"/>
    <cellStyle name="Input cel 3 5 2 4 5 5" xfId="49268"/>
    <cellStyle name="Input cel 3 5 2 4 6" xfId="10041"/>
    <cellStyle name="Input cel 3 5 2 4 6 2" xfId="18743"/>
    <cellStyle name="Input cel 3 5 2 4 6 3" xfId="11848"/>
    <cellStyle name="Input cel 3 5 2 4 6 4" xfId="30919"/>
    <cellStyle name="Input cel 3 5 2 4 6 5" xfId="49962"/>
    <cellStyle name="Input cel 3 5 2 4 7" xfId="10659"/>
    <cellStyle name="Input cel 3 5 2 4 7 2" xfId="19361"/>
    <cellStyle name="Input cel 3 5 2 4 7 3" xfId="12175"/>
    <cellStyle name="Input cel 3 5 2 4 7 4" xfId="31537"/>
    <cellStyle name="Input cel 3 5 2 4 7 5" xfId="50580"/>
    <cellStyle name="Input cel 3 5 2 4 8" xfId="13538"/>
    <cellStyle name="Input cel 3 5 2 4 9" xfId="13251"/>
    <cellStyle name="Input cel 3 5 2 5" xfId="6451"/>
    <cellStyle name="Input cel 3 5 2 5 2" xfId="15153"/>
    <cellStyle name="Input cel 3 5 2 5 2 2" xfId="47195"/>
    <cellStyle name="Input cel 3 5 2 5 3" xfId="23931"/>
    <cellStyle name="Input cel 3 5 2 5 4" xfId="27330"/>
    <cellStyle name="Input cel 3 5 2 5 5" xfId="40843"/>
    <cellStyle name="Input cel 3 5 2 6" xfId="6198"/>
    <cellStyle name="Input cel 3 5 2 6 2" xfId="14900"/>
    <cellStyle name="Input cel 3 5 2 6 2 2" xfId="46964"/>
    <cellStyle name="Input cel 3 5 2 6 3" xfId="22332"/>
    <cellStyle name="Input cel 3 5 2 6 4" xfId="27077"/>
    <cellStyle name="Input cel 3 5 2 6 5" xfId="40590"/>
    <cellStyle name="Input cel 3 5 2 7" xfId="6650"/>
    <cellStyle name="Input cel 3 5 2 7 2" xfId="15352"/>
    <cellStyle name="Input cel 3 5 2 7 2 2" xfId="47363"/>
    <cellStyle name="Input cel 3 5 2 7 3" xfId="22120"/>
    <cellStyle name="Input cel 3 5 2 7 4" xfId="27528"/>
    <cellStyle name="Input cel 3 5 2 7 5" xfId="41041"/>
    <cellStyle name="Input cel 3 5 2 8" xfId="3239"/>
    <cellStyle name="Input cel 3 5 2 8 2" xfId="12054"/>
    <cellStyle name="Input cel 3 5 2 8 3" xfId="12696"/>
    <cellStyle name="Input cel 3 5 2 8 4" xfId="21045"/>
    <cellStyle name="Input cel 3 5 2 8 5" xfId="37537"/>
    <cellStyle name="Input cel 3 5 2 9" xfId="7837"/>
    <cellStyle name="Input cel 3 5 2 9 2" xfId="16539"/>
    <cellStyle name="Input cel 3 5 2 9 3" xfId="20899"/>
    <cellStyle name="Input cel 3 5 2 9 4" xfId="28715"/>
    <cellStyle name="Input cel 3 5 2 9 5" xfId="48355"/>
    <cellStyle name="Input cel 3 5 20" xfId="35206"/>
    <cellStyle name="Input cel 3 5 21" xfId="37288"/>
    <cellStyle name="Input cel 3 5 3" xfId="915"/>
    <cellStyle name="Input cel 3 5 3 10" xfId="9056"/>
    <cellStyle name="Input cel 3 5 3 10 2" xfId="17758"/>
    <cellStyle name="Input cel 3 5 3 10 3" xfId="2444"/>
    <cellStyle name="Input cel 3 5 3 10 4" xfId="29934"/>
    <cellStyle name="Input cel 3 5 3 10 5" xfId="48977"/>
    <cellStyle name="Input cel 3 5 3 11" xfId="9788"/>
    <cellStyle name="Input cel 3 5 3 11 2" xfId="18490"/>
    <cellStyle name="Input cel 3 5 3 11 3" xfId="11109"/>
    <cellStyle name="Input cel 3 5 3 11 4" xfId="30666"/>
    <cellStyle name="Input cel 3 5 3 11 5" xfId="49709"/>
    <cellStyle name="Input cel 3 5 3 12" xfId="11446"/>
    <cellStyle name="Input cel 3 5 3 13" xfId="24373"/>
    <cellStyle name="Input cel 3 5 3 14" xfId="13082"/>
    <cellStyle name="Input cel 3 5 3 15" xfId="32708"/>
    <cellStyle name="Input cel 3 5 3 16" xfId="34318"/>
    <cellStyle name="Input cel 3 5 3 17" xfId="35755"/>
    <cellStyle name="Input cel 3 5 3 18" xfId="38282"/>
    <cellStyle name="Input cel 3 5 3 2" xfId="5067"/>
    <cellStyle name="Input cel 3 5 3 2 10" xfId="25946"/>
    <cellStyle name="Input cel 3 5 3 2 11" xfId="33885"/>
    <cellStyle name="Input cel 3 5 3 2 12" xfId="34821"/>
    <cellStyle name="Input cel 3 5 3 2 13" xfId="36932"/>
    <cellStyle name="Input cel 3 5 3 2 14" xfId="39459"/>
    <cellStyle name="Input cel 3 5 3 2 2" xfId="5803"/>
    <cellStyle name="Input cel 3 5 3 2 2 2" xfId="14505"/>
    <cellStyle name="Input cel 3 5 3 2 2 2 2" xfId="46605"/>
    <cellStyle name="Input cel 3 5 3 2 2 3" xfId="22380"/>
    <cellStyle name="Input cel 3 5 3 2 2 4" xfId="26682"/>
    <cellStyle name="Input cel 3 5 3 2 2 5" xfId="40195"/>
    <cellStyle name="Input cel 3 5 3 2 3" xfId="7158"/>
    <cellStyle name="Input cel 3 5 3 2 3 2" xfId="15860"/>
    <cellStyle name="Input cel 3 5 3 2 3 2 2" xfId="47836"/>
    <cellStyle name="Input cel 3 5 3 2 3 3" xfId="25348"/>
    <cellStyle name="Input cel 3 5 3 2 3 4" xfId="28036"/>
    <cellStyle name="Input cel 3 5 3 2 3 5" xfId="41549"/>
    <cellStyle name="Input cel 3 5 3 2 4" xfId="8823"/>
    <cellStyle name="Input cel 3 5 3 2 4 2" xfId="17525"/>
    <cellStyle name="Input cel 3 5 3 2 4 3" xfId="23925"/>
    <cellStyle name="Input cel 3 5 3 2 4 4" xfId="29701"/>
    <cellStyle name="Input cel 3 5 3 2 4 5" xfId="43475"/>
    <cellStyle name="Input cel 3 5 3 2 5" xfId="9578"/>
    <cellStyle name="Input cel 3 5 3 2 5 2" xfId="18280"/>
    <cellStyle name="Input cel 3 5 3 2 5 3" xfId="13328"/>
    <cellStyle name="Input cel 3 5 3 2 5 4" xfId="30456"/>
    <cellStyle name="Input cel 3 5 3 2 5 5" xfId="49499"/>
    <cellStyle name="Input cel 3 5 3 2 6" xfId="10272"/>
    <cellStyle name="Input cel 3 5 3 2 6 2" xfId="18974"/>
    <cellStyle name="Input cel 3 5 3 2 6 3" xfId="20169"/>
    <cellStyle name="Input cel 3 5 3 2 6 4" xfId="31150"/>
    <cellStyle name="Input cel 3 5 3 2 6 5" xfId="50193"/>
    <cellStyle name="Input cel 3 5 3 2 7" xfId="10890"/>
    <cellStyle name="Input cel 3 5 3 2 7 2" xfId="19592"/>
    <cellStyle name="Input cel 3 5 3 2 7 3" xfId="20114"/>
    <cellStyle name="Input cel 3 5 3 2 7 4" xfId="31768"/>
    <cellStyle name="Input cel 3 5 3 2 7 5" xfId="50811"/>
    <cellStyle name="Input cel 3 5 3 2 8" xfId="13769"/>
    <cellStyle name="Input cel 3 5 3 2 9" xfId="22711"/>
    <cellStyle name="Input cel 3 5 3 3" xfId="4790"/>
    <cellStyle name="Input cel 3 5 3 3 10" xfId="25669"/>
    <cellStyle name="Input cel 3 5 3 3 11" xfId="33608"/>
    <cellStyle name="Input cel 3 5 3 3 12" xfId="34544"/>
    <cellStyle name="Input cel 3 5 3 3 13" xfId="36655"/>
    <cellStyle name="Input cel 3 5 3 3 14" xfId="39182"/>
    <cellStyle name="Input cel 3 5 3 3 2" xfId="6262"/>
    <cellStyle name="Input cel 3 5 3 3 2 2" xfId="14964"/>
    <cellStyle name="Input cel 3 5 3 3 2 2 2" xfId="47026"/>
    <cellStyle name="Input cel 3 5 3 3 2 3" xfId="21159"/>
    <cellStyle name="Input cel 3 5 3 3 2 4" xfId="27141"/>
    <cellStyle name="Input cel 3 5 3 3 2 5" xfId="40654"/>
    <cellStyle name="Input cel 3 5 3 3 3" xfId="6881"/>
    <cellStyle name="Input cel 3 5 3 3 3 2" xfId="15583"/>
    <cellStyle name="Input cel 3 5 3 3 3 2 2" xfId="47559"/>
    <cellStyle name="Input cel 3 5 3 3 3 3" xfId="19819"/>
    <cellStyle name="Input cel 3 5 3 3 3 4" xfId="27759"/>
    <cellStyle name="Input cel 3 5 3 3 3 5" xfId="41272"/>
    <cellStyle name="Input cel 3 5 3 3 4" xfId="8546"/>
    <cellStyle name="Input cel 3 5 3 3 4 2" xfId="17248"/>
    <cellStyle name="Input cel 3 5 3 3 4 3" xfId="23657"/>
    <cellStyle name="Input cel 3 5 3 3 4 4" xfId="29424"/>
    <cellStyle name="Input cel 3 5 3 3 4 5" xfId="43198"/>
    <cellStyle name="Input cel 3 5 3 3 5" xfId="9301"/>
    <cellStyle name="Input cel 3 5 3 3 5 2" xfId="18003"/>
    <cellStyle name="Input cel 3 5 3 3 5 3" xfId="21824"/>
    <cellStyle name="Input cel 3 5 3 3 5 4" xfId="30179"/>
    <cellStyle name="Input cel 3 5 3 3 5 5" xfId="49222"/>
    <cellStyle name="Input cel 3 5 3 3 6" xfId="9995"/>
    <cellStyle name="Input cel 3 5 3 3 6 2" xfId="18697"/>
    <cellStyle name="Input cel 3 5 3 3 6 3" xfId="20156"/>
    <cellStyle name="Input cel 3 5 3 3 6 4" xfId="30873"/>
    <cellStyle name="Input cel 3 5 3 3 6 5" xfId="49916"/>
    <cellStyle name="Input cel 3 5 3 3 7" xfId="10613"/>
    <cellStyle name="Input cel 3 5 3 3 7 2" xfId="19315"/>
    <cellStyle name="Input cel 3 5 3 3 7 3" xfId="12493"/>
    <cellStyle name="Input cel 3 5 3 3 7 4" xfId="31491"/>
    <cellStyle name="Input cel 3 5 3 3 7 5" xfId="50534"/>
    <cellStyle name="Input cel 3 5 3 3 8" xfId="13492"/>
    <cellStyle name="Input cel 3 5 3 3 9" xfId="24747"/>
    <cellStyle name="Input cel 3 5 3 4" xfId="5514"/>
    <cellStyle name="Input cel 3 5 3 4 2" xfId="14216"/>
    <cellStyle name="Input cel 3 5 3 4 2 2" xfId="46341"/>
    <cellStyle name="Input cel 3 5 3 4 3" xfId="20459"/>
    <cellStyle name="Input cel 3 5 3 4 4" xfId="26393"/>
    <cellStyle name="Input cel 3 5 3 4 5" xfId="39906"/>
    <cellStyle name="Input cel 3 5 3 5" xfId="5688"/>
    <cellStyle name="Input cel 3 5 3 5 2" xfId="14390"/>
    <cellStyle name="Input cel 3 5 3 5 2 2" xfId="46504"/>
    <cellStyle name="Input cel 3 5 3 5 3" xfId="24361"/>
    <cellStyle name="Input cel 3 5 3 5 4" xfId="26567"/>
    <cellStyle name="Input cel 3 5 3 5 5" xfId="40080"/>
    <cellStyle name="Input cel 3 5 3 6" xfId="5985"/>
    <cellStyle name="Input cel 3 5 3 6 2" xfId="14687"/>
    <cellStyle name="Input cel 3 5 3 6 2 2" xfId="46774"/>
    <cellStyle name="Input cel 3 5 3 6 3" xfId="21580"/>
    <cellStyle name="Input cel 3 5 3 6 4" xfId="26864"/>
    <cellStyle name="Input cel 3 5 3 6 5" xfId="40377"/>
    <cellStyle name="Input cel 3 5 3 7" xfId="6383"/>
    <cellStyle name="Input cel 3 5 3 7 2" xfId="15085"/>
    <cellStyle name="Input cel 3 5 3 7 3" xfId="13360"/>
    <cellStyle name="Input cel 3 5 3 7 4" xfId="27262"/>
    <cellStyle name="Input cel 3 5 3 7 5" xfId="40775"/>
    <cellStyle name="Input cel 3 5 3 8" xfId="7952"/>
    <cellStyle name="Input cel 3 5 3 8 2" xfId="16654"/>
    <cellStyle name="Input cel 3 5 3 8 3" xfId="21937"/>
    <cellStyle name="Input cel 3 5 3 8 4" xfId="28830"/>
    <cellStyle name="Input cel 3 5 3 8 5" xfId="48470"/>
    <cellStyle name="Input cel 3 5 3 9" xfId="8277"/>
    <cellStyle name="Input cel 3 5 3 9 2" xfId="16979"/>
    <cellStyle name="Input cel 3 5 3 9 3" xfId="21265"/>
    <cellStyle name="Input cel 3 5 3 9 4" xfId="29155"/>
    <cellStyle name="Input cel 3 5 3 9 5" xfId="48791"/>
    <cellStyle name="Input cel 3 5 4" xfId="1420"/>
    <cellStyle name="Input cel 3 5 4 10" xfId="9779"/>
    <cellStyle name="Input cel 3 5 4 10 2" xfId="18481"/>
    <cellStyle name="Input cel 3 5 4 10 3" xfId="11156"/>
    <cellStyle name="Input cel 3 5 4 10 4" xfId="30657"/>
    <cellStyle name="Input cel 3 5 4 10 5" xfId="49700"/>
    <cellStyle name="Input cel 3 5 4 11" xfId="10454"/>
    <cellStyle name="Input cel 3 5 4 11 2" xfId="19156"/>
    <cellStyle name="Input cel 3 5 4 11 3" xfId="12671"/>
    <cellStyle name="Input cel 3 5 4 11 4" xfId="31332"/>
    <cellStyle name="Input cel 3 5 4 11 5" xfId="50375"/>
    <cellStyle name="Input cel 3 5 4 12" xfId="11202"/>
    <cellStyle name="Input cel 3 5 4 13" xfId="20770"/>
    <cellStyle name="Input cel 3 5 4 14" xfId="24792"/>
    <cellStyle name="Input cel 3 5 4 15" xfId="33213"/>
    <cellStyle name="Input cel 3 5 4 16" xfId="34385"/>
    <cellStyle name="Input cel 3 5 4 17" xfId="36260"/>
    <cellStyle name="Input cel 3 5 4 18" xfId="38787"/>
    <cellStyle name="Input cel 3 5 4 2" xfId="5092"/>
    <cellStyle name="Input cel 3 5 4 2 10" xfId="25971"/>
    <cellStyle name="Input cel 3 5 4 2 11" xfId="33910"/>
    <cellStyle name="Input cel 3 5 4 2 12" xfId="34846"/>
    <cellStyle name="Input cel 3 5 4 2 13" xfId="36957"/>
    <cellStyle name="Input cel 3 5 4 2 14" xfId="39484"/>
    <cellStyle name="Input cel 3 5 4 2 2" xfId="5324"/>
    <cellStyle name="Input cel 3 5 4 2 2 2" xfId="14026"/>
    <cellStyle name="Input cel 3 5 4 2 2 2 2" xfId="46164"/>
    <cellStyle name="Input cel 3 5 4 2 2 3" xfId="25148"/>
    <cellStyle name="Input cel 3 5 4 2 2 4" xfId="26203"/>
    <cellStyle name="Input cel 3 5 4 2 2 5" xfId="39716"/>
    <cellStyle name="Input cel 3 5 4 2 3" xfId="7183"/>
    <cellStyle name="Input cel 3 5 4 2 3 2" xfId="15885"/>
    <cellStyle name="Input cel 3 5 4 2 3 2 2" xfId="47861"/>
    <cellStyle name="Input cel 3 5 4 2 3 3" xfId="24926"/>
    <cellStyle name="Input cel 3 5 4 2 3 4" xfId="28061"/>
    <cellStyle name="Input cel 3 5 4 2 3 5" xfId="41574"/>
    <cellStyle name="Input cel 3 5 4 2 4" xfId="8848"/>
    <cellStyle name="Input cel 3 5 4 2 4 2" xfId="17550"/>
    <cellStyle name="Input cel 3 5 4 2 4 3" xfId="20055"/>
    <cellStyle name="Input cel 3 5 4 2 4 4" xfId="29726"/>
    <cellStyle name="Input cel 3 5 4 2 4 5" xfId="43500"/>
    <cellStyle name="Input cel 3 5 4 2 5" xfId="9603"/>
    <cellStyle name="Input cel 3 5 4 2 5 2" xfId="18305"/>
    <cellStyle name="Input cel 3 5 4 2 5 3" xfId="19941"/>
    <cellStyle name="Input cel 3 5 4 2 5 4" xfId="30481"/>
    <cellStyle name="Input cel 3 5 4 2 5 5" xfId="49524"/>
    <cellStyle name="Input cel 3 5 4 2 6" xfId="10297"/>
    <cellStyle name="Input cel 3 5 4 2 6 2" xfId="18999"/>
    <cellStyle name="Input cel 3 5 4 2 6 3" xfId="19864"/>
    <cellStyle name="Input cel 3 5 4 2 6 4" xfId="31175"/>
    <cellStyle name="Input cel 3 5 4 2 6 5" xfId="50218"/>
    <cellStyle name="Input cel 3 5 4 2 7" xfId="10915"/>
    <cellStyle name="Input cel 3 5 4 2 7 2" xfId="19617"/>
    <cellStyle name="Input cel 3 5 4 2 7 3" xfId="13109"/>
    <cellStyle name="Input cel 3 5 4 2 7 4" xfId="31793"/>
    <cellStyle name="Input cel 3 5 4 2 7 5" xfId="50836"/>
    <cellStyle name="Input cel 3 5 4 2 8" xfId="13794"/>
    <cellStyle name="Input cel 3 5 4 2 9" xfId="23393"/>
    <cellStyle name="Input cel 3 5 4 3" xfId="5168"/>
    <cellStyle name="Input cel 3 5 4 3 10" xfId="26047"/>
    <cellStyle name="Input cel 3 5 4 3 11" xfId="33986"/>
    <cellStyle name="Input cel 3 5 4 3 12" xfId="34922"/>
    <cellStyle name="Input cel 3 5 4 3 13" xfId="37033"/>
    <cellStyle name="Input cel 3 5 4 3 14" xfId="39560"/>
    <cellStyle name="Input cel 3 5 4 3 2" xfId="5622"/>
    <cellStyle name="Input cel 3 5 4 3 2 2" xfId="14324"/>
    <cellStyle name="Input cel 3 5 4 3 2 2 2" xfId="46442"/>
    <cellStyle name="Input cel 3 5 4 3 2 3" xfId="24593"/>
    <cellStyle name="Input cel 3 5 4 3 2 4" xfId="26501"/>
    <cellStyle name="Input cel 3 5 4 3 2 5" xfId="40014"/>
    <cellStyle name="Input cel 3 5 4 3 3" xfId="7259"/>
    <cellStyle name="Input cel 3 5 4 3 3 2" xfId="15961"/>
    <cellStyle name="Input cel 3 5 4 3 3 2 2" xfId="47937"/>
    <cellStyle name="Input cel 3 5 4 3 3 3" xfId="21177"/>
    <cellStyle name="Input cel 3 5 4 3 3 4" xfId="28137"/>
    <cellStyle name="Input cel 3 5 4 3 3 5" xfId="41650"/>
    <cellStyle name="Input cel 3 5 4 3 4" xfId="8924"/>
    <cellStyle name="Input cel 3 5 4 3 4 2" xfId="17626"/>
    <cellStyle name="Input cel 3 5 4 3 4 3" xfId="22468"/>
    <cellStyle name="Input cel 3 5 4 3 4 4" xfId="29802"/>
    <cellStyle name="Input cel 3 5 4 3 4 5" xfId="43576"/>
    <cellStyle name="Input cel 3 5 4 3 5" xfId="9679"/>
    <cellStyle name="Input cel 3 5 4 3 5 2" xfId="18381"/>
    <cellStyle name="Input cel 3 5 4 3 5 3" xfId="2304"/>
    <cellStyle name="Input cel 3 5 4 3 5 4" xfId="30557"/>
    <cellStyle name="Input cel 3 5 4 3 5 5" xfId="49600"/>
    <cellStyle name="Input cel 3 5 4 3 6" xfId="10373"/>
    <cellStyle name="Input cel 3 5 4 3 6 2" xfId="19075"/>
    <cellStyle name="Input cel 3 5 4 3 6 3" xfId="2438"/>
    <cellStyle name="Input cel 3 5 4 3 6 4" xfId="31251"/>
    <cellStyle name="Input cel 3 5 4 3 6 5" xfId="50294"/>
    <cellStyle name="Input cel 3 5 4 3 7" xfId="10991"/>
    <cellStyle name="Input cel 3 5 4 3 7 2" xfId="19693"/>
    <cellStyle name="Input cel 3 5 4 3 7 3" xfId="11850"/>
    <cellStyle name="Input cel 3 5 4 3 7 4" xfId="31869"/>
    <cellStyle name="Input cel 3 5 4 3 7 5" xfId="50912"/>
    <cellStyle name="Input cel 3 5 4 3 8" xfId="13870"/>
    <cellStyle name="Input cel 3 5 4 3 9" xfId="21031"/>
    <cellStyle name="Input cel 3 5 4 4" xfId="5647"/>
    <cellStyle name="Input cel 3 5 4 4 2" xfId="14349"/>
    <cellStyle name="Input cel 3 5 4 4 2 2" xfId="46465"/>
    <cellStyle name="Input cel 3 5 4 4 3" xfId="20544"/>
    <cellStyle name="Input cel 3 5 4 4 4" xfId="26526"/>
    <cellStyle name="Input cel 3 5 4 4 5" xfId="40039"/>
    <cellStyle name="Input cel 3 5 4 5" xfId="6638"/>
    <cellStyle name="Input cel 3 5 4 5 2" xfId="15340"/>
    <cellStyle name="Input cel 3 5 4 5 2 2" xfId="47352"/>
    <cellStyle name="Input cel 3 5 4 5 3" xfId="21050"/>
    <cellStyle name="Input cel 3 5 4 5 4" xfId="27516"/>
    <cellStyle name="Input cel 3 5 4 5 5" xfId="41029"/>
    <cellStyle name="Input cel 3 5 4 6" xfId="6783"/>
    <cellStyle name="Input cel 3 5 4 6 2" xfId="15485"/>
    <cellStyle name="Input cel 3 5 4 6 2 2" xfId="47464"/>
    <cellStyle name="Input cel 3 5 4 6 3" xfId="20184"/>
    <cellStyle name="Input cel 3 5 4 6 4" xfId="27661"/>
    <cellStyle name="Input cel 3 5 4 6 5" xfId="41174"/>
    <cellStyle name="Input cel 3 5 4 7" xfId="5733"/>
    <cellStyle name="Input cel 3 5 4 7 2" xfId="14435"/>
    <cellStyle name="Input cel 3 5 4 7 3" xfId="21731"/>
    <cellStyle name="Input cel 3 5 4 7 4" xfId="26612"/>
    <cellStyle name="Input cel 3 5 4 7 5" xfId="40125"/>
    <cellStyle name="Input cel 3 5 4 8" xfId="8265"/>
    <cellStyle name="Input cel 3 5 4 8 2" xfId="16967"/>
    <cellStyle name="Input cel 3 5 4 8 3" xfId="25376"/>
    <cellStyle name="Input cel 3 5 4 8 4" xfId="29143"/>
    <cellStyle name="Input cel 3 5 4 8 5" xfId="48779"/>
    <cellStyle name="Input cel 3 5 4 9" xfId="9046"/>
    <cellStyle name="Input cel 3 5 4 9 2" xfId="17748"/>
    <cellStyle name="Input cel 3 5 4 9 3" xfId="20261"/>
    <cellStyle name="Input cel 3 5 4 9 4" xfId="29924"/>
    <cellStyle name="Input cel 3 5 4 9 5" xfId="48967"/>
    <cellStyle name="Input cel 3 5 5" xfId="4859"/>
    <cellStyle name="Input cel 3 5 5 10" xfId="25738"/>
    <cellStyle name="Input cel 3 5 5 11" xfId="33677"/>
    <cellStyle name="Input cel 3 5 5 12" xfId="34613"/>
    <cellStyle name="Input cel 3 5 5 13" xfId="36724"/>
    <cellStyle name="Input cel 3 5 5 14" xfId="39251"/>
    <cellStyle name="Input cel 3 5 5 2" xfId="6091"/>
    <cellStyle name="Input cel 3 5 5 2 2" xfId="14793"/>
    <cellStyle name="Input cel 3 5 5 2 2 2" xfId="46867"/>
    <cellStyle name="Input cel 3 5 5 2 3" xfId="22941"/>
    <cellStyle name="Input cel 3 5 5 2 4" xfId="26970"/>
    <cellStyle name="Input cel 3 5 5 2 5" xfId="40483"/>
    <cellStyle name="Input cel 3 5 5 3" xfId="6950"/>
    <cellStyle name="Input cel 3 5 5 3 2" xfId="15652"/>
    <cellStyle name="Input cel 3 5 5 3 2 2" xfId="47628"/>
    <cellStyle name="Input cel 3 5 5 3 3" xfId="11567"/>
    <cellStyle name="Input cel 3 5 5 3 4" xfId="27828"/>
    <cellStyle name="Input cel 3 5 5 3 5" xfId="41341"/>
    <cellStyle name="Input cel 3 5 5 4" xfId="8615"/>
    <cellStyle name="Input cel 3 5 5 4 2" xfId="17317"/>
    <cellStyle name="Input cel 3 5 5 4 3" xfId="20260"/>
    <cellStyle name="Input cel 3 5 5 4 4" xfId="29493"/>
    <cellStyle name="Input cel 3 5 5 4 5" xfId="43267"/>
    <cellStyle name="Input cel 3 5 5 5" xfId="9370"/>
    <cellStyle name="Input cel 3 5 5 5 2" xfId="18072"/>
    <cellStyle name="Input cel 3 5 5 5 3" xfId="25470"/>
    <cellStyle name="Input cel 3 5 5 5 4" xfId="30248"/>
    <cellStyle name="Input cel 3 5 5 5 5" xfId="49291"/>
    <cellStyle name="Input cel 3 5 5 6" xfId="10064"/>
    <cellStyle name="Input cel 3 5 5 6 2" xfId="18766"/>
    <cellStyle name="Input cel 3 5 5 6 3" xfId="11833"/>
    <cellStyle name="Input cel 3 5 5 6 4" xfId="30942"/>
    <cellStyle name="Input cel 3 5 5 6 5" xfId="49985"/>
    <cellStyle name="Input cel 3 5 5 7" xfId="10682"/>
    <cellStyle name="Input cel 3 5 5 7 2" xfId="19384"/>
    <cellStyle name="Input cel 3 5 5 7 3" xfId="11957"/>
    <cellStyle name="Input cel 3 5 5 7 4" xfId="31560"/>
    <cellStyle name="Input cel 3 5 5 7 5" xfId="50603"/>
    <cellStyle name="Input cel 3 5 5 8" xfId="13561"/>
    <cellStyle name="Input cel 3 5 5 9" xfId="21654"/>
    <cellStyle name="Input cel 3 5 6" xfId="5079"/>
    <cellStyle name="Input cel 3 5 6 10" xfId="25958"/>
    <cellStyle name="Input cel 3 5 6 11" xfId="33897"/>
    <cellStyle name="Input cel 3 5 6 12" xfId="34833"/>
    <cellStyle name="Input cel 3 5 6 13" xfId="36944"/>
    <cellStyle name="Input cel 3 5 6 14" xfId="39471"/>
    <cellStyle name="Input cel 3 5 6 2" xfId="6131"/>
    <cellStyle name="Input cel 3 5 6 2 2" xfId="14833"/>
    <cellStyle name="Input cel 3 5 6 2 2 2" xfId="46903"/>
    <cellStyle name="Input cel 3 5 6 2 3" xfId="23081"/>
    <cellStyle name="Input cel 3 5 6 2 4" xfId="27010"/>
    <cellStyle name="Input cel 3 5 6 2 5" xfId="40523"/>
    <cellStyle name="Input cel 3 5 6 3" xfId="7170"/>
    <cellStyle name="Input cel 3 5 6 3 2" xfId="15872"/>
    <cellStyle name="Input cel 3 5 6 3 2 2" xfId="47848"/>
    <cellStyle name="Input cel 3 5 6 3 3" xfId="21022"/>
    <cellStyle name="Input cel 3 5 6 3 4" xfId="28048"/>
    <cellStyle name="Input cel 3 5 6 3 5" xfId="41561"/>
    <cellStyle name="Input cel 3 5 6 4" xfId="8835"/>
    <cellStyle name="Input cel 3 5 6 4 2" xfId="17537"/>
    <cellStyle name="Input cel 3 5 6 4 3" xfId="24586"/>
    <cellStyle name="Input cel 3 5 6 4 4" xfId="29713"/>
    <cellStyle name="Input cel 3 5 6 4 5" xfId="43487"/>
    <cellStyle name="Input cel 3 5 6 5" xfId="9590"/>
    <cellStyle name="Input cel 3 5 6 5 2" xfId="18292"/>
    <cellStyle name="Input cel 3 5 6 5 3" xfId="20232"/>
    <cellStyle name="Input cel 3 5 6 5 4" xfId="30468"/>
    <cellStyle name="Input cel 3 5 6 5 5" xfId="49511"/>
    <cellStyle name="Input cel 3 5 6 6" xfId="10284"/>
    <cellStyle name="Input cel 3 5 6 6 2" xfId="18986"/>
    <cellStyle name="Input cel 3 5 6 6 3" xfId="11685"/>
    <cellStyle name="Input cel 3 5 6 6 4" xfId="31162"/>
    <cellStyle name="Input cel 3 5 6 6 5" xfId="50205"/>
    <cellStyle name="Input cel 3 5 6 7" xfId="10902"/>
    <cellStyle name="Input cel 3 5 6 7 2" xfId="19604"/>
    <cellStyle name="Input cel 3 5 6 7 3" xfId="12277"/>
    <cellStyle name="Input cel 3 5 6 7 4" xfId="31780"/>
    <cellStyle name="Input cel 3 5 6 7 5" xfId="50823"/>
    <cellStyle name="Input cel 3 5 6 8" xfId="13781"/>
    <cellStyle name="Input cel 3 5 6 9" xfId="24789"/>
    <cellStyle name="Input cel 3 5 7" xfId="3231"/>
    <cellStyle name="Input cel 3 5 7 2" xfId="12046"/>
    <cellStyle name="Input cel 3 5 7 2 2" xfId="44763"/>
    <cellStyle name="Input cel 3 5 7 3" xfId="23449"/>
    <cellStyle name="Input cel 3 5 7 4" xfId="13106"/>
    <cellStyle name="Input cel 3 5 7 5" xfId="37529"/>
    <cellStyle name="Input cel 3 5 8" xfId="5250"/>
    <cellStyle name="Input cel 3 5 8 2" xfId="13952"/>
    <cellStyle name="Input cel 3 5 8 2 2" xfId="46094"/>
    <cellStyle name="Input cel 3 5 8 3" xfId="12313"/>
    <cellStyle name="Input cel 3 5 8 4" xfId="26129"/>
    <cellStyle name="Input cel 3 5 8 5" xfId="39642"/>
    <cellStyle name="Input cel 3 5 9" xfId="5649"/>
    <cellStyle name="Input cel 3 5 9 2" xfId="14351"/>
    <cellStyle name="Input cel 3 5 9 2 2" xfId="46467"/>
    <cellStyle name="Input cel 3 5 9 3" xfId="24698"/>
    <cellStyle name="Input cel 3 5 9 4" xfId="26528"/>
    <cellStyle name="Input cel 3 5 9 5" xfId="40041"/>
    <cellStyle name="Input cel 3 6" xfId="648"/>
    <cellStyle name="Input cel 3 6 10" xfId="7566"/>
    <cellStyle name="Input cel 3 6 10 2" xfId="16268"/>
    <cellStyle name="Input cel 3 6 10 3" xfId="24122"/>
    <cellStyle name="Input cel 3 6 10 4" xfId="28444"/>
    <cellStyle name="Input cel 3 6 10 5" xfId="48175"/>
    <cellStyle name="Input cel 3 6 11" xfId="8246"/>
    <cellStyle name="Input cel 3 6 11 2" xfId="16948"/>
    <cellStyle name="Input cel 3 6 11 3" xfId="22897"/>
    <cellStyle name="Input cel 3 6 11 4" xfId="29124"/>
    <cellStyle name="Input cel 3 6 11 5" xfId="48760"/>
    <cellStyle name="Input cel 3 6 12" xfId="9028"/>
    <cellStyle name="Input cel 3 6 12 2" xfId="17730"/>
    <cellStyle name="Input cel 3 6 12 3" xfId="23946"/>
    <cellStyle name="Input cel 3 6 12 4" xfId="29906"/>
    <cellStyle name="Input cel 3 6 12 5" xfId="48949"/>
    <cellStyle name="Input cel 3 6 13" xfId="9767"/>
    <cellStyle name="Input cel 3 6 13 2" xfId="18469"/>
    <cellStyle name="Input cel 3 6 13 3" xfId="13301"/>
    <cellStyle name="Input cel 3 6 13 4" xfId="30645"/>
    <cellStyle name="Input cel 3 6 13 5" xfId="49688"/>
    <cellStyle name="Input cel 3 6 14" xfId="1816"/>
    <cellStyle name="Input cel 3 6 15" xfId="25257"/>
    <cellStyle name="Input cel 3 6 16" xfId="22010"/>
    <cellStyle name="Input cel 3 6 17" xfId="32160"/>
    <cellStyle name="Input cel 3 6 18" xfId="34136"/>
    <cellStyle name="Input cel 3 6 19" xfId="35207"/>
    <cellStyle name="Input cel 3 6 2" xfId="758"/>
    <cellStyle name="Input cel 3 6 2 10" xfId="7718"/>
    <cellStyle name="Input cel 3 6 2 10 2" xfId="16420"/>
    <cellStyle name="Input cel 3 6 2 10 3" xfId="12744"/>
    <cellStyle name="Input cel 3 6 2 10 4" xfId="28596"/>
    <cellStyle name="Input cel 3 6 2 10 5" xfId="48248"/>
    <cellStyle name="Input cel 3 6 2 11" xfId="8057"/>
    <cellStyle name="Input cel 3 6 2 11 2" xfId="16759"/>
    <cellStyle name="Input cel 3 6 2 11 3" xfId="22036"/>
    <cellStyle name="Input cel 3 6 2 11 4" xfId="28935"/>
    <cellStyle name="Input cel 3 6 2 11 5" xfId="48575"/>
    <cellStyle name="Input cel 3 6 2 12" xfId="8071"/>
    <cellStyle name="Input cel 3 6 2 12 2" xfId="16773"/>
    <cellStyle name="Input cel 3 6 2 12 3" xfId="21471"/>
    <cellStyle name="Input cel 3 6 2 12 4" xfId="28949"/>
    <cellStyle name="Input cel 3 6 2 12 5" xfId="48589"/>
    <cellStyle name="Input cel 3 6 2 13" xfId="11306"/>
    <cellStyle name="Input cel 3 6 2 14" xfId="11700"/>
    <cellStyle name="Input cel 3 6 2 15" xfId="25066"/>
    <cellStyle name="Input cel 3 6 2 16" xfId="32552"/>
    <cellStyle name="Input cel 3 6 2 17" xfId="34254"/>
    <cellStyle name="Input cel 3 6 2 18" xfId="35599"/>
    <cellStyle name="Input cel 3 6 2 19" xfId="37399"/>
    <cellStyle name="Input cel 3 6 2 2" xfId="1527"/>
    <cellStyle name="Input cel 3 6 2 2 10" xfId="13224"/>
    <cellStyle name="Input cel 3 6 2 2 11" xfId="25062"/>
    <cellStyle name="Input cel 3 6 2 2 12" xfId="25563"/>
    <cellStyle name="Input cel 3 6 2 2 13" xfId="33320"/>
    <cellStyle name="Input cel 3 6 2 2 14" xfId="34438"/>
    <cellStyle name="Input cel 3 6 2 2 15" xfId="36367"/>
    <cellStyle name="Input cel 3 6 2 2 16" xfId="38894"/>
    <cellStyle name="Input cel 3 6 2 2 2" xfId="3549"/>
    <cellStyle name="Input cel 3 6 2 2 2 10" xfId="20532"/>
    <cellStyle name="Input cel 3 6 2 2 2 11" xfId="32264"/>
    <cellStyle name="Input cel 3 6 2 2 2 12" xfId="34170"/>
    <cellStyle name="Input cel 3 6 2 2 2 13" xfId="35311"/>
    <cellStyle name="Input cel 3 6 2 2 2 14" xfId="37847"/>
    <cellStyle name="Input cel 3 6 2 2 2 2" xfId="5957"/>
    <cellStyle name="Input cel 3 6 2 2 2 2 2" xfId="14659"/>
    <cellStyle name="Input cel 3 6 2 2 2 2 2 2" xfId="46746"/>
    <cellStyle name="Input cel 3 6 2 2 2 2 3" xfId="13012"/>
    <cellStyle name="Input cel 3 6 2 2 2 2 4" xfId="26836"/>
    <cellStyle name="Input cel 3 6 2 2 2 2 5" xfId="40349"/>
    <cellStyle name="Input cel 3 6 2 2 2 3" xfId="6155"/>
    <cellStyle name="Input cel 3 6 2 2 2 3 2" xfId="14857"/>
    <cellStyle name="Input cel 3 6 2 2 2 3 2 2" xfId="46925"/>
    <cellStyle name="Input cel 3 6 2 2 2 3 3" xfId="22111"/>
    <cellStyle name="Input cel 3 6 2 2 2 3 4" xfId="27034"/>
    <cellStyle name="Input cel 3 6 2 2 2 3 5" xfId="40547"/>
    <cellStyle name="Input cel 3 6 2 2 2 4" xfId="7637"/>
    <cellStyle name="Input cel 3 6 2 2 2 4 2" xfId="16339"/>
    <cellStyle name="Input cel 3 6 2 2 2 4 3" xfId="23490"/>
    <cellStyle name="Input cel 3 6 2 2 2 4 4" xfId="28515"/>
    <cellStyle name="Input cel 3 6 2 2 2 4 5" xfId="42005"/>
    <cellStyle name="Input cel 3 6 2 2 2 5" xfId="8076"/>
    <cellStyle name="Input cel 3 6 2 2 2 5 2" xfId="16778"/>
    <cellStyle name="Input cel 3 6 2 2 2 5 3" xfId="22891"/>
    <cellStyle name="Input cel 3 6 2 2 2 5 4" xfId="28954"/>
    <cellStyle name="Input cel 3 6 2 2 2 5 5" xfId="48594"/>
    <cellStyle name="Input cel 3 6 2 2 2 6" xfId="8063"/>
    <cellStyle name="Input cel 3 6 2 2 2 6 2" xfId="16765"/>
    <cellStyle name="Input cel 3 6 2 2 2 6 3" xfId="22515"/>
    <cellStyle name="Input cel 3 6 2 2 2 6 4" xfId="28941"/>
    <cellStyle name="Input cel 3 6 2 2 2 6 5" xfId="48581"/>
    <cellStyle name="Input cel 3 6 2 2 2 7" xfId="7756"/>
    <cellStyle name="Input cel 3 6 2 2 2 7 2" xfId="16458"/>
    <cellStyle name="Input cel 3 6 2 2 2 7 3" xfId="23227"/>
    <cellStyle name="Input cel 3 6 2 2 2 7 4" xfId="28634"/>
    <cellStyle name="Input cel 3 6 2 2 2 7 5" xfId="48285"/>
    <cellStyle name="Input cel 3 6 2 2 2 8" xfId="12346"/>
    <cellStyle name="Input cel 3 6 2 2 2 9" xfId="24104"/>
    <cellStyle name="Input cel 3 6 2 2 3" xfId="5221"/>
    <cellStyle name="Input cel 3 6 2 2 3 10" xfId="26100"/>
    <cellStyle name="Input cel 3 6 2 2 3 11" xfId="34039"/>
    <cellStyle name="Input cel 3 6 2 2 3 12" xfId="34975"/>
    <cellStyle name="Input cel 3 6 2 2 3 13" xfId="37086"/>
    <cellStyle name="Input cel 3 6 2 2 3 14" xfId="39613"/>
    <cellStyle name="Input cel 3 6 2 2 3 2" xfId="6576"/>
    <cellStyle name="Input cel 3 6 2 2 3 2 2" xfId="15278"/>
    <cellStyle name="Input cel 3 6 2 2 3 2 2 2" xfId="47303"/>
    <cellStyle name="Input cel 3 6 2 2 3 2 3" xfId="23198"/>
    <cellStyle name="Input cel 3 6 2 2 3 2 4" xfId="27454"/>
    <cellStyle name="Input cel 3 6 2 2 3 2 5" xfId="40967"/>
    <cellStyle name="Input cel 3 6 2 2 3 3" xfId="7312"/>
    <cellStyle name="Input cel 3 6 2 2 3 3 2" xfId="16014"/>
    <cellStyle name="Input cel 3 6 2 2 3 3 2 2" xfId="47990"/>
    <cellStyle name="Input cel 3 6 2 2 3 3 3" xfId="21165"/>
    <cellStyle name="Input cel 3 6 2 2 3 3 4" xfId="28190"/>
    <cellStyle name="Input cel 3 6 2 2 3 3 5" xfId="41703"/>
    <cellStyle name="Input cel 3 6 2 2 3 4" xfId="8977"/>
    <cellStyle name="Input cel 3 6 2 2 3 4 2" xfId="17679"/>
    <cellStyle name="Input cel 3 6 2 2 3 4 3" xfId="25172"/>
    <cellStyle name="Input cel 3 6 2 2 3 4 4" xfId="29855"/>
    <cellStyle name="Input cel 3 6 2 2 3 4 5" xfId="43629"/>
    <cellStyle name="Input cel 3 6 2 2 3 5" xfId="9732"/>
    <cellStyle name="Input cel 3 6 2 2 3 5 2" xfId="18434"/>
    <cellStyle name="Input cel 3 6 2 2 3 5 3" xfId="11852"/>
    <cellStyle name="Input cel 3 6 2 2 3 5 4" xfId="30610"/>
    <cellStyle name="Input cel 3 6 2 2 3 5 5" xfId="49653"/>
    <cellStyle name="Input cel 3 6 2 2 3 6" xfId="10426"/>
    <cellStyle name="Input cel 3 6 2 2 3 6 2" xfId="19128"/>
    <cellStyle name="Input cel 3 6 2 2 3 6 3" xfId="19829"/>
    <cellStyle name="Input cel 3 6 2 2 3 6 4" xfId="31304"/>
    <cellStyle name="Input cel 3 6 2 2 3 6 5" xfId="50347"/>
    <cellStyle name="Input cel 3 6 2 2 3 7" xfId="11044"/>
    <cellStyle name="Input cel 3 6 2 2 3 7 2" xfId="19746"/>
    <cellStyle name="Input cel 3 6 2 2 3 7 3" xfId="11690"/>
    <cellStyle name="Input cel 3 6 2 2 3 7 4" xfId="31922"/>
    <cellStyle name="Input cel 3 6 2 2 3 7 5" xfId="50965"/>
    <cellStyle name="Input cel 3 6 2 2 3 8" xfId="13923"/>
    <cellStyle name="Input cel 3 6 2 2 3 9" xfId="23604"/>
    <cellStyle name="Input cel 3 6 2 2 4" xfId="5541"/>
    <cellStyle name="Input cel 3 6 2 2 4 2" xfId="14243"/>
    <cellStyle name="Input cel 3 6 2 2 4 2 2" xfId="46366"/>
    <cellStyle name="Input cel 3 6 2 2 4 3" xfId="20525"/>
    <cellStyle name="Input cel 3 6 2 2 4 4" xfId="26420"/>
    <cellStyle name="Input cel 3 6 2 2 4 5" xfId="39933"/>
    <cellStyle name="Input cel 3 6 2 2 5" xfId="6709"/>
    <cellStyle name="Input cel 3 6 2 2 5 2" xfId="15411"/>
    <cellStyle name="Input cel 3 6 2 2 5 2 2" xfId="47414"/>
    <cellStyle name="Input cel 3 6 2 2 5 3" xfId="11574"/>
    <cellStyle name="Input cel 3 6 2 2 5 4" xfId="27587"/>
    <cellStyle name="Input cel 3 6 2 2 5 5" xfId="41100"/>
    <cellStyle name="Input cel 3 6 2 2 6" xfId="8345"/>
    <cellStyle name="Input cel 3 6 2 2 6 2" xfId="17047"/>
    <cellStyle name="Input cel 3 6 2 2 6 3" xfId="11482"/>
    <cellStyle name="Input cel 3 6 2 2 6 4" xfId="29223"/>
    <cellStyle name="Input cel 3 6 2 2 6 5" xfId="42910"/>
    <cellStyle name="Input cel 3 6 2 2 7" xfId="9120"/>
    <cellStyle name="Input cel 3 6 2 2 7 2" xfId="17822"/>
    <cellStyle name="Input cel 3 6 2 2 7 3" xfId="22564"/>
    <cellStyle name="Input cel 3 6 2 2 7 4" xfId="29998"/>
    <cellStyle name="Input cel 3 6 2 2 7 5" xfId="49041"/>
    <cellStyle name="Input cel 3 6 2 2 8" xfId="9848"/>
    <cellStyle name="Input cel 3 6 2 2 8 2" xfId="18550"/>
    <cellStyle name="Input cel 3 6 2 2 8 3" xfId="20230"/>
    <cellStyle name="Input cel 3 6 2 2 8 4" xfId="30726"/>
    <cellStyle name="Input cel 3 6 2 2 8 5" xfId="49769"/>
    <cellStyle name="Input cel 3 6 2 2 9" xfId="10507"/>
    <cellStyle name="Input cel 3 6 2 2 9 2" xfId="19209"/>
    <cellStyle name="Input cel 3 6 2 2 9 3" xfId="13384"/>
    <cellStyle name="Input cel 3 6 2 2 9 4" xfId="31385"/>
    <cellStyle name="Input cel 3 6 2 2 9 5" xfId="50428"/>
    <cellStyle name="Input cel 3 6 2 3" xfId="4945"/>
    <cellStyle name="Input cel 3 6 2 3 10" xfId="25824"/>
    <cellStyle name="Input cel 3 6 2 3 11" xfId="33763"/>
    <cellStyle name="Input cel 3 6 2 3 12" xfId="34699"/>
    <cellStyle name="Input cel 3 6 2 3 13" xfId="36810"/>
    <cellStyle name="Input cel 3 6 2 3 14" xfId="39337"/>
    <cellStyle name="Input cel 3 6 2 3 2" xfId="3122"/>
    <cellStyle name="Input cel 3 6 2 3 2 2" xfId="11941"/>
    <cellStyle name="Input cel 3 6 2 3 2 2 2" xfId="44664"/>
    <cellStyle name="Input cel 3 6 2 3 2 3" xfId="20258"/>
    <cellStyle name="Input cel 3 6 2 3 2 4" xfId="20546"/>
    <cellStyle name="Input cel 3 6 2 3 2 5" xfId="37420"/>
    <cellStyle name="Input cel 3 6 2 3 3" xfId="7036"/>
    <cellStyle name="Input cel 3 6 2 3 3 2" xfId="15738"/>
    <cellStyle name="Input cel 3 6 2 3 3 2 2" xfId="47714"/>
    <cellStyle name="Input cel 3 6 2 3 3 3" xfId="19872"/>
    <cellStyle name="Input cel 3 6 2 3 3 4" xfId="27914"/>
    <cellStyle name="Input cel 3 6 2 3 3 5" xfId="41427"/>
    <cellStyle name="Input cel 3 6 2 3 4" xfId="8701"/>
    <cellStyle name="Input cel 3 6 2 3 4 2" xfId="17403"/>
    <cellStyle name="Input cel 3 6 2 3 4 3" xfId="25110"/>
    <cellStyle name="Input cel 3 6 2 3 4 4" xfId="29579"/>
    <cellStyle name="Input cel 3 6 2 3 4 5" xfId="43353"/>
    <cellStyle name="Input cel 3 6 2 3 5" xfId="9456"/>
    <cellStyle name="Input cel 3 6 2 3 5 2" xfId="18158"/>
    <cellStyle name="Input cel 3 6 2 3 5 3" xfId="23085"/>
    <cellStyle name="Input cel 3 6 2 3 5 4" xfId="30334"/>
    <cellStyle name="Input cel 3 6 2 3 5 5" xfId="49377"/>
    <cellStyle name="Input cel 3 6 2 3 6" xfId="10150"/>
    <cellStyle name="Input cel 3 6 2 3 6 2" xfId="18852"/>
    <cellStyle name="Input cel 3 6 2 3 6 3" xfId="12994"/>
    <cellStyle name="Input cel 3 6 2 3 6 4" xfId="31028"/>
    <cellStyle name="Input cel 3 6 2 3 6 5" xfId="50071"/>
    <cellStyle name="Input cel 3 6 2 3 7" xfId="10768"/>
    <cellStyle name="Input cel 3 6 2 3 7 2" xfId="19470"/>
    <cellStyle name="Input cel 3 6 2 3 7 3" xfId="20299"/>
    <cellStyle name="Input cel 3 6 2 3 7 4" xfId="31646"/>
    <cellStyle name="Input cel 3 6 2 3 7 5" xfId="50689"/>
    <cellStyle name="Input cel 3 6 2 3 8" xfId="13647"/>
    <cellStyle name="Input cel 3 6 2 3 9" xfId="22866"/>
    <cellStyle name="Input cel 3 6 2 4" xfId="4717"/>
    <cellStyle name="Input cel 3 6 2 4 10" xfId="25596"/>
    <cellStyle name="Input cel 3 6 2 4 11" xfId="33535"/>
    <cellStyle name="Input cel 3 6 2 4 12" xfId="34471"/>
    <cellStyle name="Input cel 3 6 2 4 13" xfId="36582"/>
    <cellStyle name="Input cel 3 6 2 4 14" xfId="39109"/>
    <cellStyle name="Input cel 3 6 2 4 2" xfId="5413"/>
    <cellStyle name="Input cel 3 6 2 4 2 2" xfId="14115"/>
    <cellStyle name="Input cel 3 6 2 4 2 2 2" xfId="46246"/>
    <cellStyle name="Input cel 3 6 2 4 2 3" xfId="1870"/>
    <cellStyle name="Input cel 3 6 2 4 2 4" xfId="26292"/>
    <cellStyle name="Input cel 3 6 2 4 2 5" xfId="39805"/>
    <cellStyle name="Input cel 3 6 2 4 3" xfId="6808"/>
    <cellStyle name="Input cel 3 6 2 4 3 2" xfId="15510"/>
    <cellStyle name="Input cel 3 6 2 4 3 2 2" xfId="47486"/>
    <cellStyle name="Input cel 3 6 2 4 3 3" xfId="12240"/>
    <cellStyle name="Input cel 3 6 2 4 3 4" xfId="27686"/>
    <cellStyle name="Input cel 3 6 2 4 3 5" xfId="41199"/>
    <cellStyle name="Input cel 3 6 2 4 4" xfId="8473"/>
    <cellStyle name="Input cel 3 6 2 4 4 2" xfId="17175"/>
    <cellStyle name="Input cel 3 6 2 4 4 3" xfId="22291"/>
    <cellStyle name="Input cel 3 6 2 4 4 4" xfId="29351"/>
    <cellStyle name="Input cel 3 6 2 4 4 5" xfId="43125"/>
    <cellStyle name="Input cel 3 6 2 4 5" xfId="9228"/>
    <cellStyle name="Input cel 3 6 2 4 5 2" xfId="17930"/>
    <cellStyle name="Input cel 3 6 2 4 5 3" xfId="20479"/>
    <cellStyle name="Input cel 3 6 2 4 5 4" xfId="30106"/>
    <cellStyle name="Input cel 3 6 2 4 5 5" xfId="49149"/>
    <cellStyle name="Input cel 3 6 2 4 6" xfId="9922"/>
    <cellStyle name="Input cel 3 6 2 4 6 2" xfId="18624"/>
    <cellStyle name="Input cel 3 6 2 4 6 3" xfId="12584"/>
    <cellStyle name="Input cel 3 6 2 4 6 4" xfId="30800"/>
    <cellStyle name="Input cel 3 6 2 4 6 5" xfId="49843"/>
    <cellStyle name="Input cel 3 6 2 4 7" xfId="10540"/>
    <cellStyle name="Input cel 3 6 2 4 7 2" xfId="19242"/>
    <cellStyle name="Input cel 3 6 2 4 7 3" xfId="13401"/>
    <cellStyle name="Input cel 3 6 2 4 7 4" xfId="31418"/>
    <cellStyle name="Input cel 3 6 2 4 7 5" xfId="50461"/>
    <cellStyle name="Input cel 3 6 2 4 8" xfId="13419"/>
    <cellStyle name="Input cel 3 6 2 4 9" xfId="23477"/>
    <cellStyle name="Input cel 3 6 2 5" xfId="6318"/>
    <cellStyle name="Input cel 3 6 2 5 2" xfId="15020"/>
    <cellStyle name="Input cel 3 6 2 5 2 2" xfId="47075"/>
    <cellStyle name="Input cel 3 6 2 5 3" xfId="22554"/>
    <cellStyle name="Input cel 3 6 2 5 4" xfId="27197"/>
    <cellStyle name="Input cel 3 6 2 5 5" xfId="40710"/>
    <cellStyle name="Input cel 3 6 2 6" xfId="5349"/>
    <cellStyle name="Input cel 3 6 2 6 2" xfId="14051"/>
    <cellStyle name="Input cel 3 6 2 6 2 2" xfId="46189"/>
    <cellStyle name="Input cel 3 6 2 6 3" xfId="24102"/>
    <cellStyle name="Input cel 3 6 2 6 4" xfId="26228"/>
    <cellStyle name="Input cel 3 6 2 6 5" xfId="39741"/>
    <cellStyle name="Input cel 3 6 2 7" xfId="3841"/>
    <cellStyle name="Input cel 3 6 2 7 2" xfId="12620"/>
    <cellStyle name="Input cel 3 6 2 7 2 2" xfId="45274"/>
    <cellStyle name="Input cel 3 6 2 7 3" xfId="22205"/>
    <cellStyle name="Input cel 3 6 2 7 4" xfId="24558"/>
    <cellStyle name="Input cel 3 6 2 7 5" xfId="38139"/>
    <cellStyle name="Input cel 3 6 2 8" xfId="6739"/>
    <cellStyle name="Input cel 3 6 2 8 2" xfId="15441"/>
    <cellStyle name="Input cel 3 6 2 8 3" xfId="12866"/>
    <cellStyle name="Input cel 3 6 2 8 4" xfId="27617"/>
    <cellStyle name="Input cel 3 6 2 8 5" xfId="41130"/>
    <cellStyle name="Input cel 3 6 2 9" xfId="7838"/>
    <cellStyle name="Input cel 3 6 2 9 2" xfId="16540"/>
    <cellStyle name="Input cel 3 6 2 9 3" xfId="20846"/>
    <cellStyle name="Input cel 3 6 2 9 4" xfId="28716"/>
    <cellStyle name="Input cel 3 6 2 9 5" xfId="48356"/>
    <cellStyle name="Input cel 3 6 20" xfId="37289"/>
    <cellStyle name="Input cel 3 6 3" xfId="916"/>
    <cellStyle name="Input cel 3 6 3 10" xfId="8364"/>
    <cellStyle name="Input cel 3 6 3 10 2" xfId="17066"/>
    <cellStyle name="Input cel 3 6 3 10 3" xfId="24583"/>
    <cellStyle name="Input cel 3 6 3 10 4" xfId="29242"/>
    <cellStyle name="Input cel 3 6 3 10 5" xfId="48822"/>
    <cellStyle name="Input cel 3 6 3 11" xfId="9139"/>
    <cellStyle name="Input cel 3 6 3 11 2" xfId="17841"/>
    <cellStyle name="Input cel 3 6 3 11 3" xfId="24527"/>
    <cellStyle name="Input cel 3 6 3 11 4" xfId="30017"/>
    <cellStyle name="Input cel 3 6 3 11 5" xfId="49060"/>
    <cellStyle name="Input cel 3 6 3 12" xfId="11447"/>
    <cellStyle name="Input cel 3 6 3 13" xfId="23782"/>
    <cellStyle name="Input cel 3 6 3 14" xfId="2097"/>
    <cellStyle name="Input cel 3 6 3 15" xfId="32709"/>
    <cellStyle name="Input cel 3 6 3 16" xfId="34319"/>
    <cellStyle name="Input cel 3 6 3 17" xfId="35756"/>
    <cellStyle name="Input cel 3 6 3 18" xfId="38283"/>
    <cellStyle name="Input cel 3 6 3 2" xfId="4779"/>
    <cellStyle name="Input cel 3 6 3 2 10" xfId="25658"/>
    <cellStyle name="Input cel 3 6 3 2 11" xfId="33597"/>
    <cellStyle name="Input cel 3 6 3 2 12" xfId="34533"/>
    <cellStyle name="Input cel 3 6 3 2 13" xfId="36644"/>
    <cellStyle name="Input cel 3 6 3 2 14" xfId="39171"/>
    <cellStyle name="Input cel 3 6 3 2 2" xfId="6009"/>
    <cellStyle name="Input cel 3 6 3 2 2 2" xfId="14711"/>
    <cellStyle name="Input cel 3 6 3 2 2 2 2" xfId="46796"/>
    <cellStyle name="Input cel 3 6 3 2 2 3" xfId="24248"/>
    <cellStyle name="Input cel 3 6 3 2 2 4" xfId="26888"/>
    <cellStyle name="Input cel 3 6 3 2 2 5" xfId="40401"/>
    <cellStyle name="Input cel 3 6 3 2 3" xfId="6870"/>
    <cellStyle name="Input cel 3 6 3 2 3 2" xfId="15572"/>
    <cellStyle name="Input cel 3 6 3 2 3 2 2" xfId="47548"/>
    <cellStyle name="Input cel 3 6 3 2 3 3" xfId="11487"/>
    <cellStyle name="Input cel 3 6 3 2 3 4" xfId="27748"/>
    <cellStyle name="Input cel 3 6 3 2 3 5" xfId="41261"/>
    <cellStyle name="Input cel 3 6 3 2 4" xfId="8535"/>
    <cellStyle name="Input cel 3 6 3 2 4 2" xfId="17237"/>
    <cellStyle name="Input cel 3 6 3 2 4 3" xfId="21602"/>
    <cellStyle name="Input cel 3 6 3 2 4 4" xfId="29413"/>
    <cellStyle name="Input cel 3 6 3 2 4 5" xfId="43187"/>
    <cellStyle name="Input cel 3 6 3 2 5" xfId="9290"/>
    <cellStyle name="Input cel 3 6 3 2 5 2" xfId="17992"/>
    <cellStyle name="Input cel 3 6 3 2 5 3" xfId="12919"/>
    <cellStyle name="Input cel 3 6 3 2 5 4" xfId="30168"/>
    <cellStyle name="Input cel 3 6 3 2 5 5" xfId="49211"/>
    <cellStyle name="Input cel 3 6 3 2 6" xfId="9984"/>
    <cellStyle name="Input cel 3 6 3 2 6 2" xfId="18686"/>
    <cellStyle name="Input cel 3 6 3 2 6 3" xfId="12124"/>
    <cellStyle name="Input cel 3 6 3 2 6 4" xfId="30862"/>
    <cellStyle name="Input cel 3 6 3 2 6 5" xfId="49905"/>
    <cellStyle name="Input cel 3 6 3 2 7" xfId="10602"/>
    <cellStyle name="Input cel 3 6 3 2 7 2" xfId="19304"/>
    <cellStyle name="Input cel 3 6 3 2 7 3" xfId="12681"/>
    <cellStyle name="Input cel 3 6 3 2 7 4" xfId="31480"/>
    <cellStyle name="Input cel 3 6 3 2 7 5" xfId="50523"/>
    <cellStyle name="Input cel 3 6 3 2 8" xfId="13481"/>
    <cellStyle name="Input cel 3 6 3 2 9" xfId="22103"/>
    <cellStyle name="Input cel 3 6 3 3" xfId="4837"/>
    <cellStyle name="Input cel 3 6 3 3 10" xfId="25716"/>
    <cellStyle name="Input cel 3 6 3 3 11" xfId="33655"/>
    <cellStyle name="Input cel 3 6 3 3 12" xfId="34591"/>
    <cellStyle name="Input cel 3 6 3 3 13" xfId="36702"/>
    <cellStyle name="Input cel 3 6 3 3 14" xfId="39229"/>
    <cellStyle name="Input cel 3 6 3 3 2" xfId="5659"/>
    <cellStyle name="Input cel 3 6 3 3 2 2" xfId="14361"/>
    <cellStyle name="Input cel 3 6 3 3 2 2 2" xfId="46476"/>
    <cellStyle name="Input cel 3 6 3 3 2 3" xfId="22979"/>
    <cellStyle name="Input cel 3 6 3 3 2 4" xfId="26538"/>
    <cellStyle name="Input cel 3 6 3 3 2 5" xfId="40051"/>
    <cellStyle name="Input cel 3 6 3 3 3" xfId="6928"/>
    <cellStyle name="Input cel 3 6 3 3 3 2" xfId="15630"/>
    <cellStyle name="Input cel 3 6 3 3 3 2 2" xfId="47606"/>
    <cellStyle name="Input cel 3 6 3 3 3 3" xfId="13269"/>
    <cellStyle name="Input cel 3 6 3 3 3 4" xfId="27806"/>
    <cellStyle name="Input cel 3 6 3 3 3 5" xfId="41319"/>
    <cellStyle name="Input cel 3 6 3 3 4" xfId="8593"/>
    <cellStyle name="Input cel 3 6 3 3 4 2" xfId="17295"/>
    <cellStyle name="Input cel 3 6 3 3 4 3" xfId="21615"/>
    <cellStyle name="Input cel 3 6 3 3 4 4" xfId="29471"/>
    <cellStyle name="Input cel 3 6 3 3 4 5" xfId="43245"/>
    <cellStyle name="Input cel 3 6 3 3 5" xfId="9348"/>
    <cellStyle name="Input cel 3 6 3 3 5 2" xfId="18050"/>
    <cellStyle name="Input cel 3 6 3 3 5 3" xfId="21355"/>
    <cellStyle name="Input cel 3 6 3 3 5 4" xfId="30226"/>
    <cellStyle name="Input cel 3 6 3 3 5 5" xfId="49269"/>
    <cellStyle name="Input cel 3 6 3 3 6" xfId="10042"/>
    <cellStyle name="Input cel 3 6 3 3 6 2" xfId="18744"/>
    <cellStyle name="Input cel 3 6 3 3 6 3" xfId="1802"/>
    <cellStyle name="Input cel 3 6 3 3 6 4" xfId="30920"/>
    <cellStyle name="Input cel 3 6 3 3 6 5" xfId="49963"/>
    <cellStyle name="Input cel 3 6 3 3 7" xfId="10660"/>
    <cellStyle name="Input cel 3 6 3 3 7 2" xfId="19362"/>
    <cellStyle name="Input cel 3 6 3 3 7 3" xfId="19827"/>
    <cellStyle name="Input cel 3 6 3 3 7 4" xfId="31538"/>
    <cellStyle name="Input cel 3 6 3 3 7 5" xfId="50581"/>
    <cellStyle name="Input cel 3 6 3 3 8" xfId="13539"/>
    <cellStyle name="Input cel 3 6 3 3 9" xfId="22754"/>
    <cellStyle name="Input cel 3 6 3 4" xfId="6043"/>
    <cellStyle name="Input cel 3 6 3 4 2" xfId="14745"/>
    <cellStyle name="Input cel 3 6 3 4 2 2" xfId="46825"/>
    <cellStyle name="Input cel 3 6 3 4 3" xfId="21080"/>
    <cellStyle name="Input cel 3 6 3 4 4" xfId="26922"/>
    <cellStyle name="Input cel 3 6 3 4 5" xfId="40435"/>
    <cellStyle name="Input cel 3 6 3 5" xfId="5604"/>
    <cellStyle name="Input cel 3 6 3 5 2" xfId="14306"/>
    <cellStyle name="Input cel 3 6 3 5 2 2" xfId="46425"/>
    <cellStyle name="Input cel 3 6 3 5 3" xfId="22283"/>
    <cellStyle name="Input cel 3 6 3 5 4" xfId="26483"/>
    <cellStyle name="Input cel 3 6 3 5 5" xfId="39996"/>
    <cellStyle name="Input cel 3 6 3 6" xfId="6655"/>
    <cellStyle name="Input cel 3 6 3 6 2" xfId="15357"/>
    <cellStyle name="Input cel 3 6 3 6 2 2" xfId="47365"/>
    <cellStyle name="Input cel 3 6 3 6 3" xfId="12926"/>
    <cellStyle name="Input cel 3 6 3 6 4" xfId="27533"/>
    <cellStyle name="Input cel 3 6 3 6 5" xfId="41046"/>
    <cellStyle name="Input cel 3 6 3 7" xfId="7375"/>
    <cellStyle name="Input cel 3 6 3 7 2" xfId="16077"/>
    <cellStyle name="Input cel 3 6 3 7 3" xfId="24516"/>
    <cellStyle name="Input cel 3 6 3 7 4" xfId="28253"/>
    <cellStyle name="Input cel 3 6 3 7 5" xfId="41766"/>
    <cellStyle name="Input cel 3 6 3 8" xfId="7953"/>
    <cellStyle name="Input cel 3 6 3 8 2" xfId="16655"/>
    <cellStyle name="Input cel 3 6 3 8 3" xfId="20865"/>
    <cellStyle name="Input cel 3 6 3 8 4" xfId="28831"/>
    <cellStyle name="Input cel 3 6 3 8 5" xfId="48471"/>
    <cellStyle name="Input cel 3 6 3 9" xfId="8079"/>
    <cellStyle name="Input cel 3 6 3 9 2" xfId="16781"/>
    <cellStyle name="Input cel 3 6 3 9 3" xfId="24000"/>
    <cellStyle name="Input cel 3 6 3 9 4" xfId="28957"/>
    <cellStyle name="Input cel 3 6 3 9 5" xfId="48597"/>
    <cellStyle name="Input cel 3 6 4" xfId="5077"/>
    <cellStyle name="Input cel 3 6 4 10" xfId="25956"/>
    <cellStyle name="Input cel 3 6 4 11" xfId="33895"/>
    <cellStyle name="Input cel 3 6 4 12" xfId="34831"/>
    <cellStyle name="Input cel 3 6 4 13" xfId="36942"/>
    <cellStyle name="Input cel 3 6 4 14" xfId="39469"/>
    <cellStyle name="Input cel 3 6 4 2" xfId="5898"/>
    <cellStyle name="Input cel 3 6 4 2 2" xfId="14600"/>
    <cellStyle name="Input cel 3 6 4 2 2 2" xfId="46695"/>
    <cellStyle name="Input cel 3 6 4 2 3" xfId="24893"/>
    <cellStyle name="Input cel 3 6 4 2 4" xfId="26777"/>
    <cellStyle name="Input cel 3 6 4 2 5" xfId="40290"/>
    <cellStyle name="Input cel 3 6 4 3" xfId="7168"/>
    <cellStyle name="Input cel 3 6 4 3 2" xfId="15870"/>
    <cellStyle name="Input cel 3 6 4 3 2 2" xfId="47846"/>
    <cellStyle name="Input cel 3 6 4 3 3" xfId="23630"/>
    <cellStyle name="Input cel 3 6 4 3 4" xfId="28046"/>
    <cellStyle name="Input cel 3 6 4 3 5" xfId="41559"/>
    <cellStyle name="Input cel 3 6 4 4" xfId="8833"/>
    <cellStyle name="Input cel 3 6 4 4 2" xfId="17535"/>
    <cellStyle name="Input cel 3 6 4 4 3" xfId="20835"/>
    <cellStyle name="Input cel 3 6 4 4 4" xfId="29711"/>
    <cellStyle name="Input cel 3 6 4 4 5" xfId="43485"/>
    <cellStyle name="Input cel 3 6 4 5" xfId="9588"/>
    <cellStyle name="Input cel 3 6 4 5 2" xfId="18290"/>
    <cellStyle name="Input cel 3 6 4 5 3" xfId="11894"/>
    <cellStyle name="Input cel 3 6 4 5 4" xfId="30466"/>
    <cellStyle name="Input cel 3 6 4 5 5" xfId="49509"/>
    <cellStyle name="Input cel 3 6 4 6" xfId="10282"/>
    <cellStyle name="Input cel 3 6 4 6 2" xfId="18984"/>
    <cellStyle name="Input cel 3 6 4 6 3" xfId="12239"/>
    <cellStyle name="Input cel 3 6 4 6 4" xfId="31160"/>
    <cellStyle name="Input cel 3 6 4 6 5" xfId="50203"/>
    <cellStyle name="Input cel 3 6 4 7" xfId="10900"/>
    <cellStyle name="Input cel 3 6 4 7 2" xfId="19602"/>
    <cellStyle name="Input cel 3 6 4 7 3" xfId="12759"/>
    <cellStyle name="Input cel 3 6 4 7 4" xfId="31778"/>
    <cellStyle name="Input cel 3 6 4 7 5" xfId="50821"/>
    <cellStyle name="Input cel 3 6 4 8" xfId="13779"/>
    <cellStyle name="Input cel 3 6 4 9" xfId="21576"/>
    <cellStyle name="Input cel 3 6 5" xfId="4797"/>
    <cellStyle name="Input cel 3 6 5 10" xfId="25676"/>
    <cellStyle name="Input cel 3 6 5 11" xfId="33615"/>
    <cellStyle name="Input cel 3 6 5 12" xfId="34551"/>
    <cellStyle name="Input cel 3 6 5 13" xfId="36662"/>
    <cellStyle name="Input cel 3 6 5 14" xfId="39189"/>
    <cellStyle name="Input cel 3 6 5 2" xfId="5717"/>
    <cellStyle name="Input cel 3 6 5 2 2" xfId="14419"/>
    <cellStyle name="Input cel 3 6 5 2 2 2" xfId="46530"/>
    <cellStyle name="Input cel 3 6 5 2 3" xfId="22314"/>
    <cellStyle name="Input cel 3 6 5 2 4" xfId="26596"/>
    <cellStyle name="Input cel 3 6 5 2 5" xfId="40109"/>
    <cellStyle name="Input cel 3 6 5 3" xfId="6888"/>
    <cellStyle name="Input cel 3 6 5 3 2" xfId="15590"/>
    <cellStyle name="Input cel 3 6 5 3 2 2" xfId="47566"/>
    <cellStyle name="Input cel 3 6 5 3 3" xfId="20215"/>
    <cellStyle name="Input cel 3 6 5 3 4" xfId="27766"/>
    <cellStyle name="Input cel 3 6 5 3 5" xfId="41279"/>
    <cellStyle name="Input cel 3 6 5 4" xfId="8553"/>
    <cellStyle name="Input cel 3 6 5 4 2" xfId="17255"/>
    <cellStyle name="Input cel 3 6 5 4 3" xfId="22831"/>
    <cellStyle name="Input cel 3 6 5 4 4" xfId="29431"/>
    <cellStyle name="Input cel 3 6 5 4 5" xfId="43205"/>
    <cellStyle name="Input cel 3 6 5 5" xfId="9308"/>
    <cellStyle name="Input cel 3 6 5 5 2" xfId="18010"/>
    <cellStyle name="Input cel 3 6 5 5 3" xfId="23751"/>
    <cellStyle name="Input cel 3 6 5 5 4" xfId="30186"/>
    <cellStyle name="Input cel 3 6 5 5 5" xfId="49229"/>
    <cellStyle name="Input cel 3 6 5 6" xfId="10002"/>
    <cellStyle name="Input cel 3 6 5 6 2" xfId="18704"/>
    <cellStyle name="Input cel 3 6 5 6 3" xfId="13052"/>
    <cellStyle name="Input cel 3 6 5 6 4" xfId="30880"/>
    <cellStyle name="Input cel 3 6 5 6 5" xfId="49923"/>
    <cellStyle name="Input cel 3 6 5 7" xfId="10620"/>
    <cellStyle name="Input cel 3 6 5 7 2" xfId="19322"/>
    <cellStyle name="Input cel 3 6 5 7 3" xfId="13250"/>
    <cellStyle name="Input cel 3 6 5 7 4" xfId="31498"/>
    <cellStyle name="Input cel 3 6 5 7 5" xfId="50541"/>
    <cellStyle name="Input cel 3 6 5 8" xfId="13499"/>
    <cellStyle name="Input cel 3 6 5 9" xfId="23405"/>
    <cellStyle name="Input cel 3 6 6" xfId="3232"/>
    <cellStyle name="Input cel 3 6 6 2" xfId="12047"/>
    <cellStyle name="Input cel 3 6 6 2 2" xfId="44764"/>
    <cellStyle name="Input cel 3 6 6 3" xfId="22147"/>
    <cellStyle name="Input cel 3 6 6 4" xfId="22893"/>
    <cellStyle name="Input cel 3 6 6 5" xfId="37530"/>
    <cellStyle name="Input cel 3 6 7" xfId="5446"/>
    <cellStyle name="Input cel 3 6 7 2" xfId="14148"/>
    <cellStyle name="Input cel 3 6 7 2 2" xfId="46274"/>
    <cellStyle name="Input cel 3 6 7 3" xfId="22889"/>
    <cellStyle name="Input cel 3 6 7 4" xfId="26325"/>
    <cellStyle name="Input cel 3 6 7 5" xfId="39838"/>
    <cellStyle name="Input cel 3 6 8" xfId="5876"/>
    <cellStyle name="Input cel 3 6 8 2" xfId="14578"/>
    <cellStyle name="Input cel 3 6 8 2 2" xfId="46673"/>
    <cellStyle name="Input cel 3 6 8 3" xfId="24032"/>
    <cellStyle name="Input cel 3 6 8 4" xfId="26755"/>
    <cellStyle name="Input cel 3 6 8 5" xfId="40268"/>
    <cellStyle name="Input cel 3 6 9" xfId="5850"/>
    <cellStyle name="Input cel 3 6 9 2" xfId="14552"/>
    <cellStyle name="Input cel 3 6 9 3" xfId="23658"/>
    <cellStyle name="Input cel 3 6 9 4" xfId="26729"/>
    <cellStyle name="Input cel 3 6 9 5" xfId="40242"/>
    <cellStyle name="Input cel 4" xfId="188"/>
    <cellStyle name="Input cel 4 10" xfId="5794"/>
    <cellStyle name="Input cel 4 10 2" xfId="14496"/>
    <cellStyle name="Input cel 4 10 3" xfId="22635"/>
    <cellStyle name="Input cel 4 10 4" xfId="26673"/>
    <cellStyle name="Input cel 4 10 5" xfId="40186"/>
    <cellStyle name="Input cel 4 11" xfId="2943"/>
    <cellStyle name="Input cel 4 11 2" xfId="11775"/>
    <cellStyle name="Input cel 4 11 3" xfId="20778"/>
    <cellStyle name="Input cel 4 11 4" xfId="22828"/>
    <cellStyle name="Input cel 4 11 5" xfId="44487"/>
    <cellStyle name="Input cel 4 12" xfId="7744"/>
    <cellStyle name="Input cel 4 12 2" xfId="16446"/>
    <cellStyle name="Input cel 4 12 3" xfId="21130"/>
    <cellStyle name="Input cel 4 12 4" xfId="28622"/>
    <cellStyle name="Input cel 4 12 5" xfId="48273"/>
    <cellStyle name="Input cel 4 13" xfId="8112"/>
    <cellStyle name="Input cel 4 13 2" xfId="16814"/>
    <cellStyle name="Input cel 4 13 3" xfId="21495"/>
    <cellStyle name="Input cel 4 13 4" xfId="28990"/>
    <cellStyle name="Input cel 4 13 5" xfId="48630"/>
    <cellStyle name="Input cel 4 14" xfId="7535"/>
    <cellStyle name="Input cel 4 14 2" xfId="16237"/>
    <cellStyle name="Input cel 4 14 3" xfId="23271"/>
    <cellStyle name="Input cel 4 14 4" xfId="28413"/>
    <cellStyle name="Input cel 4 14 5" xfId="48144"/>
    <cellStyle name="Input cel 4 15" xfId="2019"/>
    <cellStyle name="Input cel 4 16" xfId="22647"/>
    <cellStyle name="Input cel 4 17" xfId="22443"/>
    <cellStyle name="Input cel 4 18" xfId="31942"/>
    <cellStyle name="Input cel 4 19" xfId="31967"/>
    <cellStyle name="Input cel 4 2" xfId="562"/>
    <cellStyle name="Input cel 4 2 10" xfId="2904"/>
    <cellStyle name="Input cel 4 2 10 2" xfId="11737"/>
    <cellStyle name="Input cel 4 2 10 3" xfId="22726"/>
    <cellStyle name="Input cel 4 2 10 4" xfId="20881"/>
    <cellStyle name="Input cel 4 2 10 5" xfId="44448"/>
    <cellStyle name="Input cel 4 2 11" xfId="7406"/>
    <cellStyle name="Input cel 4 2 11 2" xfId="16108"/>
    <cellStyle name="Input cel 4 2 11 3" xfId="21303"/>
    <cellStyle name="Input cel 4 2 11 4" xfId="28284"/>
    <cellStyle name="Input cel 4 2 11 5" xfId="48015"/>
    <cellStyle name="Input cel 4 2 12" xfId="2899"/>
    <cellStyle name="Input cel 4 2 12 2" xfId="11732"/>
    <cellStyle name="Input cel 4 2 12 3" xfId="22818"/>
    <cellStyle name="Input cel 4 2 12 4" xfId="21948"/>
    <cellStyle name="Input cel 4 2 12 5" xfId="44443"/>
    <cellStyle name="Input cel 4 2 13" xfId="11130"/>
    <cellStyle name="Input cel 4 2 14" xfId="21565"/>
    <cellStyle name="Input cel 4 2 15" xfId="25128"/>
    <cellStyle name="Input cel 4 2 16" xfId="32023"/>
    <cellStyle name="Input cel 4 2 17" xfId="34090"/>
    <cellStyle name="Input cel 4 2 18" xfId="35070"/>
    <cellStyle name="Input cel 4 2 19" xfId="37203"/>
    <cellStyle name="Input cel 4 2 2" xfId="1337"/>
    <cellStyle name="Input cel 4 2 2 10" xfId="13061"/>
    <cellStyle name="Input cel 4 2 2 11" xfId="13274"/>
    <cellStyle name="Input cel 4 2 2 12" xfId="25514"/>
    <cellStyle name="Input cel 4 2 2 13" xfId="33130"/>
    <cellStyle name="Input cel 4 2 2 14" xfId="34375"/>
    <cellStyle name="Input cel 4 2 2 15" xfId="36177"/>
    <cellStyle name="Input cel 4 2 2 16" xfId="38704"/>
    <cellStyle name="Input cel 4 2 2 2" xfId="4960"/>
    <cellStyle name="Input cel 4 2 2 2 10" xfId="25839"/>
    <cellStyle name="Input cel 4 2 2 2 11" xfId="33778"/>
    <cellStyle name="Input cel 4 2 2 2 12" xfId="34714"/>
    <cellStyle name="Input cel 4 2 2 2 13" xfId="36825"/>
    <cellStyle name="Input cel 4 2 2 2 14" xfId="39352"/>
    <cellStyle name="Input cel 4 2 2 2 2" xfId="6217"/>
    <cellStyle name="Input cel 4 2 2 2 2 2" xfId="14919"/>
    <cellStyle name="Input cel 4 2 2 2 2 2 2" xfId="46982"/>
    <cellStyle name="Input cel 4 2 2 2 2 3" xfId="24883"/>
    <cellStyle name="Input cel 4 2 2 2 2 4" xfId="27096"/>
    <cellStyle name="Input cel 4 2 2 2 2 5" xfId="40609"/>
    <cellStyle name="Input cel 4 2 2 2 3" xfId="7051"/>
    <cellStyle name="Input cel 4 2 2 2 3 2" xfId="15753"/>
    <cellStyle name="Input cel 4 2 2 2 3 2 2" xfId="47729"/>
    <cellStyle name="Input cel 4 2 2 2 3 3" xfId="12850"/>
    <cellStyle name="Input cel 4 2 2 2 3 4" xfId="27929"/>
    <cellStyle name="Input cel 4 2 2 2 3 5" xfId="41442"/>
    <cellStyle name="Input cel 4 2 2 2 4" xfId="8716"/>
    <cellStyle name="Input cel 4 2 2 2 4 2" xfId="17418"/>
    <cellStyle name="Input cel 4 2 2 2 4 3" xfId="24410"/>
    <cellStyle name="Input cel 4 2 2 2 4 4" xfId="29594"/>
    <cellStyle name="Input cel 4 2 2 2 4 5" xfId="43368"/>
    <cellStyle name="Input cel 4 2 2 2 5" xfId="9471"/>
    <cellStyle name="Input cel 4 2 2 2 5 2" xfId="18173"/>
    <cellStyle name="Input cel 4 2 2 2 5 3" xfId="22595"/>
    <cellStyle name="Input cel 4 2 2 2 5 4" xfId="30349"/>
    <cellStyle name="Input cel 4 2 2 2 5 5" xfId="49392"/>
    <cellStyle name="Input cel 4 2 2 2 6" xfId="10165"/>
    <cellStyle name="Input cel 4 2 2 2 6 2" xfId="18867"/>
    <cellStyle name="Input cel 4 2 2 2 6 3" xfId="12535"/>
    <cellStyle name="Input cel 4 2 2 2 6 4" xfId="31043"/>
    <cellStyle name="Input cel 4 2 2 2 6 5" xfId="50086"/>
    <cellStyle name="Input cel 4 2 2 2 7" xfId="10783"/>
    <cellStyle name="Input cel 4 2 2 2 7 2" xfId="19485"/>
    <cellStyle name="Input cel 4 2 2 2 7 3" xfId="13358"/>
    <cellStyle name="Input cel 4 2 2 2 7 4" xfId="31661"/>
    <cellStyle name="Input cel 4 2 2 2 7 5" xfId="50704"/>
    <cellStyle name="Input cel 4 2 2 2 8" xfId="13662"/>
    <cellStyle name="Input cel 4 2 2 2 9" xfId="22720"/>
    <cellStyle name="Input cel 4 2 2 3" xfId="4874"/>
    <cellStyle name="Input cel 4 2 2 3 10" xfId="25753"/>
    <cellStyle name="Input cel 4 2 2 3 11" xfId="33692"/>
    <cellStyle name="Input cel 4 2 2 3 12" xfId="34628"/>
    <cellStyle name="Input cel 4 2 2 3 13" xfId="36739"/>
    <cellStyle name="Input cel 4 2 2 3 14" xfId="39266"/>
    <cellStyle name="Input cel 4 2 2 3 2" xfId="5640"/>
    <cellStyle name="Input cel 4 2 2 3 2 2" xfId="14342"/>
    <cellStyle name="Input cel 4 2 2 3 2 2 2" xfId="46459"/>
    <cellStyle name="Input cel 4 2 2 3 2 3" xfId="21703"/>
    <cellStyle name="Input cel 4 2 2 3 2 4" xfId="26519"/>
    <cellStyle name="Input cel 4 2 2 3 2 5" xfId="40032"/>
    <cellStyle name="Input cel 4 2 2 3 3" xfId="6965"/>
    <cellStyle name="Input cel 4 2 2 3 3 2" xfId="15667"/>
    <cellStyle name="Input cel 4 2 2 3 3 2 2" xfId="47643"/>
    <cellStyle name="Input cel 4 2 2 3 3 3" xfId="20089"/>
    <cellStyle name="Input cel 4 2 2 3 3 4" xfId="27843"/>
    <cellStyle name="Input cel 4 2 2 3 3 5" xfId="41356"/>
    <cellStyle name="Input cel 4 2 2 3 4" xfId="8630"/>
    <cellStyle name="Input cel 4 2 2 3 4 2" xfId="17332"/>
    <cellStyle name="Input cel 4 2 2 3 4 3" xfId="24745"/>
    <cellStyle name="Input cel 4 2 2 3 4 4" xfId="29508"/>
    <cellStyle name="Input cel 4 2 2 3 4 5" xfId="43282"/>
    <cellStyle name="Input cel 4 2 2 3 5" xfId="9385"/>
    <cellStyle name="Input cel 4 2 2 3 5 2" xfId="18087"/>
    <cellStyle name="Input cel 4 2 2 3 5 3" xfId="23020"/>
    <cellStyle name="Input cel 4 2 2 3 5 4" xfId="30263"/>
    <cellStyle name="Input cel 4 2 2 3 5 5" xfId="49306"/>
    <cellStyle name="Input cel 4 2 2 3 6" xfId="10079"/>
    <cellStyle name="Input cel 4 2 2 3 6 2" xfId="18781"/>
    <cellStyle name="Input cel 4 2 2 3 6 3" xfId="13395"/>
    <cellStyle name="Input cel 4 2 2 3 6 4" xfId="30957"/>
    <cellStyle name="Input cel 4 2 2 3 6 5" xfId="50000"/>
    <cellStyle name="Input cel 4 2 2 3 7" xfId="10697"/>
    <cellStyle name="Input cel 4 2 2 3 7 2" xfId="19399"/>
    <cellStyle name="Input cel 4 2 2 3 7 3" xfId="20150"/>
    <cellStyle name="Input cel 4 2 2 3 7 4" xfId="31575"/>
    <cellStyle name="Input cel 4 2 2 3 7 5" xfId="50618"/>
    <cellStyle name="Input cel 4 2 2 3 8" xfId="13576"/>
    <cellStyle name="Input cel 4 2 2 3 9" xfId="21036"/>
    <cellStyle name="Input cel 4 2 2 4" xfId="6544"/>
    <cellStyle name="Input cel 4 2 2 4 2" xfId="15246"/>
    <cellStyle name="Input cel 4 2 2 4 2 2" xfId="47273"/>
    <cellStyle name="Input cel 4 2 2 4 3" xfId="22003"/>
    <cellStyle name="Input cel 4 2 2 4 4" xfId="27423"/>
    <cellStyle name="Input cel 4 2 2 4 5" xfId="40936"/>
    <cellStyle name="Input cel 4 2 2 5" xfId="6609"/>
    <cellStyle name="Input cel 4 2 2 5 2" xfId="15311"/>
    <cellStyle name="Input cel 4 2 2 5 2 2" xfId="47330"/>
    <cellStyle name="Input cel 4 2 2 5 3" xfId="11693"/>
    <cellStyle name="Input cel 4 2 2 5 4" xfId="27487"/>
    <cellStyle name="Input cel 4 2 2 5 5" xfId="41000"/>
    <cellStyle name="Input cel 4 2 2 6" xfId="8210"/>
    <cellStyle name="Input cel 4 2 2 6 2" xfId="16912"/>
    <cellStyle name="Input cel 4 2 2 6 3" xfId="23639"/>
    <cellStyle name="Input cel 4 2 2 6 4" xfId="29088"/>
    <cellStyle name="Input cel 4 2 2 6 5" xfId="42741"/>
    <cellStyle name="Input cel 4 2 2 7" xfId="9003"/>
    <cellStyle name="Input cel 4 2 2 7 2" xfId="17705"/>
    <cellStyle name="Input cel 4 2 2 7 3" xfId="20508"/>
    <cellStyle name="Input cel 4 2 2 7 4" xfId="29881"/>
    <cellStyle name="Input cel 4 2 2 7 5" xfId="48924"/>
    <cellStyle name="Input cel 4 2 2 8" xfId="9753"/>
    <cellStyle name="Input cel 4 2 2 8 2" xfId="18455"/>
    <cellStyle name="Input cel 4 2 2 8 3" xfId="20087"/>
    <cellStyle name="Input cel 4 2 2 8 4" xfId="30631"/>
    <cellStyle name="Input cel 4 2 2 8 5" xfId="49674"/>
    <cellStyle name="Input cel 4 2 2 9" xfId="10444"/>
    <cellStyle name="Input cel 4 2 2 9 2" xfId="19146"/>
    <cellStyle name="Input cel 4 2 2 9 3" xfId="20191"/>
    <cellStyle name="Input cel 4 2 2 9 4" xfId="31322"/>
    <cellStyle name="Input cel 4 2 2 9 5" xfId="50365"/>
    <cellStyle name="Input cel 4 2 3" xfId="3519"/>
    <cellStyle name="Input cel 4 2 3 10" xfId="20926"/>
    <cellStyle name="Input cel 4 2 3 11" xfId="32234"/>
    <cellStyle name="Input cel 4 2 3 12" xfId="34156"/>
    <cellStyle name="Input cel 4 2 3 13" xfId="35281"/>
    <cellStyle name="Input cel 4 2 3 14" xfId="37817"/>
    <cellStyle name="Input cel 4 2 3 2" xfId="5570"/>
    <cellStyle name="Input cel 4 2 3 2 2" xfId="14272"/>
    <cellStyle name="Input cel 4 2 3 2 2 2" xfId="46395"/>
    <cellStyle name="Input cel 4 2 3 2 3" xfId="21763"/>
    <cellStyle name="Input cel 4 2 3 2 4" xfId="26449"/>
    <cellStyle name="Input cel 4 2 3 2 5" xfId="39962"/>
    <cellStyle name="Input cel 4 2 3 3" xfId="5500"/>
    <cellStyle name="Input cel 4 2 3 3 2" xfId="14202"/>
    <cellStyle name="Input cel 4 2 3 3 2 2" xfId="46327"/>
    <cellStyle name="Input cel 4 2 3 3 3" xfId="22890"/>
    <cellStyle name="Input cel 4 2 3 3 4" xfId="26379"/>
    <cellStyle name="Input cel 4 2 3 3 5" xfId="39892"/>
    <cellStyle name="Input cel 4 2 3 4" xfId="7613"/>
    <cellStyle name="Input cel 4 2 3 4 2" xfId="16315"/>
    <cellStyle name="Input cel 4 2 3 4 3" xfId="25140"/>
    <cellStyle name="Input cel 4 2 3 4 4" xfId="28491"/>
    <cellStyle name="Input cel 4 2 3 4 5" xfId="41975"/>
    <cellStyle name="Input cel 4 2 3 5" xfId="2915"/>
    <cellStyle name="Input cel 4 2 3 5 2" xfId="11748"/>
    <cellStyle name="Input cel 4 2 3 5 3" xfId="21469"/>
    <cellStyle name="Input cel 4 2 3 5 4" xfId="21869"/>
    <cellStyle name="Input cel 4 2 3 5 5" xfId="44459"/>
    <cellStyle name="Input cel 4 2 3 6" xfId="7416"/>
    <cellStyle name="Input cel 4 2 3 6 2" xfId="16118"/>
    <cellStyle name="Input cel 4 2 3 6 3" xfId="22594"/>
    <cellStyle name="Input cel 4 2 3 6 4" xfId="28294"/>
    <cellStyle name="Input cel 4 2 3 6 5" xfId="48025"/>
    <cellStyle name="Input cel 4 2 3 7" xfId="7616"/>
    <cellStyle name="Input cel 4 2 3 7 2" xfId="16318"/>
    <cellStyle name="Input cel 4 2 3 7 3" xfId="23486"/>
    <cellStyle name="Input cel 4 2 3 7 4" xfId="28494"/>
    <cellStyle name="Input cel 4 2 3 7 5" xfId="48219"/>
    <cellStyle name="Input cel 4 2 3 8" xfId="12319"/>
    <cellStyle name="Input cel 4 2 3 9" xfId="21124"/>
    <cellStyle name="Input cel 4 2 4" xfId="3598"/>
    <cellStyle name="Input cel 4 2 4 10" xfId="22215"/>
    <cellStyle name="Input cel 4 2 4 11" xfId="32313"/>
    <cellStyle name="Input cel 4 2 4 12" xfId="34216"/>
    <cellStyle name="Input cel 4 2 4 13" xfId="35360"/>
    <cellStyle name="Input cel 4 2 4 14" xfId="37896"/>
    <cellStyle name="Input cel 4 2 4 2" xfId="6344"/>
    <cellStyle name="Input cel 4 2 4 2 2" xfId="15046"/>
    <cellStyle name="Input cel 4 2 4 2 2 2" xfId="47100"/>
    <cellStyle name="Input cel 4 2 4 2 3" xfId="24426"/>
    <cellStyle name="Input cel 4 2 4 2 4" xfId="27223"/>
    <cellStyle name="Input cel 4 2 4 2 5" xfId="40736"/>
    <cellStyle name="Input cel 4 2 4 3" xfId="6094"/>
    <cellStyle name="Input cel 4 2 4 3 2" xfId="14796"/>
    <cellStyle name="Input cel 4 2 4 3 2 2" xfId="46870"/>
    <cellStyle name="Input cel 4 2 4 3 3" xfId="21911"/>
    <cellStyle name="Input cel 4 2 4 3 4" xfId="26973"/>
    <cellStyle name="Input cel 4 2 4 3 5" xfId="40486"/>
    <cellStyle name="Input cel 4 2 4 4" xfId="7685"/>
    <cellStyle name="Input cel 4 2 4 4 2" xfId="16387"/>
    <cellStyle name="Input cel 4 2 4 4 3" xfId="24808"/>
    <cellStyle name="Input cel 4 2 4 4 4" xfId="28563"/>
    <cellStyle name="Input cel 4 2 4 4 5" xfId="42054"/>
    <cellStyle name="Input cel 4 2 4 5" xfId="3847"/>
    <cellStyle name="Input cel 4 2 4 5 2" xfId="12626"/>
    <cellStyle name="Input cel 4 2 4 5 3" xfId="23467"/>
    <cellStyle name="Input cel 4 2 4 5 4" xfId="24294"/>
    <cellStyle name="Input cel 4 2 4 5 5" xfId="45280"/>
    <cellStyle name="Input cel 4 2 4 6" xfId="7549"/>
    <cellStyle name="Input cel 4 2 4 6 2" xfId="16251"/>
    <cellStyle name="Input cel 4 2 4 6 3" xfId="24746"/>
    <cellStyle name="Input cel 4 2 4 6 4" xfId="28427"/>
    <cellStyle name="Input cel 4 2 4 6 5" xfId="48158"/>
    <cellStyle name="Input cel 4 2 4 7" xfId="8223"/>
    <cellStyle name="Input cel 4 2 4 7 2" xfId="16925"/>
    <cellStyle name="Input cel 4 2 4 7 3" xfId="23698"/>
    <cellStyle name="Input cel 4 2 4 7 4" xfId="29101"/>
    <cellStyle name="Input cel 4 2 4 7 5" xfId="48737"/>
    <cellStyle name="Input cel 4 2 4 8" xfId="12395"/>
    <cellStyle name="Input cel 4 2 4 9" xfId="23784"/>
    <cellStyle name="Input cel 4 2 5" xfId="5384"/>
    <cellStyle name="Input cel 4 2 5 2" xfId="14086"/>
    <cellStyle name="Input cel 4 2 5 2 2" xfId="46221"/>
    <cellStyle name="Input cel 4 2 5 3" xfId="24496"/>
    <cellStyle name="Input cel 4 2 5 4" xfId="26263"/>
    <cellStyle name="Input cel 4 2 5 5" xfId="39776"/>
    <cellStyle name="Input cel 4 2 6" xfId="6098"/>
    <cellStyle name="Input cel 4 2 6 2" xfId="14800"/>
    <cellStyle name="Input cel 4 2 6 2 2" xfId="46874"/>
    <cellStyle name="Input cel 4 2 6 3" xfId="24080"/>
    <cellStyle name="Input cel 4 2 6 4" xfId="26977"/>
    <cellStyle name="Input cel 4 2 6 5" xfId="40490"/>
    <cellStyle name="Input cel 4 2 7" xfId="5735"/>
    <cellStyle name="Input cel 4 2 7 2" xfId="14437"/>
    <cellStyle name="Input cel 4 2 7 2 2" xfId="46545"/>
    <cellStyle name="Input cel 4 2 7 3" xfId="24667"/>
    <cellStyle name="Input cel 4 2 7 4" xfId="26614"/>
    <cellStyle name="Input cel 4 2 7 5" xfId="40127"/>
    <cellStyle name="Input cel 4 2 8" xfId="5796"/>
    <cellStyle name="Input cel 4 2 8 2" xfId="14498"/>
    <cellStyle name="Input cel 4 2 8 3" xfId="21757"/>
    <cellStyle name="Input cel 4 2 8 4" xfId="26675"/>
    <cellStyle name="Input cel 4 2 8 5" xfId="40188"/>
    <cellStyle name="Input cel 4 2 9" xfId="7468"/>
    <cellStyle name="Input cel 4 2 9 2" xfId="16170"/>
    <cellStyle name="Input cel 4 2 9 3" xfId="22928"/>
    <cellStyle name="Input cel 4 2 9 4" xfId="28346"/>
    <cellStyle name="Input cel 4 2 9 5" xfId="48077"/>
    <cellStyle name="Input cel 4 20" xfId="34995"/>
    <cellStyle name="Input cel 4 21" xfId="37106"/>
    <cellStyle name="Input cel 4 3" xfId="779"/>
    <cellStyle name="Input cel 4 3 10" xfId="9078"/>
    <cellStyle name="Input cel 4 3 10 2" xfId="17780"/>
    <cellStyle name="Input cel 4 3 10 3" xfId="12574"/>
    <cellStyle name="Input cel 4 3 10 4" xfId="29956"/>
    <cellStyle name="Input cel 4 3 10 5" xfId="48999"/>
    <cellStyle name="Input cel 4 3 11" xfId="9806"/>
    <cellStyle name="Input cel 4 3 11 2" xfId="18508"/>
    <cellStyle name="Input cel 4 3 11 3" xfId="19921"/>
    <cellStyle name="Input cel 4 3 11 4" xfId="30684"/>
    <cellStyle name="Input cel 4 3 11 5" xfId="49727"/>
    <cellStyle name="Input cel 4 3 12" xfId="11326"/>
    <cellStyle name="Input cel 4 3 13" xfId="12910"/>
    <cellStyle name="Input cel 4 3 14" xfId="22366"/>
    <cellStyle name="Input cel 4 3 15" xfId="32572"/>
    <cellStyle name="Input cel 4 3 16" xfId="34273"/>
    <cellStyle name="Input cel 4 3 17" xfId="35619"/>
    <cellStyle name="Input cel 4 3 18" xfId="38146"/>
    <cellStyle name="Input cel 4 3 2" xfId="5096"/>
    <cellStyle name="Input cel 4 3 2 10" xfId="25975"/>
    <cellStyle name="Input cel 4 3 2 11" xfId="33914"/>
    <cellStyle name="Input cel 4 3 2 12" xfId="34850"/>
    <cellStyle name="Input cel 4 3 2 13" xfId="36961"/>
    <cellStyle name="Input cel 4 3 2 14" xfId="39488"/>
    <cellStyle name="Input cel 4 3 2 2" xfId="6188"/>
    <cellStyle name="Input cel 4 3 2 2 2" xfId="14890"/>
    <cellStyle name="Input cel 4 3 2 2 2 2" xfId="46955"/>
    <cellStyle name="Input cel 4 3 2 2 3" xfId="24707"/>
    <cellStyle name="Input cel 4 3 2 2 4" xfId="27067"/>
    <cellStyle name="Input cel 4 3 2 2 5" xfId="40580"/>
    <cellStyle name="Input cel 4 3 2 3" xfId="7187"/>
    <cellStyle name="Input cel 4 3 2 3 2" xfId="15889"/>
    <cellStyle name="Input cel 4 3 2 3 2 2" xfId="47865"/>
    <cellStyle name="Input cel 4 3 2 3 3" xfId="21390"/>
    <cellStyle name="Input cel 4 3 2 3 4" xfId="28065"/>
    <cellStyle name="Input cel 4 3 2 3 5" xfId="41578"/>
    <cellStyle name="Input cel 4 3 2 4" xfId="8852"/>
    <cellStyle name="Input cel 4 3 2 4 2" xfId="17554"/>
    <cellStyle name="Input cel 4 3 2 4 3" xfId="21817"/>
    <cellStyle name="Input cel 4 3 2 4 4" xfId="29730"/>
    <cellStyle name="Input cel 4 3 2 4 5" xfId="43504"/>
    <cellStyle name="Input cel 4 3 2 5" xfId="9607"/>
    <cellStyle name="Input cel 4 3 2 5 2" xfId="18309"/>
    <cellStyle name="Input cel 4 3 2 5 3" xfId="12440"/>
    <cellStyle name="Input cel 4 3 2 5 4" xfId="30485"/>
    <cellStyle name="Input cel 4 3 2 5 5" xfId="49528"/>
    <cellStyle name="Input cel 4 3 2 6" xfId="10301"/>
    <cellStyle name="Input cel 4 3 2 6 2" xfId="19003"/>
    <cellStyle name="Input cel 4 3 2 6 3" xfId="1930"/>
    <cellStyle name="Input cel 4 3 2 6 4" xfId="31179"/>
    <cellStyle name="Input cel 4 3 2 6 5" xfId="50222"/>
    <cellStyle name="Input cel 4 3 2 7" xfId="10919"/>
    <cellStyle name="Input cel 4 3 2 7 2" xfId="19621"/>
    <cellStyle name="Input cel 4 3 2 7 3" xfId="12849"/>
    <cellStyle name="Input cel 4 3 2 7 4" xfId="31797"/>
    <cellStyle name="Input cel 4 3 2 7 5" xfId="50840"/>
    <cellStyle name="Input cel 4 3 2 8" xfId="13798"/>
    <cellStyle name="Input cel 4 3 2 9" xfId="21570"/>
    <cellStyle name="Input cel 4 3 3" xfId="5006"/>
    <cellStyle name="Input cel 4 3 3 10" xfId="25885"/>
    <cellStyle name="Input cel 4 3 3 11" xfId="33824"/>
    <cellStyle name="Input cel 4 3 3 12" xfId="34760"/>
    <cellStyle name="Input cel 4 3 3 13" xfId="36871"/>
    <cellStyle name="Input cel 4 3 3 14" xfId="39398"/>
    <cellStyle name="Input cel 4 3 3 2" xfId="5491"/>
    <cellStyle name="Input cel 4 3 3 2 2" xfId="14193"/>
    <cellStyle name="Input cel 4 3 3 2 2 2" xfId="46318"/>
    <cellStyle name="Input cel 4 3 3 2 3" xfId="23627"/>
    <cellStyle name="Input cel 4 3 3 2 4" xfId="26370"/>
    <cellStyle name="Input cel 4 3 3 2 5" xfId="39883"/>
    <cellStyle name="Input cel 4 3 3 3" xfId="7097"/>
    <cellStyle name="Input cel 4 3 3 3 2" xfId="15799"/>
    <cellStyle name="Input cel 4 3 3 3 2 2" xfId="47775"/>
    <cellStyle name="Input cel 4 3 3 3 3" xfId="13260"/>
    <cellStyle name="Input cel 4 3 3 3 4" xfId="27975"/>
    <cellStyle name="Input cel 4 3 3 3 5" xfId="41488"/>
    <cellStyle name="Input cel 4 3 3 4" xfId="8762"/>
    <cellStyle name="Input cel 4 3 3 4 2" xfId="17464"/>
    <cellStyle name="Input cel 4 3 3 4 3" xfId="25403"/>
    <cellStyle name="Input cel 4 3 3 4 4" xfId="29640"/>
    <cellStyle name="Input cel 4 3 3 4 5" xfId="43414"/>
    <cellStyle name="Input cel 4 3 3 5" xfId="9517"/>
    <cellStyle name="Input cel 4 3 3 5 2" xfId="18219"/>
    <cellStyle name="Input cel 4 3 3 5 3" xfId="13350"/>
    <cellStyle name="Input cel 4 3 3 5 4" xfId="30395"/>
    <cellStyle name="Input cel 4 3 3 5 5" xfId="49438"/>
    <cellStyle name="Input cel 4 3 3 6" xfId="10211"/>
    <cellStyle name="Input cel 4 3 3 6 2" xfId="18913"/>
    <cellStyle name="Input cel 4 3 3 6 3" xfId="12510"/>
    <cellStyle name="Input cel 4 3 3 6 4" xfId="31089"/>
    <cellStyle name="Input cel 4 3 3 6 5" xfId="50132"/>
    <cellStyle name="Input cel 4 3 3 7" xfId="10829"/>
    <cellStyle name="Input cel 4 3 3 7 2" xfId="19531"/>
    <cellStyle name="Input cel 4 3 3 7 3" xfId="11331"/>
    <cellStyle name="Input cel 4 3 3 7 4" xfId="31707"/>
    <cellStyle name="Input cel 4 3 3 7 5" xfId="50750"/>
    <cellStyle name="Input cel 4 3 3 8" xfId="13708"/>
    <cellStyle name="Input cel 4 3 3 9" xfId="21222"/>
    <cellStyle name="Input cel 4 3 4" xfId="3836"/>
    <cellStyle name="Input cel 4 3 4 2" xfId="12615"/>
    <cellStyle name="Input cel 4 3 4 2 2" xfId="45270"/>
    <cellStyle name="Input cel 4 3 4 3" xfId="12904"/>
    <cellStyle name="Input cel 4 3 4 4" xfId="23229"/>
    <cellStyle name="Input cel 4 3 4 5" xfId="38134"/>
    <cellStyle name="Input cel 4 3 5" xfId="5589"/>
    <cellStyle name="Input cel 4 3 5 2" xfId="14291"/>
    <cellStyle name="Input cel 4 3 5 2 2" xfId="46412"/>
    <cellStyle name="Input cel 4 3 5 3" xfId="23944"/>
    <cellStyle name="Input cel 4 3 5 4" xfId="26468"/>
    <cellStyle name="Input cel 4 3 5 5" xfId="39981"/>
    <cellStyle name="Input cel 4 3 6" xfId="5879"/>
    <cellStyle name="Input cel 4 3 6 2" xfId="14581"/>
    <cellStyle name="Input cel 4 3 6 2 2" xfId="46676"/>
    <cellStyle name="Input cel 4 3 6 3" xfId="20892"/>
    <cellStyle name="Input cel 4 3 6 4" xfId="26758"/>
    <cellStyle name="Input cel 4 3 6 5" xfId="40271"/>
    <cellStyle name="Input cel 4 3 7" xfId="6746"/>
    <cellStyle name="Input cel 4 3 7 2" xfId="15448"/>
    <cellStyle name="Input cel 4 3 7 3" xfId="11477"/>
    <cellStyle name="Input cel 4 3 7 4" xfId="27624"/>
    <cellStyle name="Input cel 4 3 7 5" xfId="41137"/>
    <cellStyle name="Input cel 4 3 8" xfId="7857"/>
    <cellStyle name="Input cel 4 3 8 2" xfId="16559"/>
    <cellStyle name="Input cel 4 3 8 3" xfId="23387"/>
    <cellStyle name="Input cel 4 3 8 4" xfId="28735"/>
    <cellStyle name="Input cel 4 3 8 5" xfId="48375"/>
    <cellStyle name="Input cel 4 3 9" xfId="8303"/>
    <cellStyle name="Input cel 4 3 9 2" xfId="17005"/>
    <cellStyle name="Input cel 4 3 9 3" xfId="11179"/>
    <cellStyle name="Input cel 4 3 9 4" xfId="29181"/>
    <cellStyle name="Input cel 4 3 9 5" xfId="48817"/>
    <cellStyle name="Input cel 4 4" xfId="1213"/>
    <cellStyle name="Input cel 4 4 10" xfId="8455"/>
    <cellStyle name="Input cel 4 4 10 2" xfId="17157"/>
    <cellStyle name="Input cel 4 4 10 3" xfId="24787"/>
    <cellStyle name="Input cel 4 4 10 4" xfId="29333"/>
    <cellStyle name="Input cel 4 4 10 5" xfId="48913"/>
    <cellStyle name="Input cel 4 4 11" xfId="9210"/>
    <cellStyle name="Input cel 4 4 11 2" xfId="17912"/>
    <cellStyle name="Input cel 4 4 11 3" xfId="22967"/>
    <cellStyle name="Input cel 4 4 11 4" xfId="30088"/>
    <cellStyle name="Input cel 4 4 11 5" xfId="49131"/>
    <cellStyle name="Input cel 4 4 12" xfId="2183"/>
    <cellStyle name="Input cel 4 4 13" xfId="21597"/>
    <cellStyle name="Input cel 4 4 14" xfId="21993"/>
    <cellStyle name="Input cel 4 4 15" xfId="33006"/>
    <cellStyle name="Input cel 4 4 16" xfId="34343"/>
    <cellStyle name="Input cel 4 4 17" xfId="36053"/>
    <cellStyle name="Input cel 4 4 18" xfId="38580"/>
    <cellStyle name="Input cel 4 4 2" xfId="4925"/>
    <cellStyle name="Input cel 4 4 2 10" xfId="25804"/>
    <cellStyle name="Input cel 4 4 2 11" xfId="33743"/>
    <cellStyle name="Input cel 4 4 2 12" xfId="34679"/>
    <cellStyle name="Input cel 4 4 2 13" xfId="36790"/>
    <cellStyle name="Input cel 4 4 2 14" xfId="39317"/>
    <cellStyle name="Input cel 4 4 2 2" xfId="5861"/>
    <cellStyle name="Input cel 4 4 2 2 2" xfId="14563"/>
    <cellStyle name="Input cel 4 4 2 2 2 2" xfId="46658"/>
    <cellStyle name="Input cel 4 4 2 2 3" xfId="22843"/>
    <cellStyle name="Input cel 4 4 2 2 4" xfId="26740"/>
    <cellStyle name="Input cel 4 4 2 2 5" xfId="40253"/>
    <cellStyle name="Input cel 4 4 2 3" xfId="7016"/>
    <cellStyle name="Input cel 4 4 2 3 2" xfId="15718"/>
    <cellStyle name="Input cel 4 4 2 3 2 2" xfId="47694"/>
    <cellStyle name="Input cel 4 4 2 3 3" xfId="20361"/>
    <cellStyle name="Input cel 4 4 2 3 4" xfId="27894"/>
    <cellStyle name="Input cel 4 4 2 3 5" xfId="41407"/>
    <cellStyle name="Input cel 4 4 2 4" xfId="8681"/>
    <cellStyle name="Input cel 4 4 2 4 2" xfId="17383"/>
    <cellStyle name="Input cel 4 4 2 4 3" xfId="24212"/>
    <cellStyle name="Input cel 4 4 2 4 4" xfId="29559"/>
    <cellStyle name="Input cel 4 4 2 4 5" xfId="43333"/>
    <cellStyle name="Input cel 4 4 2 5" xfId="9436"/>
    <cellStyle name="Input cel 4 4 2 5 2" xfId="18138"/>
    <cellStyle name="Input cel 4 4 2 5 3" xfId="22945"/>
    <cellStyle name="Input cel 4 4 2 5 4" xfId="30314"/>
    <cellStyle name="Input cel 4 4 2 5 5" xfId="49357"/>
    <cellStyle name="Input cel 4 4 2 6" xfId="10130"/>
    <cellStyle name="Input cel 4 4 2 6 2" xfId="18832"/>
    <cellStyle name="Input cel 4 4 2 6 3" xfId="11402"/>
    <cellStyle name="Input cel 4 4 2 6 4" xfId="31008"/>
    <cellStyle name="Input cel 4 4 2 6 5" xfId="50051"/>
    <cellStyle name="Input cel 4 4 2 7" xfId="10748"/>
    <cellStyle name="Input cel 4 4 2 7 2" xfId="19450"/>
    <cellStyle name="Input cel 4 4 2 7 3" xfId="12271"/>
    <cellStyle name="Input cel 4 4 2 7 4" xfId="31626"/>
    <cellStyle name="Input cel 4 4 2 7 5" xfId="50669"/>
    <cellStyle name="Input cel 4 4 2 8" xfId="13627"/>
    <cellStyle name="Input cel 4 4 2 9" xfId="25266"/>
    <cellStyle name="Input cel 4 4 3" xfId="4762"/>
    <cellStyle name="Input cel 4 4 3 10" xfId="25641"/>
    <cellStyle name="Input cel 4 4 3 11" xfId="33580"/>
    <cellStyle name="Input cel 4 4 3 12" xfId="34516"/>
    <cellStyle name="Input cel 4 4 3 13" xfId="36627"/>
    <cellStyle name="Input cel 4 4 3 14" xfId="39154"/>
    <cellStyle name="Input cel 4 4 3 2" xfId="5538"/>
    <cellStyle name="Input cel 4 4 3 2 2" xfId="14240"/>
    <cellStyle name="Input cel 4 4 3 2 2 2" xfId="46363"/>
    <cellStyle name="Input cel 4 4 3 2 3" xfId="23488"/>
    <cellStyle name="Input cel 4 4 3 2 4" xfId="26417"/>
    <cellStyle name="Input cel 4 4 3 2 5" xfId="39930"/>
    <cellStyle name="Input cel 4 4 3 3" xfId="6853"/>
    <cellStyle name="Input cel 4 4 3 3 2" xfId="15555"/>
    <cellStyle name="Input cel 4 4 3 3 2 2" xfId="47531"/>
    <cellStyle name="Input cel 4 4 3 3 3" xfId="13255"/>
    <cellStyle name="Input cel 4 4 3 3 4" xfId="27731"/>
    <cellStyle name="Input cel 4 4 3 3 5" xfId="41244"/>
    <cellStyle name="Input cel 4 4 3 4" xfId="8518"/>
    <cellStyle name="Input cel 4 4 3 4 2" xfId="17220"/>
    <cellStyle name="Input cel 4 4 3 4 3" xfId="24076"/>
    <cellStyle name="Input cel 4 4 3 4 4" xfId="29396"/>
    <cellStyle name="Input cel 4 4 3 4 5" xfId="43170"/>
    <cellStyle name="Input cel 4 4 3 5" xfId="9273"/>
    <cellStyle name="Input cel 4 4 3 5 2" xfId="17975"/>
    <cellStyle name="Input cel 4 4 3 5 3" xfId="23386"/>
    <cellStyle name="Input cel 4 4 3 5 4" xfId="30151"/>
    <cellStyle name="Input cel 4 4 3 5 5" xfId="49194"/>
    <cellStyle name="Input cel 4 4 3 6" xfId="9967"/>
    <cellStyle name="Input cel 4 4 3 6 2" xfId="18669"/>
    <cellStyle name="Input cel 4 4 3 6 3" xfId="19972"/>
    <cellStyle name="Input cel 4 4 3 6 4" xfId="30845"/>
    <cellStyle name="Input cel 4 4 3 6 5" xfId="49888"/>
    <cellStyle name="Input cel 4 4 3 7" xfId="10585"/>
    <cellStyle name="Input cel 4 4 3 7 2" xfId="19287"/>
    <cellStyle name="Input cel 4 4 3 7 3" xfId="13305"/>
    <cellStyle name="Input cel 4 4 3 7 4" xfId="31463"/>
    <cellStyle name="Input cel 4 4 3 7 5" xfId="50506"/>
    <cellStyle name="Input cel 4 4 3 8" xfId="13464"/>
    <cellStyle name="Input cel 4 4 3 9" xfId="25432"/>
    <cellStyle name="Input cel 4 4 4" xfId="6303"/>
    <cellStyle name="Input cel 4 4 4 2" xfId="15005"/>
    <cellStyle name="Input cel 4 4 4 2 2" xfId="47062"/>
    <cellStyle name="Input cel 4 4 4 3" xfId="23443"/>
    <cellStyle name="Input cel 4 4 4 4" xfId="27182"/>
    <cellStyle name="Input cel 4 4 4 5" xfId="40695"/>
    <cellStyle name="Input cel 4 4 5" xfId="5853"/>
    <cellStyle name="Input cel 4 4 5 2" xfId="14555"/>
    <cellStyle name="Input cel 4 4 5 2 2" xfId="46650"/>
    <cellStyle name="Input cel 4 4 5 3" xfId="20695"/>
    <cellStyle name="Input cel 4 4 5 4" xfId="26732"/>
    <cellStyle name="Input cel 4 4 5 5" xfId="40245"/>
    <cellStyle name="Input cel 4 4 6" xfId="6791"/>
    <cellStyle name="Input cel 4 4 6 2" xfId="15493"/>
    <cellStyle name="Input cel 4 4 6 2 2" xfId="47469"/>
    <cellStyle name="Input cel 4 4 6 3" xfId="11106"/>
    <cellStyle name="Input cel 4 4 6 4" xfId="27669"/>
    <cellStyle name="Input cel 4 4 6 5" xfId="41182"/>
    <cellStyle name="Input cel 4 4 7" xfId="5644"/>
    <cellStyle name="Input cel 4 4 7 2" xfId="14346"/>
    <cellStyle name="Input cel 4 4 7 3" xfId="23507"/>
    <cellStyle name="Input cel 4 4 7 4" xfId="26523"/>
    <cellStyle name="Input cel 4 4 7 5" xfId="40036"/>
    <cellStyle name="Input cel 4 4 8" xfId="8125"/>
    <cellStyle name="Input cel 4 4 8 2" xfId="16827"/>
    <cellStyle name="Input cel 4 4 8 3" xfId="22984"/>
    <cellStyle name="Input cel 4 4 8 4" xfId="29003"/>
    <cellStyle name="Input cel 4 4 8 5" xfId="48643"/>
    <cellStyle name="Input cel 4 4 9" xfId="7551"/>
    <cellStyle name="Input cel 4 4 9 2" xfId="16253"/>
    <cellStyle name="Input cel 4 4 9 3" xfId="23593"/>
    <cellStyle name="Input cel 4 4 9 4" xfId="28429"/>
    <cellStyle name="Input cel 4 4 9 5" xfId="48160"/>
    <cellStyle name="Input cel 4 5" xfId="5076"/>
    <cellStyle name="Input cel 4 5 10" xfId="25955"/>
    <cellStyle name="Input cel 4 5 11" xfId="33894"/>
    <cellStyle name="Input cel 4 5 12" xfId="34830"/>
    <cellStyle name="Input cel 4 5 13" xfId="36941"/>
    <cellStyle name="Input cel 4 5 14" xfId="39468"/>
    <cellStyle name="Input cel 4 5 2" xfId="3291"/>
    <cellStyle name="Input cel 4 5 2 2" xfId="12106"/>
    <cellStyle name="Input cel 4 5 2 2 2" xfId="44820"/>
    <cellStyle name="Input cel 4 5 2 3" xfId="23002"/>
    <cellStyle name="Input cel 4 5 2 4" xfId="23220"/>
    <cellStyle name="Input cel 4 5 2 5" xfId="37589"/>
    <cellStyle name="Input cel 4 5 3" xfId="7167"/>
    <cellStyle name="Input cel 4 5 3 2" xfId="15869"/>
    <cellStyle name="Input cel 4 5 3 2 2" xfId="47845"/>
    <cellStyle name="Input cel 4 5 3 3" xfId="24233"/>
    <cellStyle name="Input cel 4 5 3 4" xfId="28045"/>
    <cellStyle name="Input cel 4 5 3 5" xfId="41558"/>
    <cellStyle name="Input cel 4 5 4" xfId="8832"/>
    <cellStyle name="Input cel 4 5 4 2" xfId="17534"/>
    <cellStyle name="Input cel 4 5 4 3" xfId="21333"/>
    <cellStyle name="Input cel 4 5 4 4" xfId="29710"/>
    <cellStyle name="Input cel 4 5 4 5" xfId="43484"/>
    <cellStyle name="Input cel 4 5 5" xfId="9587"/>
    <cellStyle name="Input cel 4 5 5 2" xfId="18289"/>
    <cellStyle name="Input cel 4 5 5 3" xfId="12308"/>
    <cellStyle name="Input cel 4 5 5 4" xfId="30465"/>
    <cellStyle name="Input cel 4 5 5 5" xfId="49508"/>
    <cellStyle name="Input cel 4 5 6" xfId="10281"/>
    <cellStyle name="Input cel 4 5 6 2" xfId="18983"/>
    <cellStyle name="Input cel 4 5 6 3" xfId="11648"/>
    <cellStyle name="Input cel 4 5 6 4" xfId="31159"/>
    <cellStyle name="Input cel 4 5 6 5" xfId="50202"/>
    <cellStyle name="Input cel 4 5 7" xfId="10899"/>
    <cellStyle name="Input cel 4 5 7 2" xfId="19601"/>
    <cellStyle name="Input cel 4 5 7 3" xfId="11786"/>
    <cellStyle name="Input cel 4 5 7 4" xfId="31777"/>
    <cellStyle name="Input cel 4 5 7 5" xfId="50820"/>
    <cellStyle name="Input cel 4 5 8" xfId="13778"/>
    <cellStyle name="Input cel 4 5 9" xfId="21519"/>
    <cellStyle name="Input cel 4 6" xfId="5157"/>
    <cellStyle name="Input cel 4 6 10" xfId="26036"/>
    <cellStyle name="Input cel 4 6 11" xfId="33975"/>
    <cellStyle name="Input cel 4 6 12" xfId="34911"/>
    <cellStyle name="Input cel 4 6 13" xfId="37022"/>
    <cellStyle name="Input cel 4 6 14" xfId="39549"/>
    <cellStyle name="Input cel 4 6 2" xfId="5323"/>
    <cellStyle name="Input cel 4 6 2 2" xfId="14025"/>
    <cellStyle name="Input cel 4 6 2 2 2" xfId="46163"/>
    <cellStyle name="Input cel 4 6 2 3" xfId="20998"/>
    <cellStyle name="Input cel 4 6 2 4" xfId="26202"/>
    <cellStyle name="Input cel 4 6 2 5" xfId="39715"/>
    <cellStyle name="Input cel 4 6 3" xfId="7248"/>
    <cellStyle name="Input cel 4 6 3 2" xfId="15950"/>
    <cellStyle name="Input cel 4 6 3 2 2" xfId="47926"/>
    <cellStyle name="Input cel 4 6 3 3" xfId="24788"/>
    <cellStyle name="Input cel 4 6 3 4" xfId="28126"/>
    <cellStyle name="Input cel 4 6 3 5" xfId="41639"/>
    <cellStyle name="Input cel 4 6 4" xfId="8913"/>
    <cellStyle name="Input cel 4 6 4 2" xfId="17615"/>
    <cellStyle name="Input cel 4 6 4 3" xfId="23867"/>
    <cellStyle name="Input cel 4 6 4 4" xfId="29791"/>
    <cellStyle name="Input cel 4 6 4 5" xfId="43565"/>
    <cellStyle name="Input cel 4 6 5" xfId="9668"/>
    <cellStyle name="Input cel 4 6 5 2" xfId="18370"/>
    <cellStyle name="Input cel 4 6 5 3" xfId="2499"/>
    <cellStyle name="Input cel 4 6 5 4" xfId="30546"/>
    <cellStyle name="Input cel 4 6 5 5" xfId="49589"/>
    <cellStyle name="Input cel 4 6 6" xfId="10362"/>
    <cellStyle name="Input cel 4 6 6 2" xfId="19064"/>
    <cellStyle name="Input cel 4 6 6 3" xfId="20285"/>
    <cellStyle name="Input cel 4 6 6 4" xfId="31240"/>
    <cellStyle name="Input cel 4 6 6 5" xfId="50283"/>
    <cellStyle name="Input cel 4 6 7" xfId="10980"/>
    <cellStyle name="Input cel 4 6 7 2" xfId="19682"/>
    <cellStyle name="Input cel 4 6 7 3" xfId="2469"/>
    <cellStyle name="Input cel 4 6 7 4" xfId="31858"/>
    <cellStyle name="Input cel 4 6 7 5" xfId="50901"/>
    <cellStyle name="Input cel 4 6 8" xfId="13859"/>
    <cellStyle name="Input cel 4 6 9" xfId="25032"/>
    <cellStyle name="Input cel 4 7" xfId="6390"/>
    <cellStyle name="Input cel 4 7 2" xfId="15092"/>
    <cellStyle name="Input cel 4 7 2 2" xfId="47142"/>
    <cellStyle name="Input cel 4 7 3" xfId="25224"/>
    <cellStyle name="Input cel 4 7 4" xfId="27269"/>
    <cellStyle name="Input cel 4 7 5" xfId="40782"/>
    <cellStyle name="Input cel 4 8" xfId="6290"/>
    <cellStyle name="Input cel 4 8 2" xfId="14992"/>
    <cellStyle name="Input cel 4 8 2 2" xfId="47051"/>
    <cellStyle name="Input cel 4 8 3" xfId="20605"/>
    <cellStyle name="Input cel 4 8 4" xfId="27169"/>
    <cellStyle name="Input cel 4 8 5" xfId="40682"/>
    <cellStyle name="Input cel 4 9" xfId="6343"/>
    <cellStyle name="Input cel 4 9 2" xfId="15045"/>
    <cellStyle name="Input cel 4 9 2 2" xfId="47099"/>
    <cellStyle name="Input cel 4 9 3" xfId="24988"/>
    <cellStyle name="Input cel 4 9 4" xfId="27222"/>
    <cellStyle name="Input cel 4 9 5" xfId="40735"/>
    <cellStyle name="Input cel 5" xfId="496"/>
    <cellStyle name="Input cel 5 10" xfId="7342"/>
    <cellStyle name="Input cel 5 10 2" xfId="16044"/>
    <cellStyle name="Input cel 5 10 3" xfId="22296"/>
    <cellStyle name="Input cel 5 10 4" xfId="28220"/>
    <cellStyle name="Input cel 5 10 5" xfId="41733"/>
    <cellStyle name="Input cel 5 11" xfId="7462"/>
    <cellStyle name="Input cel 5 11 2" xfId="16164"/>
    <cellStyle name="Input cel 5 11 3" xfId="22402"/>
    <cellStyle name="Input cel 5 11 4" xfId="28340"/>
    <cellStyle name="Input cel 5 11 5" xfId="48071"/>
    <cellStyle name="Input cel 5 12" xfId="4026"/>
    <cellStyle name="Input cel 5 12 2" xfId="12786"/>
    <cellStyle name="Input cel 5 12 3" xfId="24682"/>
    <cellStyle name="Input cel 5 12 4" xfId="25499"/>
    <cellStyle name="Input cel 5 12 5" xfId="45459"/>
    <cellStyle name="Input cel 5 13" xfId="7401"/>
    <cellStyle name="Input cel 5 13 2" xfId="16103"/>
    <cellStyle name="Input cel 5 13 3" xfId="23041"/>
    <cellStyle name="Input cel 5 13 4" xfId="28279"/>
    <cellStyle name="Input cel 5 13 5" xfId="48010"/>
    <cellStyle name="Input cel 5 14" xfId="3945"/>
    <cellStyle name="Input cel 5 14 2" xfId="12712"/>
    <cellStyle name="Input cel 5 14 3" xfId="22970"/>
    <cellStyle name="Input cel 5 14 4" xfId="22995"/>
    <cellStyle name="Input cel 5 14 5" xfId="45378"/>
    <cellStyle name="Input cel 5 15" xfId="2011"/>
    <cellStyle name="Input cel 5 16" xfId="23801"/>
    <cellStyle name="Input cel 5 17" xfId="23860"/>
    <cellStyle name="Input cel 5 18" xfId="32016"/>
    <cellStyle name="Input cel 5 19" xfId="34084"/>
    <cellStyle name="Input cel 5 2" xfId="744"/>
    <cellStyle name="Input cel 5 2 10" xfId="7710"/>
    <cellStyle name="Input cel 5 2 10 2" xfId="16412"/>
    <cellStyle name="Input cel 5 2 10 3" xfId="22199"/>
    <cellStyle name="Input cel 5 2 10 4" xfId="28588"/>
    <cellStyle name="Input cel 5 2 10 5" xfId="48240"/>
    <cellStyle name="Input cel 5 2 11" xfId="7984"/>
    <cellStyle name="Input cel 5 2 11 2" xfId="16686"/>
    <cellStyle name="Input cel 5 2 11 3" xfId="22884"/>
    <cellStyle name="Input cel 5 2 11 4" xfId="28862"/>
    <cellStyle name="Input cel 5 2 11 5" xfId="48502"/>
    <cellStyle name="Input cel 5 2 12" xfId="7758"/>
    <cellStyle name="Input cel 5 2 12 2" xfId="16460"/>
    <cellStyle name="Input cel 5 2 12 3" xfId="11696"/>
    <cellStyle name="Input cel 5 2 12 4" xfId="28636"/>
    <cellStyle name="Input cel 5 2 12 5" xfId="48287"/>
    <cellStyle name="Input cel 5 2 13" xfId="11292"/>
    <cellStyle name="Input cel 5 2 14" xfId="20185"/>
    <cellStyle name="Input cel 5 2 15" xfId="24063"/>
    <cellStyle name="Input cel 5 2 16" xfId="32091"/>
    <cellStyle name="Input cel 5 2 17" xfId="34122"/>
    <cellStyle name="Input cel 5 2 18" xfId="35138"/>
    <cellStyle name="Input cel 5 2 19" xfId="37385"/>
    <cellStyle name="Input cel 5 2 2" xfId="1513"/>
    <cellStyle name="Input cel 5 2 2 10" xfId="13210"/>
    <cellStyle name="Input cel 5 2 2 11" xfId="25180"/>
    <cellStyle name="Input cel 5 2 2 12" xfId="25549"/>
    <cellStyle name="Input cel 5 2 2 13" xfId="33306"/>
    <cellStyle name="Input cel 5 2 2 14" xfId="34424"/>
    <cellStyle name="Input cel 5 2 2 15" xfId="36353"/>
    <cellStyle name="Input cel 5 2 2 16" xfId="38880"/>
    <cellStyle name="Input cel 5 2 2 2" xfId="5131"/>
    <cellStyle name="Input cel 5 2 2 2 10" xfId="26010"/>
    <cellStyle name="Input cel 5 2 2 2 11" xfId="33949"/>
    <cellStyle name="Input cel 5 2 2 2 12" xfId="34885"/>
    <cellStyle name="Input cel 5 2 2 2 13" xfId="36996"/>
    <cellStyle name="Input cel 5 2 2 2 14" xfId="39523"/>
    <cellStyle name="Input cel 5 2 2 2 2" xfId="5960"/>
    <cellStyle name="Input cel 5 2 2 2 2 2" xfId="14662"/>
    <cellStyle name="Input cel 5 2 2 2 2 2 2" xfId="46749"/>
    <cellStyle name="Input cel 5 2 2 2 2 3" xfId="22956"/>
    <cellStyle name="Input cel 5 2 2 2 2 4" xfId="26839"/>
    <cellStyle name="Input cel 5 2 2 2 2 5" xfId="40352"/>
    <cellStyle name="Input cel 5 2 2 2 3" xfId="7222"/>
    <cellStyle name="Input cel 5 2 2 2 3 2" xfId="15924"/>
    <cellStyle name="Input cel 5 2 2 2 3 2 2" xfId="47900"/>
    <cellStyle name="Input cel 5 2 2 2 3 3" xfId="21134"/>
    <cellStyle name="Input cel 5 2 2 2 3 4" xfId="28100"/>
    <cellStyle name="Input cel 5 2 2 2 3 5" xfId="41613"/>
    <cellStyle name="Input cel 5 2 2 2 4" xfId="8887"/>
    <cellStyle name="Input cel 5 2 2 2 4 2" xfId="17589"/>
    <cellStyle name="Input cel 5 2 2 2 4 3" xfId="21043"/>
    <cellStyle name="Input cel 5 2 2 2 4 4" xfId="29765"/>
    <cellStyle name="Input cel 5 2 2 2 4 5" xfId="43539"/>
    <cellStyle name="Input cel 5 2 2 2 5" xfId="9642"/>
    <cellStyle name="Input cel 5 2 2 2 5 2" xfId="18344"/>
    <cellStyle name="Input cel 5 2 2 2 5 3" xfId="13099"/>
    <cellStyle name="Input cel 5 2 2 2 5 4" xfId="30520"/>
    <cellStyle name="Input cel 5 2 2 2 5 5" xfId="49563"/>
    <cellStyle name="Input cel 5 2 2 2 6" xfId="10336"/>
    <cellStyle name="Input cel 5 2 2 2 6 2" xfId="19038"/>
    <cellStyle name="Input cel 5 2 2 2 6 3" xfId="12435"/>
    <cellStyle name="Input cel 5 2 2 2 6 4" xfId="31214"/>
    <cellStyle name="Input cel 5 2 2 2 6 5" xfId="50257"/>
    <cellStyle name="Input cel 5 2 2 2 7" xfId="10954"/>
    <cellStyle name="Input cel 5 2 2 2 7 2" xfId="19656"/>
    <cellStyle name="Input cel 5 2 2 2 7 3" xfId="19979"/>
    <cellStyle name="Input cel 5 2 2 2 7 4" xfId="31832"/>
    <cellStyle name="Input cel 5 2 2 2 7 5" xfId="50875"/>
    <cellStyle name="Input cel 5 2 2 2 8" xfId="13833"/>
    <cellStyle name="Input cel 5 2 2 2 9" xfId="23616"/>
    <cellStyle name="Input cel 5 2 2 3" xfId="5207"/>
    <cellStyle name="Input cel 5 2 2 3 10" xfId="26086"/>
    <cellStyle name="Input cel 5 2 2 3 11" xfId="34025"/>
    <cellStyle name="Input cel 5 2 2 3 12" xfId="34961"/>
    <cellStyle name="Input cel 5 2 2 3 13" xfId="37072"/>
    <cellStyle name="Input cel 5 2 2 3 14" xfId="39599"/>
    <cellStyle name="Input cel 5 2 2 3 2" xfId="6562"/>
    <cellStyle name="Input cel 5 2 2 3 2 2" xfId="15264"/>
    <cellStyle name="Input cel 5 2 2 3 2 2 2" xfId="47289"/>
    <cellStyle name="Input cel 5 2 2 3 2 3" xfId="25002"/>
    <cellStyle name="Input cel 5 2 2 3 2 4" xfId="27440"/>
    <cellStyle name="Input cel 5 2 2 3 2 5" xfId="40953"/>
    <cellStyle name="Input cel 5 2 2 3 3" xfId="7298"/>
    <cellStyle name="Input cel 5 2 2 3 3 2" xfId="16000"/>
    <cellStyle name="Input cel 5 2 2 3 3 2 2" xfId="47976"/>
    <cellStyle name="Input cel 5 2 2 3 3 3" xfId="23778"/>
    <cellStyle name="Input cel 5 2 2 3 3 4" xfId="28176"/>
    <cellStyle name="Input cel 5 2 2 3 3 5" xfId="41689"/>
    <cellStyle name="Input cel 5 2 2 3 4" xfId="8963"/>
    <cellStyle name="Input cel 5 2 2 3 4 2" xfId="17665"/>
    <cellStyle name="Input cel 5 2 2 3 4 3" xfId="21634"/>
    <cellStyle name="Input cel 5 2 2 3 4 4" xfId="29841"/>
    <cellStyle name="Input cel 5 2 2 3 4 5" xfId="43615"/>
    <cellStyle name="Input cel 5 2 2 3 5" xfId="9718"/>
    <cellStyle name="Input cel 5 2 2 3 5 2" xfId="18420"/>
    <cellStyle name="Input cel 5 2 2 3 5 3" xfId="2325"/>
    <cellStyle name="Input cel 5 2 2 3 5 4" xfId="30596"/>
    <cellStyle name="Input cel 5 2 2 3 5 5" xfId="49639"/>
    <cellStyle name="Input cel 5 2 2 3 6" xfId="10412"/>
    <cellStyle name="Input cel 5 2 2 3 6 2" xfId="19114"/>
    <cellStyle name="Input cel 5 2 2 3 6 3" xfId="20038"/>
    <cellStyle name="Input cel 5 2 2 3 6 4" xfId="31290"/>
    <cellStyle name="Input cel 5 2 2 3 6 5" xfId="50333"/>
    <cellStyle name="Input cel 5 2 2 3 7" xfId="11030"/>
    <cellStyle name="Input cel 5 2 2 3 7 2" xfId="19732"/>
    <cellStyle name="Input cel 5 2 2 3 7 3" xfId="13024"/>
    <cellStyle name="Input cel 5 2 2 3 7 4" xfId="31908"/>
    <cellStyle name="Input cel 5 2 2 3 7 5" xfId="50951"/>
    <cellStyle name="Input cel 5 2 2 3 8" xfId="13909"/>
    <cellStyle name="Input cel 5 2 2 3 9" xfId="12224"/>
    <cellStyle name="Input cel 5 2 2 4" xfId="3448"/>
    <cellStyle name="Input cel 5 2 2 4 2" xfId="12250"/>
    <cellStyle name="Input cel 5 2 2 4 2 2" xfId="44974"/>
    <cellStyle name="Input cel 5 2 2 4 3" xfId="22752"/>
    <cellStyle name="Input cel 5 2 2 4 4" xfId="12538"/>
    <cellStyle name="Input cel 5 2 2 4 5" xfId="37746"/>
    <cellStyle name="Input cel 5 2 2 5" xfId="6695"/>
    <cellStyle name="Input cel 5 2 2 5 2" xfId="15397"/>
    <cellStyle name="Input cel 5 2 2 5 2 2" xfId="47400"/>
    <cellStyle name="Input cel 5 2 2 5 3" xfId="20247"/>
    <cellStyle name="Input cel 5 2 2 5 4" xfId="27573"/>
    <cellStyle name="Input cel 5 2 2 5 5" xfId="41086"/>
    <cellStyle name="Input cel 5 2 2 6" xfId="8331"/>
    <cellStyle name="Input cel 5 2 2 6 2" xfId="17033"/>
    <cellStyle name="Input cel 5 2 2 6 3" xfId="21777"/>
    <cellStyle name="Input cel 5 2 2 6 4" xfId="29209"/>
    <cellStyle name="Input cel 5 2 2 6 5" xfId="42896"/>
    <cellStyle name="Input cel 5 2 2 7" xfId="9106"/>
    <cellStyle name="Input cel 5 2 2 7 2" xfId="17808"/>
    <cellStyle name="Input cel 5 2 2 7 3" xfId="22114"/>
    <cellStyle name="Input cel 5 2 2 7 4" xfId="29984"/>
    <cellStyle name="Input cel 5 2 2 7 5" xfId="49027"/>
    <cellStyle name="Input cel 5 2 2 8" xfId="9834"/>
    <cellStyle name="Input cel 5 2 2 8 2" xfId="18536"/>
    <cellStyle name="Input cel 5 2 2 8 3" xfId="12309"/>
    <cellStyle name="Input cel 5 2 2 8 4" xfId="30712"/>
    <cellStyle name="Input cel 5 2 2 8 5" xfId="49755"/>
    <cellStyle name="Input cel 5 2 2 9" xfId="10493"/>
    <cellStyle name="Input cel 5 2 2 9 2" xfId="19195"/>
    <cellStyle name="Input cel 5 2 2 9 3" xfId="13104"/>
    <cellStyle name="Input cel 5 2 2 9 4" xfId="31371"/>
    <cellStyle name="Input cel 5 2 2 9 5" xfId="50414"/>
    <cellStyle name="Input cel 5 2 3" xfId="4899"/>
    <cellStyle name="Input cel 5 2 3 10" xfId="25778"/>
    <cellStyle name="Input cel 5 2 3 11" xfId="33717"/>
    <cellStyle name="Input cel 5 2 3 12" xfId="34653"/>
    <cellStyle name="Input cel 5 2 3 13" xfId="36764"/>
    <cellStyle name="Input cel 5 2 3 14" xfId="39291"/>
    <cellStyle name="Input cel 5 2 3 2" xfId="6035"/>
    <cellStyle name="Input cel 5 2 3 2 2" xfId="14737"/>
    <cellStyle name="Input cel 5 2 3 2 2 2" xfId="46817"/>
    <cellStyle name="Input cel 5 2 3 2 3" xfId="22315"/>
    <cellStyle name="Input cel 5 2 3 2 4" xfId="26914"/>
    <cellStyle name="Input cel 5 2 3 2 5" xfId="40427"/>
    <cellStyle name="Input cel 5 2 3 3" xfId="6990"/>
    <cellStyle name="Input cel 5 2 3 3 2" xfId="15692"/>
    <cellStyle name="Input cel 5 2 3 3 2 2" xfId="47668"/>
    <cellStyle name="Input cel 5 2 3 3 3" xfId="11579"/>
    <cellStyle name="Input cel 5 2 3 3 4" xfId="27868"/>
    <cellStyle name="Input cel 5 2 3 3 5" xfId="41381"/>
    <cellStyle name="Input cel 5 2 3 4" xfId="8655"/>
    <cellStyle name="Input cel 5 2 3 4 2" xfId="17357"/>
    <cellStyle name="Input cel 5 2 3 4 3" xfId="20686"/>
    <cellStyle name="Input cel 5 2 3 4 4" xfId="29533"/>
    <cellStyle name="Input cel 5 2 3 4 5" xfId="43307"/>
    <cellStyle name="Input cel 5 2 3 5" xfId="9410"/>
    <cellStyle name="Input cel 5 2 3 5 2" xfId="18112"/>
    <cellStyle name="Input cel 5 2 3 5 3" xfId="21291"/>
    <cellStyle name="Input cel 5 2 3 5 4" xfId="30288"/>
    <cellStyle name="Input cel 5 2 3 5 5" xfId="49331"/>
    <cellStyle name="Input cel 5 2 3 6" xfId="10104"/>
    <cellStyle name="Input cel 5 2 3 6 2" xfId="18806"/>
    <cellStyle name="Input cel 5 2 3 6 3" xfId="20084"/>
    <cellStyle name="Input cel 5 2 3 6 4" xfId="30982"/>
    <cellStyle name="Input cel 5 2 3 6 5" xfId="50025"/>
    <cellStyle name="Input cel 5 2 3 7" xfId="10722"/>
    <cellStyle name="Input cel 5 2 3 7 2" xfId="19424"/>
    <cellStyle name="Input cel 5 2 3 7 3" xfId="19808"/>
    <cellStyle name="Input cel 5 2 3 7 4" xfId="31600"/>
    <cellStyle name="Input cel 5 2 3 7 5" xfId="50643"/>
    <cellStyle name="Input cel 5 2 3 8" xfId="13601"/>
    <cellStyle name="Input cel 5 2 3 9" xfId="23523"/>
    <cellStyle name="Input cel 5 2 4" xfId="4785"/>
    <cellStyle name="Input cel 5 2 4 10" xfId="25664"/>
    <cellStyle name="Input cel 5 2 4 11" xfId="33603"/>
    <cellStyle name="Input cel 5 2 4 12" xfId="34539"/>
    <cellStyle name="Input cel 5 2 4 13" xfId="36650"/>
    <cellStyle name="Input cel 5 2 4 14" xfId="39177"/>
    <cellStyle name="Input cel 5 2 4 2" xfId="6152"/>
    <cellStyle name="Input cel 5 2 4 2 2" xfId="14854"/>
    <cellStyle name="Input cel 5 2 4 2 2 2" xfId="46922"/>
    <cellStyle name="Input cel 5 2 4 2 3" xfId="24568"/>
    <cellStyle name="Input cel 5 2 4 2 4" xfId="27031"/>
    <cellStyle name="Input cel 5 2 4 2 5" xfId="40544"/>
    <cellStyle name="Input cel 5 2 4 3" xfId="6876"/>
    <cellStyle name="Input cel 5 2 4 3 2" xfId="15578"/>
    <cellStyle name="Input cel 5 2 4 3 2 2" xfId="47554"/>
    <cellStyle name="Input cel 5 2 4 3 3" xfId="12591"/>
    <cellStyle name="Input cel 5 2 4 3 4" xfId="27754"/>
    <cellStyle name="Input cel 5 2 4 3 5" xfId="41267"/>
    <cellStyle name="Input cel 5 2 4 4" xfId="8541"/>
    <cellStyle name="Input cel 5 2 4 4 2" xfId="17243"/>
    <cellStyle name="Input cel 5 2 4 4 3" xfId="21197"/>
    <cellStyle name="Input cel 5 2 4 4 4" xfId="29419"/>
    <cellStyle name="Input cel 5 2 4 4 5" xfId="43193"/>
    <cellStyle name="Input cel 5 2 4 5" xfId="9296"/>
    <cellStyle name="Input cel 5 2 4 5 2" xfId="17998"/>
    <cellStyle name="Input cel 5 2 4 5 3" xfId="21567"/>
    <cellStyle name="Input cel 5 2 4 5 4" xfId="30174"/>
    <cellStyle name="Input cel 5 2 4 5 5" xfId="49217"/>
    <cellStyle name="Input cel 5 2 4 6" xfId="9990"/>
    <cellStyle name="Input cel 5 2 4 6 2" xfId="18692"/>
    <cellStyle name="Input cel 5 2 4 6 3" xfId="12924"/>
    <cellStyle name="Input cel 5 2 4 6 4" xfId="30868"/>
    <cellStyle name="Input cel 5 2 4 6 5" xfId="49911"/>
    <cellStyle name="Input cel 5 2 4 7" xfId="10608"/>
    <cellStyle name="Input cel 5 2 4 7 2" xfId="19310"/>
    <cellStyle name="Input cel 5 2 4 7 3" xfId="11134"/>
    <cellStyle name="Input cel 5 2 4 7 4" xfId="31486"/>
    <cellStyle name="Input cel 5 2 4 7 5" xfId="50529"/>
    <cellStyle name="Input cel 5 2 4 8" xfId="13487"/>
    <cellStyle name="Input cel 5 2 4 9" xfId="23458"/>
    <cellStyle name="Input cel 5 2 5" xfId="3833"/>
    <cellStyle name="Input cel 5 2 5 2" xfId="12612"/>
    <cellStyle name="Input cel 5 2 5 2 2" xfId="45267"/>
    <cellStyle name="Input cel 5 2 5 3" xfId="22552"/>
    <cellStyle name="Input cel 5 2 5 4" xfId="1850"/>
    <cellStyle name="Input cel 5 2 5 5" xfId="38131"/>
    <cellStyle name="Input cel 5 2 6" xfId="6519"/>
    <cellStyle name="Input cel 5 2 6 2" xfId="15221"/>
    <cellStyle name="Input cel 5 2 6 2 2" xfId="47252"/>
    <cellStyle name="Input cel 5 2 6 3" xfId="2666"/>
    <cellStyle name="Input cel 5 2 6 4" xfId="27398"/>
    <cellStyle name="Input cel 5 2 6 5" xfId="40911"/>
    <cellStyle name="Input cel 5 2 7" xfId="3333"/>
    <cellStyle name="Input cel 5 2 7 2" xfId="12145"/>
    <cellStyle name="Input cel 5 2 7 2 2" xfId="44860"/>
    <cellStyle name="Input cel 5 2 7 3" xfId="22764"/>
    <cellStyle name="Input cel 5 2 7 4" xfId="21160"/>
    <cellStyle name="Input cel 5 2 7 5" xfId="37631"/>
    <cellStyle name="Input cel 5 2 8" xfId="7330"/>
    <cellStyle name="Input cel 5 2 8 2" xfId="16032"/>
    <cellStyle name="Input cel 5 2 8 3" xfId="24462"/>
    <cellStyle name="Input cel 5 2 8 4" xfId="28208"/>
    <cellStyle name="Input cel 5 2 8 5" xfId="41721"/>
    <cellStyle name="Input cel 5 2 9" xfId="7519"/>
    <cellStyle name="Input cel 5 2 9 2" xfId="16221"/>
    <cellStyle name="Input cel 5 2 9 3" xfId="21663"/>
    <cellStyle name="Input cel 5 2 9 4" xfId="28397"/>
    <cellStyle name="Input cel 5 2 9 5" xfId="48128"/>
    <cellStyle name="Input cel 5 20" xfId="35063"/>
    <cellStyle name="Input cel 5 21" xfId="37174"/>
    <cellStyle name="Input cel 5 3" xfId="847"/>
    <cellStyle name="Input cel 5 3 10" xfId="7798"/>
    <cellStyle name="Input cel 5 3 10 2" xfId="16500"/>
    <cellStyle name="Input cel 5 3 10 3" xfId="24699"/>
    <cellStyle name="Input cel 5 3 10 4" xfId="28676"/>
    <cellStyle name="Input cel 5 3 10 5" xfId="48322"/>
    <cellStyle name="Input cel 5 3 11" xfId="8389"/>
    <cellStyle name="Input cel 5 3 11 2" xfId="17091"/>
    <cellStyle name="Input cel 5 3 11 3" xfId="22255"/>
    <cellStyle name="Input cel 5 3 11 4" xfId="29267"/>
    <cellStyle name="Input cel 5 3 11 5" xfId="48847"/>
    <cellStyle name="Input cel 5 3 12" xfId="11390"/>
    <cellStyle name="Input cel 5 3 13" xfId="23986"/>
    <cellStyle name="Input cel 5 3 14" xfId="22399"/>
    <cellStyle name="Input cel 5 3 15" xfId="32640"/>
    <cellStyle name="Input cel 5 3 16" xfId="34305"/>
    <cellStyle name="Input cel 5 3 17" xfId="35687"/>
    <cellStyle name="Input cel 5 3 18" xfId="38214"/>
    <cellStyle name="Input cel 5 3 2" xfId="4853"/>
    <cellStyle name="Input cel 5 3 2 10" xfId="25732"/>
    <cellStyle name="Input cel 5 3 2 11" xfId="33671"/>
    <cellStyle name="Input cel 5 3 2 12" xfId="34607"/>
    <cellStyle name="Input cel 5 3 2 13" xfId="36718"/>
    <cellStyle name="Input cel 5 3 2 14" xfId="39245"/>
    <cellStyle name="Input cel 5 3 2 2" xfId="5994"/>
    <cellStyle name="Input cel 5 3 2 2 2" xfId="14696"/>
    <cellStyle name="Input cel 5 3 2 2 2 2" xfId="46782"/>
    <cellStyle name="Input cel 5 3 2 2 3" xfId="24470"/>
    <cellStyle name="Input cel 5 3 2 2 4" xfId="26873"/>
    <cellStyle name="Input cel 5 3 2 2 5" xfId="40386"/>
    <cellStyle name="Input cel 5 3 2 3" xfId="6944"/>
    <cellStyle name="Input cel 5 3 2 3 2" xfId="15646"/>
    <cellStyle name="Input cel 5 3 2 3 2 2" xfId="47622"/>
    <cellStyle name="Input cel 5 3 2 3 3" xfId="12460"/>
    <cellStyle name="Input cel 5 3 2 3 4" xfId="27822"/>
    <cellStyle name="Input cel 5 3 2 3 5" xfId="41335"/>
    <cellStyle name="Input cel 5 3 2 4" xfId="8609"/>
    <cellStyle name="Input cel 5 3 2 4 2" xfId="17311"/>
    <cellStyle name="Input cel 5 3 2 4 3" xfId="24905"/>
    <cellStyle name="Input cel 5 3 2 4 4" xfId="29487"/>
    <cellStyle name="Input cel 5 3 2 4 5" xfId="43261"/>
    <cellStyle name="Input cel 5 3 2 5" xfId="9364"/>
    <cellStyle name="Input cel 5 3 2 5 2" xfId="18066"/>
    <cellStyle name="Input cel 5 3 2 5 3" xfId="25042"/>
    <cellStyle name="Input cel 5 3 2 5 4" xfId="30242"/>
    <cellStyle name="Input cel 5 3 2 5 5" xfId="49285"/>
    <cellStyle name="Input cel 5 3 2 6" xfId="10058"/>
    <cellStyle name="Input cel 5 3 2 6 2" xfId="18760"/>
    <cellStyle name="Input cel 5 3 2 6 3" xfId="11474"/>
    <cellStyle name="Input cel 5 3 2 6 4" xfId="30936"/>
    <cellStyle name="Input cel 5 3 2 6 5" xfId="49979"/>
    <cellStyle name="Input cel 5 3 2 7" xfId="10676"/>
    <cellStyle name="Input cel 5 3 2 7 2" xfId="19378"/>
    <cellStyle name="Input cel 5 3 2 7 3" xfId="13143"/>
    <cellStyle name="Input cel 5 3 2 7 4" xfId="31554"/>
    <cellStyle name="Input cel 5 3 2 7 5" xfId="50597"/>
    <cellStyle name="Input cel 5 3 2 8" xfId="13555"/>
    <cellStyle name="Input cel 5 3 2 9" xfId="20589"/>
    <cellStyle name="Input cel 5 3 3" xfId="4848"/>
    <cellStyle name="Input cel 5 3 3 10" xfId="25727"/>
    <cellStyle name="Input cel 5 3 3 11" xfId="33666"/>
    <cellStyle name="Input cel 5 3 3 12" xfId="34602"/>
    <cellStyle name="Input cel 5 3 3 13" xfId="36713"/>
    <cellStyle name="Input cel 5 3 3 14" xfId="39240"/>
    <cellStyle name="Input cel 5 3 3 2" xfId="5915"/>
    <cellStyle name="Input cel 5 3 3 2 2" xfId="14617"/>
    <cellStyle name="Input cel 5 3 3 2 2 2" xfId="46711"/>
    <cellStyle name="Input cel 5 3 3 2 3" xfId="23725"/>
    <cellStyle name="Input cel 5 3 3 2 4" xfId="26794"/>
    <cellStyle name="Input cel 5 3 3 2 5" xfId="40307"/>
    <cellStyle name="Input cel 5 3 3 3" xfId="6939"/>
    <cellStyle name="Input cel 5 3 3 3 2" xfId="15641"/>
    <cellStyle name="Input cel 5 3 3 3 2 2" xfId="47617"/>
    <cellStyle name="Input cel 5 3 3 3 3" xfId="11096"/>
    <cellStyle name="Input cel 5 3 3 3 4" xfId="27817"/>
    <cellStyle name="Input cel 5 3 3 3 5" xfId="41330"/>
    <cellStyle name="Input cel 5 3 3 4" xfId="8604"/>
    <cellStyle name="Input cel 5 3 3 4 2" xfId="17306"/>
    <cellStyle name="Input cel 5 3 3 4 3" xfId="23828"/>
    <cellStyle name="Input cel 5 3 3 4 4" xfId="29482"/>
    <cellStyle name="Input cel 5 3 3 4 5" xfId="43256"/>
    <cellStyle name="Input cel 5 3 3 5" xfId="9359"/>
    <cellStyle name="Input cel 5 3 3 5 2" xfId="18061"/>
    <cellStyle name="Input cel 5 3 3 5 3" xfId="24243"/>
    <cellStyle name="Input cel 5 3 3 5 4" xfId="30237"/>
    <cellStyle name="Input cel 5 3 3 5 5" xfId="49280"/>
    <cellStyle name="Input cel 5 3 3 6" xfId="10053"/>
    <cellStyle name="Input cel 5 3 3 6 2" xfId="18755"/>
    <cellStyle name="Input cel 5 3 3 6 3" xfId="11568"/>
    <cellStyle name="Input cel 5 3 3 6 4" xfId="30931"/>
    <cellStyle name="Input cel 5 3 3 6 5" xfId="49974"/>
    <cellStyle name="Input cel 5 3 3 7" xfId="10671"/>
    <cellStyle name="Input cel 5 3 3 7 2" xfId="19373"/>
    <cellStyle name="Input cel 5 3 3 7 3" xfId="19793"/>
    <cellStyle name="Input cel 5 3 3 7 4" xfId="31549"/>
    <cellStyle name="Input cel 5 3 3 7 5" xfId="50592"/>
    <cellStyle name="Input cel 5 3 3 8" xfId="13550"/>
    <cellStyle name="Input cel 5 3 3 9" xfId="24704"/>
    <cellStyle name="Input cel 5 3 4" xfId="6227"/>
    <cellStyle name="Input cel 5 3 4 2" xfId="14929"/>
    <cellStyle name="Input cel 5 3 4 2 2" xfId="46992"/>
    <cellStyle name="Input cel 5 3 4 3" xfId="22039"/>
    <cellStyle name="Input cel 5 3 4 4" xfId="27106"/>
    <cellStyle name="Input cel 5 3 4 5" xfId="40619"/>
    <cellStyle name="Input cel 5 3 5" xfId="6537"/>
    <cellStyle name="Input cel 5 3 5 2" xfId="15239"/>
    <cellStyle name="Input cel 5 3 5 2 2" xfId="47268"/>
    <cellStyle name="Input cel 5 3 5 3" xfId="22192"/>
    <cellStyle name="Input cel 5 3 5 4" xfId="27416"/>
    <cellStyle name="Input cel 5 3 5 5" xfId="40929"/>
    <cellStyle name="Input cel 5 3 6" xfId="6782"/>
    <cellStyle name="Input cel 5 3 6 2" xfId="15484"/>
    <cellStyle name="Input cel 5 3 6 2 2" xfId="47463"/>
    <cellStyle name="Input cel 5 3 6 3" xfId="2244"/>
    <cellStyle name="Input cel 5 3 6 4" xfId="27660"/>
    <cellStyle name="Input cel 5 3 6 5" xfId="41173"/>
    <cellStyle name="Input cel 5 3 7" xfId="7344"/>
    <cellStyle name="Input cel 5 3 7 2" xfId="16046"/>
    <cellStyle name="Input cel 5 3 7 3" xfId="20637"/>
    <cellStyle name="Input cel 5 3 7 4" xfId="28222"/>
    <cellStyle name="Input cel 5 3 7 5" xfId="41735"/>
    <cellStyle name="Input cel 5 3 8" xfId="7908"/>
    <cellStyle name="Input cel 5 3 8 2" xfId="16610"/>
    <cellStyle name="Input cel 5 3 8 3" xfId="23767"/>
    <cellStyle name="Input cel 5 3 8 4" xfId="28786"/>
    <cellStyle name="Input cel 5 3 8 5" xfId="48426"/>
    <cellStyle name="Input cel 5 3 9" xfId="7997"/>
    <cellStyle name="Input cel 5 3 9 2" xfId="16699"/>
    <cellStyle name="Input cel 5 3 9 3" xfId="23791"/>
    <cellStyle name="Input cel 5 3 9 4" xfId="28875"/>
    <cellStyle name="Input cel 5 3 9 5" xfId="48515"/>
    <cellStyle name="Input cel 5 4" xfId="1276"/>
    <cellStyle name="Input cel 5 4 10" xfId="9170"/>
    <cellStyle name="Input cel 5 4 10 2" xfId="17872"/>
    <cellStyle name="Input cel 5 4 10 3" xfId="21067"/>
    <cellStyle name="Input cel 5 4 10 4" xfId="30048"/>
    <cellStyle name="Input cel 5 4 10 5" xfId="49091"/>
    <cellStyle name="Input cel 5 4 11" xfId="9884"/>
    <cellStyle name="Input cel 5 4 11 2" xfId="18586"/>
    <cellStyle name="Input cel 5 4 11 3" xfId="11608"/>
    <cellStyle name="Input cel 5 4 11 4" xfId="30762"/>
    <cellStyle name="Input cel 5 4 11 5" xfId="49805"/>
    <cellStyle name="Input cel 5 4 12" xfId="11072"/>
    <cellStyle name="Input cel 5 4 13" xfId="22234"/>
    <cellStyle name="Input cel 5 4 14" xfId="24208"/>
    <cellStyle name="Input cel 5 4 15" xfId="33069"/>
    <cellStyle name="Input cel 5 4 16" xfId="34370"/>
    <cellStyle name="Input cel 5 4 17" xfId="36116"/>
    <cellStyle name="Input cel 5 4 18" xfId="38643"/>
    <cellStyle name="Input cel 5 4 2" xfId="5021"/>
    <cellStyle name="Input cel 5 4 2 10" xfId="25900"/>
    <cellStyle name="Input cel 5 4 2 11" xfId="33839"/>
    <cellStyle name="Input cel 5 4 2 12" xfId="34775"/>
    <cellStyle name="Input cel 5 4 2 13" xfId="36886"/>
    <cellStyle name="Input cel 5 4 2 14" xfId="39413"/>
    <cellStyle name="Input cel 5 4 2 2" xfId="3179"/>
    <cellStyle name="Input cel 5 4 2 2 2" xfId="11994"/>
    <cellStyle name="Input cel 5 4 2 2 2 2" xfId="44718"/>
    <cellStyle name="Input cel 5 4 2 2 3" xfId="25316"/>
    <cellStyle name="Input cel 5 4 2 2 4" xfId="24770"/>
    <cellStyle name="Input cel 5 4 2 2 5" xfId="37477"/>
    <cellStyle name="Input cel 5 4 2 3" xfId="7112"/>
    <cellStyle name="Input cel 5 4 2 3 2" xfId="15814"/>
    <cellStyle name="Input cel 5 4 2 3 2 2" xfId="47790"/>
    <cellStyle name="Input cel 5 4 2 3 3" xfId="20983"/>
    <cellStyle name="Input cel 5 4 2 3 4" xfId="27990"/>
    <cellStyle name="Input cel 5 4 2 3 5" xfId="41503"/>
    <cellStyle name="Input cel 5 4 2 4" xfId="8777"/>
    <cellStyle name="Input cel 5 4 2 4 2" xfId="17479"/>
    <cellStyle name="Input cel 5 4 2 4 3" xfId="22902"/>
    <cellStyle name="Input cel 5 4 2 4 4" xfId="29655"/>
    <cellStyle name="Input cel 5 4 2 4 5" xfId="43429"/>
    <cellStyle name="Input cel 5 4 2 5" xfId="9532"/>
    <cellStyle name="Input cel 5 4 2 5 2" xfId="18234"/>
    <cellStyle name="Input cel 5 4 2 5 3" xfId="12990"/>
    <cellStyle name="Input cel 5 4 2 5 4" xfId="30410"/>
    <cellStyle name="Input cel 5 4 2 5 5" xfId="49453"/>
    <cellStyle name="Input cel 5 4 2 6" xfId="10226"/>
    <cellStyle name="Input cel 5 4 2 6 2" xfId="18928"/>
    <cellStyle name="Input cel 5 4 2 6 3" xfId="20337"/>
    <cellStyle name="Input cel 5 4 2 6 4" xfId="31104"/>
    <cellStyle name="Input cel 5 4 2 6 5" xfId="50147"/>
    <cellStyle name="Input cel 5 4 2 7" xfId="10844"/>
    <cellStyle name="Input cel 5 4 2 7 2" xfId="19546"/>
    <cellStyle name="Input cel 5 4 2 7 3" xfId="13296"/>
    <cellStyle name="Input cel 5 4 2 7 4" xfId="31722"/>
    <cellStyle name="Input cel 5 4 2 7 5" xfId="50765"/>
    <cellStyle name="Input cel 5 4 2 8" xfId="13723"/>
    <cellStyle name="Input cel 5 4 2 9" xfId="20745"/>
    <cellStyle name="Input cel 5 4 3" xfId="4734"/>
    <cellStyle name="Input cel 5 4 3 10" xfId="25613"/>
    <cellStyle name="Input cel 5 4 3 11" xfId="33552"/>
    <cellStyle name="Input cel 5 4 3 12" xfId="34488"/>
    <cellStyle name="Input cel 5 4 3 13" xfId="36599"/>
    <cellStyle name="Input cel 5 4 3 14" xfId="39126"/>
    <cellStyle name="Input cel 5 4 3 2" xfId="5526"/>
    <cellStyle name="Input cel 5 4 3 2 2" xfId="14228"/>
    <cellStyle name="Input cel 5 4 3 2 2 2" xfId="46352"/>
    <cellStyle name="Input cel 5 4 3 2 3" xfId="21974"/>
    <cellStyle name="Input cel 5 4 3 2 4" xfId="26405"/>
    <cellStyle name="Input cel 5 4 3 2 5" xfId="39918"/>
    <cellStyle name="Input cel 5 4 3 3" xfId="6825"/>
    <cellStyle name="Input cel 5 4 3 3 2" xfId="15527"/>
    <cellStyle name="Input cel 5 4 3 3 2 2" xfId="47503"/>
    <cellStyle name="Input cel 5 4 3 3 3" xfId="13150"/>
    <cellStyle name="Input cel 5 4 3 3 4" xfId="27703"/>
    <cellStyle name="Input cel 5 4 3 3 5" xfId="41216"/>
    <cellStyle name="Input cel 5 4 3 4" xfId="8490"/>
    <cellStyle name="Input cel 5 4 3 4 2" xfId="17192"/>
    <cellStyle name="Input cel 5 4 3 4 3" xfId="24992"/>
    <cellStyle name="Input cel 5 4 3 4 4" xfId="29368"/>
    <cellStyle name="Input cel 5 4 3 4 5" xfId="43142"/>
    <cellStyle name="Input cel 5 4 3 5" xfId="9245"/>
    <cellStyle name="Input cel 5 4 3 5 2" xfId="17947"/>
    <cellStyle name="Input cel 5 4 3 5 3" xfId="24662"/>
    <cellStyle name="Input cel 5 4 3 5 4" xfId="30123"/>
    <cellStyle name="Input cel 5 4 3 5 5" xfId="49166"/>
    <cellStyle name="Input cel 5 4 3 6" xfId="9939"/>
    <cellStyle name="Input cel 5 4 3 6 2" xfId="18641"/>
    <cellStyle name="Input cel 5 4 3 6 3" xfId="4517"/>
    <cellStyle name="Input cel 5 4 3 6 4" xfId="30817"/>
    <cellStyle name="Input cel 5 4 3 6 5" xfId="49860"/>
    <cellStyle name="Input cel 5 4 3 7" xfId="10557"/>
    <cellStyle name="Input cel 5 4 3 7 2" xfId="19259"/>
    <cellStyle name="Input cel 5 4 3 7 3" xfId="2584"/>
    <cellStyle name="Input cel 5 4 3 7 4" xfId="31435"/>
    <cellStyle name="Input cel 5 4 3 7 5" xfId="50478"/>
    <cellStyle name="Input cel 5 4 3 8" xfId="13436"/>
    <cellStyle name="Input cel 5 4 3 9" xfId="25471"/>
    <cellStyle name="Input cel 5 4 4" xfId="5610"/>
    <cellStyle name="Input cel 5 4 4 2" xfId="14312"/>
    <cellStyle name="Input cel 5 4 4 2 2" xfId="46430"/>
    <cellStyle name="Input cel 5 4 4 3" xfId="23129"/>
    <cellStyle name="Input cel 5 4 4 4" xfId="26489"/>
    <cellStyle name="Input cel 5 4 4 5" xfId="40002"/>
    <cellStyle name="Input cel 5 4 5" xfId="5664"/>
    <cellStyle name="Input cel 5 4 5 2" xfId="14366"/>
    <cellStyle name="Input cel 5 4 5 2 2" xfId="46481"/>
    <cellStyle name="Input cel 5 4 5 3" xfId="23979"/>
    <cellStyle name="Input cel 5 4 5 4" xfId="26543"/>
    <cellStyle name="Input cel 5 4 5 5" xfId="40056"/>
    <cellStyle name="Input cel 5 4 6" xfId="6632"/>
    <cellStyle name="Input cel 5 4 6 2" xfId="15334"/>
    <cellStyle name="Input cel 5 4 6 2 2" xfId="47346"/>
    <cellStyle name="Input cel 5 4 6 3" xfId="13273"/>
    <cellStyle name="Input cel 5 4 6 4" xfId="27510"/>
    <cellStyle name="Input cel 5 4 6 5" xfId="41023"/>
    <cellStyle name="Input cel 5 4 7" xfId="7385"/>
    <cellStyle name="Input cel 5 4 7 2" xfId="16087"/>
    <cellStyle name="Input cel 5 4 7 3" xfId="21929"/>
    <cellStyle name="Input cel 5 4 7 4" xfId="28263"/>
    <cellStyle name="Input cel 5 4 7 5" xfId="41776"/>
    <cellStyle name="Input cel 5 4 8" xfId="8171"/>
    <cellStyle name="Input cel 5 4 8 2" xfId="16873"/>
    <cellStyle name="Input cel 5 4 8 3" xfId="21319"/>
    <cellStyle name="Input cel 5 4 8 4" xfId="29049"/>
    <cellStyle name="Input cel 5 4 8 5" xfId="48689"/>
    <cellStyle name="Input cel 5 4 9" xfId="8401"/>
    <cellStyle name="Input cel 5 4 9 2" xfId="17103"/>
    <cellStyle name="Input cel 5 4 9 3" xfId="23807"/>
    <cellStyle name="Input cel 5 4 9 4" xfId="29279"/>
    <cellStyle name="Input cel 5 4 9 5" xfId="48859"/>
    <cellStyle name="Input cel 5 5" xfId="3572"/>
    <cellStyle name="Input cel 5 5 10" xfId="22137"/>
    <cellStyle name="Input cel 5 5 11" xfId="32287"/>
    <cellStyle name="Input cel 5 5 12" xfId="34190"/>
    <cellStyle name="Input cel 5 5 13" xfId="35334"/>
    <cellStyle name="Input cel 5 5 14" xfId="37870"/>
    <cellStyle name="Input cel 5 5 2" xfId="5395"/>
    <cellStyle name="Input cel 5 5 2 2" xfId="14097"/>
    <cellStyle name="Input cel 5 5 2 2 2" xfId="46230"/>
    <cellStyle name="Input cel 5 5 2 3" xfId="20837"/>
    <cellStyle name="Input cel 5 5 2 4" xfId="26274"/>
    <cellStyle name="Input cel 5 5 2 5" xfId="39787"/>
    <cellStyle name="Input cel 5 5 3" xfId="6346"/>
    <cellStyle name="Input cel 5 5 3 2" xfId="15048"/>
    <cellStyle name="Input cel 5 5 3 2 2" xfId="47102"/>
    <cellStyle name="Input cel 5 5 3 3" xfId="22519"/>
    <cellStyle name="Input cel 5 5 3 4" xfId="27225"/>
    <cellStyle name="Input cel 5 5 3 5" xfId="40738"/>
    <cellStyle name="Input cel 5 5 4" xfId="7659"/>
    <cellStyle name="Input cel 5 5 4 2" xfId="16361"/>
    <cellStyle name="Input cel 5 5 4 3" xfId="21406"/>
    <cellStyle name="Input cel 5 5 4 4" xfId="28537"/>
    <cellStyle name="Input cel 5 5 4 5" xfId="42028"/>
    <cellStyle name="Input cel 5 5 5" xfId="7822"/>
    <cellStyle name="Input cel 5 5 5 2" xfId="16524"/>
    <cellStyle name="Input cel 5 5 5 3" xfId="23586"/>
    <cellStyle name="Input cel 5 5 5 4" xfId="28700"/>
    <cellStyle name="Input cel 5 5 5 5" xfId="48344"/>
    <cellStyle name="Input cel 5 5 6" xfId="8203"/>
    <cellStyle name="Input cel 5 5 6 2" xfId="16905"/>
    <cellStyle name="Input cel 5 5 6 3" xfId="23612"/>
    <cellStyle name="Input cel 5 5 6 4" xfId="29081"/>
    <cellStyle name="Input cel 5 5 6 5" xfId="48721"/>
    <cellStyle name="Input cel 5 5 7" xfId="8997"/>
    <cellStyle name="Input cel 5 5 7 2" xfId="17699"/>
    <cellStyle name="Input cel 5 5 7 3" xfId="25126"/>
    <cellStyle name="Input cel 5 5 7 4" xfId="29875"/>
    <cellStyle name="Input cel 5 5 7 5" xfId="48918"/>
    <cellStyle name="Input cel 5 5 8" xfId="12369"/>
    <cellStyle name="Input cel 5 5 9" xfId="22339"/>
    <cellStyle name="Input cel 5 6" xfId="4953"/>
    <cellStyle name="Input cel 5 6 10" xfId="25832"/>
    <cellStyle name="Input cel 5 6 11" xfId="33771"/>
    <cellStyle name="Input cel 5 6 12" xfId="34707"/>
    <cellStyle name="Input cel 5 6 13" xfId="36818"/>
    <cellStyle name="Input cel 5 6 14" xfId="39345"/>
    <cellStyle name="Input cel 5 6 2" xfId="5871"/>
    <cellStyle name="Input cel 5 6 2 2" xfId="14573"/>
    <cellStyle name="Input cel 5 6 2 2 2" xfId="46668"/>
    <cellStyle name="Input cel 5 6 2 3" xfId="22108"/>
    <cellStyle name="Input cel 5 6 2 4" xfId="26750"/>
    <cellStyle name="Input cel 5 6 2 5" xfId="40263"/>
    <cellStyle name="Input cel 5 6 3" xfId="7044"/>
    <cellStyle name="Input cel 5 6 3 2" xfId="15746"/>
    <cellStyle name="Input cel 5 6 3 2 2" xfId="47722"/>
    <cellStyle name="Input cel 5 6 3 3" xfId="20127"/>
    <cellStyle name="Input cel 5 6 3 4" xfId="27922"/>
    <cellStyle name="Input cel 5 6 3 5" xfId="41435"/>
    <cellStyle name="Input cel 5 6 4" xfId="8709"/>
    <cellStyle name="Input cel 5 6 4 2" xfId="17411"/>
    <cellStyle name="Input cel 5 6 4 3" xfId="24503"/>
    <cellStyle name="Input cel 5 6 4 4" xfId="29587"/>
    <cellStyle name="Input cel 5 6 4 5" xfId="43361"/>
    <cellStyle name="Input cel 5 6 5" xfId="9464"/>
    <cellStyle name="Input cel 5 6 5 2" xfId="18166"/>
    <cellStyle name="Input cel 5 6 5 3" xfId="24797"/>
    <cellStyle name="Input cel 5 6 5 4" xfId="30342"/>
    <cellStyle name="Input cel 5 6 5 5" xfId="49385"/>
    <cellStyle name="Input cel 5 6 6" xfId="10158"/>
    <cellStyle name="Input cel 5 6 6 2" xfId="18860"/>
    <cellStyle name="Input cel 5 6 6 3" xfId="4516"/>
    <cellStyle name="Input cel 5 6 6 4" xfId="31036"/>
    <cellStyle name="Input cel 5 6 6 5" xfId="50079"/>
    <cellStyle name="Input cel 5 6 7" xfId="10776"/>
    <cellStyle name="Input cel 5 6 7 2" xfId="19478"/>
    <cellStyle name="Input cel 5 6 7 3" xfId="11813"/>
    <cellStyle name="Input cel 5 6 7 4" xfId="31654"/>
    <cellStyle name="Input cel 5 6 7 5" xfId="50697"/>
    <cellStyle name="Input cel 5 6 8" xfId="13655"/>
    <cellStyle name="Input cel 5 6 9" xfId="23112"/>
    <cellStyle name="Input cel 5 7" xfId="6402"/>
    <cellStyle name="Input cel 5 7 2" xfId="15104"/>
    <cellStyle name="Input cel 5 7 2 2" xfId="47151"/>
    <cellStyle name="Input cel 5 7 3" xfId="21508"/>
    <cellStyle name="Input cel 5 7 4" xfId="27281"/>
    <cellStyle name="Input cel 5 7 5" xfId="40794"/>
    <cellStyle name="Input cel 5 8" xfId="5528"/>
    <cellStyle name="Input cel 5 8 2" xfId="14230"/>
    <cellStyle name="Input cel 5 8 2 2" xfId="46353"/>
    <cellStyle name="Input cel 5 8 3" xfId="25435"/>
    <cellStyle name="Input cel 5 8 4" xfId="26407"/>
    <cellStyle name="Input cel 5 8 5" xfId="39920"/>
    <cellStyle name="Input cel 5 9" xfId="5734"/>
    <cellStyle name="Input cel 5 9 2" xfId="14436"/>
    <cellStyle name="Input cel 5 9 2 2" xfId="46544"/>
    <cellStyle name="Input cel 5 9 3" xfId="25171"/>
    <cellStyle name="Input cel 5 9 4" xfId="26613"/>
    <cellStyle name="Input cel 5 9 5" xfId="40126"/>
    <cellStyle name="Input cel 6" xfId="472"/>
    <cellStyle name="Input cel 6 10" xfId="6417"/>
    <cellStyle name="Input cel 6 10 2" xfId="15119"/>
    <cellStyle name="Input cel 6 10 3" xfId="22313"/>
    <cellStyle name="Input cel 6 10 4" xfId="27296"/>
    <cellStyle name="Input cel 6 10 5" xfId="40809"/>
    <cellStyle name="Input cel 6 11" xfId="7438"/>
    <cellStyle name="Input cel 6 11 2" xfId="16140"/>
    <cellStyle name="Input cel 6 11 3" xfId="23670"/>
    <cellStyle name="Input cel 6 11 4" xfId="28316"/>
    <cellStyle name="Input cel 6 11 5" xfId="48047"/>
    <cellStyle name="Input cel 6 12" xfId="8187"/>
    <cellStyle name="Input cel 6 12 2" xfId="16889"/>
    <cellStyle name="Input cel 6 12 3" xfId="23265"/>
    <cellStyle name="Input cel 6 12 4" xfId="29065"/>
    <cellStyle name="Input cel 6 12 5" xfId="48705"/>
    <cellStyle name="Input cel 6 13" xfId="8298"/>
    <cellStyle name="Input cel 6 13 2" xfId="17000"/>
    <cellStyle name="Input cel 6 13 3" xfId="20710"/>
    <cellStyle name="Input cel 6 13 4" xfId="29176"/>
    <cellStyle name="Input cel 6 13 5" xfId="48812"/>
    <cellStyle name="Input cel 6 14" xfId="9074"/>
    <cellStyle name="Input cel 6 14 2" xfId="17776"/>
    <cellStyle name="Input cel 6 14 3" xfId="23263"/>
    <cellStyle name="Input cel 6 14 4" xfId="29952"/>
    <cellStyle name="Input cel 6 14 5" xfId="48995"/>
    <cellStyle name="Input cel 6 15" xfId="2327"/>
    <cellStyle name="Input cel 6 16" xfId="21135"/>
    <cellStyle name="Input cel 6 17" xfId="1855"/>
    <cellStyle name="Input cel 6 18" xfId="31992"/>
    <cellStyle name="Input cel 6 19" xfId="34060"/>
    <cellStyle name="Input cel 6 2" xfId="720"/>
    <cellStyle name="Input cel 6 2 10" xfId="7426"/>
    <cellStyle name="Input cel 6 2 10 2" xfId="16128"/>
    <cellStyle name="Input cel 6 2 10 3" xfId="21982"/>
    <cellStyle name="Input cel 6 2 10 4" xfId="28304"/>
    <cellStyle name="Input cel 6 2 10 5" xfId="48035"/>
    <cellStyle name="Input cel 6 2 11" xfId="8213"/>
    <cellStyle name="Input cel 6 2 11 2" xfId="16915"/>
    <cellStyle name="Input cel 6 2 11 3" xfId="20674"/>
    <cellStyle name="Input cel 6 2 11 4" xfId="29091"/>
    <cellStyle name="Input cel 6 2 11 5" xfId="48727"/>
    <cellStyle name="Input cel 6 2 12" xfId="9006"/>
    <cellStyle name="Input cel 6 2 12 2" xfId="17708"/>
    <cellStyle name="Input cel 6 2 12 3" xfId="4518"/>
    <cellStyle name="Input cel 6 2 12 4" xfId="29884"/>
    <cellStyle name="Input cel 6 2 12 5" xfId="48927"/>
    <cellStyle name="Input cel 6 2 13" xfId="11268"/>
    <cellStyle name="Input cel 6 2 14" xfId="12222"/>
    <cellStyle name="Input cel 6 2 15" xfId="25001"/>
    <cellStyle name="Input cel 6 2 16" xfId="32067"/>
    <cellStyle name="Input cel 6 2 17" xfId="34098"/>
    <cellStyle name="Input cel 6 2 18" xfId="35114"/>
    <cellStyle name="Input cel 6 2 19" xfId="37361"/>
    <cellStyle name="Input cel 6 2 2" xfId="1489"/>
    <cellStyle name="Input cel 6 2 2 10" xfId="13186"/>
    <cellStyle name="Input cel 6 2 2 11" xfId="21426"/>
    <cellStyle name="Input cel 6 2 2 12" xfId="25525"/>
    <cellStyle name="Input cel 6 2 2 13" xfId="33282"/>
    <cellStyle name="Input cel 6 2 2 14" xfId="34400"/>
    <cellStyle name="Input cel 6 2 2 15" xfId="36329"/>
    <cellStyle name="Input cel 6 2 2 16" xfId="38856"/>
    <cellStyle name="Input cel 6 2 2 2" xfId="5123"/>
    <cellStyle name="Input cel 6 2 2 2 10" xfId="26002"/>
    <cellStyle name="Input cel 6 2 2 2 11" xfId="33941"/>
    <cellStyle name="Input cel 6 2 2 2 12" xfId="34877"/>
    <cellStyle name="Input cel 6 2 2 2 13" xfId="36988"/>
    <cellStyle name="Input cel 6 2 2 2 14" xfId="39515"/>
    <cellStyle name="Input cel 6 2 2 2 2" xfId="5340"/>
    <cellStyle name="Input cel 6 2 2 2 2 2" xfId="14042"/>
    <cellStyle name="Input cel 6 2 2 2 2 2 2" xfId="46180"/>
    <cellStyle name="Input cel 6 2 2 2 2 3" xfId="13011"/>
    <cellStyle name="Input cel 6 2 2 2 2 4" xfId="26219"/>
    <cellStyle name="Input cel 6 2 2 2 2 5" xfId="39732"/>
    <cellStyle name="Input cel 6 2 2 2 3" xfId="7214"/>
    <cellStyle name="Input cel 6 2 2 2 3 2" xfId="15916"/>
    <cellStyle name="Input cel 6 2 2 2 3 2 2" xfId="47892"/>
    <cellStyle name="Input cel 6 2 2 2 3 3" xfId="21114"/>
    <cellStyle name="Input cel 6 2 2 2 3 4" xfId="28092"/>
    <cellStyle name="Input cel 6 2 2 2 3 5" xfId="41605"/>
    <cellStyle name="Input cel 6 2 2 2 4" xfId="8879"/>
    <cellStyle name="Input cel 6 2 2 2 4 2" xfId="17581"/>
    <cellStyle name="Input cel 6 2 2 2 4 3" xfId="22353"/>
    <cellStyle name="Input cel 6 2 2 2 4 4" xfId="29757"/>
    <cellStyle name="Input cel 6 2 2 2 4 5" xfId="43531"/>
    <cellStyle name="Input cel 6 2 2 2 5" xfId="9634"/>
    <cellStyle name="Input cel 6 2 2 2 5 2" xfId="18336"/>
    <cellStyle name="Input cel 6 2 2 2 5 3" xfId="1828"/>
    <cellStyle name="Input cel 6 2 2 2 5 4" xfId="30512"/>
    <cellStyle name="Input cel 6 2 2 2 5 5" xfId="49555"/>
    <cellStyle name="Input cel 6 2 2 2 6" xfId="10328"/>
    <cellStyle name="Input cel 6 2 2 2 6 2" xfId="19030"/>
    <cellStyle name="Input cel 6 2 2 2 6 3" xfId="11408"/>
    <cellStyle name="Input cel 6 2 2 2 6 4" xfId="31206"/>
    <cellStyle name="Input cel 6 2 2 2 6 5" xfId="50249"/>
    <cellStyle name="Input cel 6 2 2 2 7" xfId="10946"/>
    <cellStyle name="Input cel 6 2 2 2 7 2" xfId="19648"/>
    <cellStyle name="Input cel 6 2 2 2 7 3" xfId="13244"/>
    <cellStyle name="Input cel 6 2 2 2 7 4" xfId="31824"/>
    <cellStyle name="Input cel 6 2 2 2 7 5" xfId="50867"/>
    <cellStyle name="Input cel 6 2 2 2 8" xfId="13825"/>
    <cellStyle name="Input cel 6 2 2 2 9" xfId="24226"/>
    <cellStyle name="Input cel 6 2 2 3" xfId="5183"/>
    <cellStyle name="Input cel 6 2 2 3 10" xfId="26062"/>
    <cellStyle name="Input cel 6 2 2 3 11" xfId="34001"/>
    <cellStyle name="Input cel 6 2 2 3 12" xfId="34937"/>
    <cellStyle name="Input cel 6 2 2 3 13" xfId="37048"/>
    <cellStyle name="Input cel 6 2 2 3 14" xfId="39575"/>
    <cellStyle name="Input cel 6 2 2 3 2" xfId="5547"/>
    <cellStyle name="Input cel 6 2 2 3 2 2" xfId="14249"/>
    <cellStyle name="Input cel 6 2 2 3 2 2 2" xfId="46372"/>
    <cellStyle name="Input cel 6 2 2 3 2 3" xfId="22086"/>
    <cellStyle name="Input cel 6 2 2 3 2 4" xfId="26426"/>
    <cellStyle name="Input cel 6 2 2 3 2 5" xfId="39939"/>
    <cellStyle name="Input cel 6 2 2 3 3" xfId="7274"/>
    <cellStyle name="Input cel 6 2 2 3 3 2" xfId="15976"/>
    <cellStyle name="Input cel 6 2 2 3 3 2 2" xfId="47952"/>
    <cellStyle name="Input cel 6 2 2 3 3 3" xfId="25415"/>
    <cellStyle name="Input cel 6 2 2 3 3 4" xfId="28152"/>
    <cellStyle name="Input cel 6 2 2 3 3 5" xfId="41665"/>
    <cellStyle name="Input cel 6 2 2 3 4" xfId="8939"/>
    <cellStyle name="Input cel 6 2 2 3 4 2" xfId="17641"/>
    <cellStyle name="Input cel 6 2 2 3 4 3" xfId="21367"/>
    <cellStyle name="Input cel 6 2 2 3 4 4" xfId="29817"/>
    <cellStyle name="Input cel 6 2 2 3 4 5" xfId="43591"/>
    <cellStyle name="Input cel 6 2 2 3 5" xfId="9694"/>
    <cellStyle name="Input cel 6 2 2 3 5 2" xfId="18396"/>
    <cellStyle name="Input cel 6 2 2 3 5 3" xfId="12298"/>
    <cellStyle name="Input cel 6 2 2 3 5 4" xfId="30572"/>
    <cellStyle name="Input cel 6 2 2 3 5 5" xfId="49615"/>
    <cellStyle name="Input cel 6 2 2 3 6" xfId="10388"/>
    <cellStyle name="Input cel 6 2 2 3 6 2" xfId="19090"/>
    <cellStyle name="Input cel 6 2 2 3 6 3" xfId="11645"/>
    <cellStyle name="Input cel 6 2 2 3 6 4" xfId="31266"/>
    <cellStyle name="Input cel 6 2 2 3 6 5" xfId="50309"/>
    <cellStyle name="Input cel 6 2 2 3 7" xfId="11006"/>
    <cellStyle name="Input cel 6 2 2 3 7 2" xfId="19708"/>
    <cellStyle name="Input cel 6 2 2 3 7 3" xfId="12760"/>
    <cellStyle name="Input cel 6 2 2 3 7 4" xfId="31884"/>
    <cellStyle name="Input cel 6 2 2 3 7 5" xfId="50927"/>
    <cellStyle name="Input cel 6 2 2 3 8" xfId="13885"/>
    <cellStyle name="Input cel 6 2 2 3 9" xfId="2624"/>
    <cellStyle name="Input cel 6 2 2 4" xfId="5891"/>
    <cellStyle name="Input cel 6 2 2 4 2" xfId="14593"/>
    <cellStyle name="Input cel 6 2 2 4 2 2" xfId="46688"/>
    <cellStyle name="Input cel 6 2 2 4 3" xfId="24928"/>
    <cellStyle name="Input cel 6 2 2 4 4" xfId="26770"/>
    <cellStyle name="Input cel 6 2 2 4 5" xfId="40283"/>
    <cellStyle name="Input cel 6 2 2 5" xfId="6671"/>
    <cellStyle name="Input cel 6 2 2 5 2" xfId="15373"/>
    <cellStyle name="Input cel 6 2 2 5 2 2" xfId="47376"/>
    <cellStyle name="Input cel 6 2 2 5 3" xfId="23764"/>
    <cellStyle name="Input cel 6 2 2 5 4" xfId="27549"/>
    <cellStyle name="Input cel 6 2 2 5 5" xfId="41062"/>
    <cellStyle name="Input cel 6 2 2 6" xfId="8307"/>
    <cellStyle name="Input cel 6 2 2 6 2" xfId="17009"/>
    <cellStyle name="Input cel 6 2 2 6 3" xfId="22616"/>
    <cellStyle name="Input cel 6 2 2 6 4" xfId="29185"/>
    <cellStyle name="Input cel 6 2 2 6 5" xfId="42872"/>
    <cellStyle name="Input cel 6 2 2 7" xfId="9082"/>
    <cellStyle name="Input cel 6 2 2 7 2" xfId="17784"/>
    <cellStyle name="Input cel 6 2 2 7 3" xfId="23800"/>
    <cellStyle name="Input cel 6 2 2 7 4" xfId="29960"/>
    <cellStyle name="Input cel 6 2 2 7 5" xfId="49003"/>
    <cellStyle name="Input cel 6 2 2 8" xfId="9810"/>
    <cellStyle name="Input cel 6 2 2 8 2" xfId="18512"/>
    <cellStyle name="Input cel 6 2 2 8 3" xfId="12640"/>
    <cellStyle name="Input cel 6 2 2 8 4" xfId="30688"/>
    <cellStyle name="Input cel 6 2 2 8 5" xfId="49731"/>
    <cellStyle name="Input cel 6 2 2 9" xfId="10469"/>
    <cellStyle name="Input cel 6 2 2 9 2" xfId="19171"/>
    <cellStyle name="Input cel 6 2 2 9 3" xfId="12730"/>
    <cellStyle name="Input cel 6 2 2 9 4" xfId="31347"/>
    <cellStyle name="Input cel 6 2 2 9 5" xfId="50390"/>
    <cellStyle name="Input cel 6 2 3" xfId="5018"/>
    <cellStyle name="Input cel 6 2 3 10" xfId="25897"/>
    <cellStyle name="Input cel 6 2 3 11" xfId="33836"/>
    <cellStyle name="Input cel 6 2 3 12" xfId="34772"/>
    <cellStyle name="Input cel 6 2 3 13" xfId="36883"/>
    <cellStyle name="Input cel 6 2 3 14" xfId="39410"/>
    <cellStyle name="Input cel 6 2 3 2" xfId="5870"/>
    <cellStyle name="Input cel 6 2 3 2 2" xfId="14572"/>
    <cellStyle name="Input cel 6 2 3 2 2 2" xfId="46667"/>
    <cellStyle name="Input cel 6 2 3 2 3" xfId="23410"/>
    <cellStyle name="Input cel 6 2 3 2 4" xfId="26749"/>
    <cellStyle name="Input cel 6 2 3 2 5" xfId="40262"/>
    <cellStyle name="Input cel 6 2 3 3" xfId="7109"/>
    <cellStyle name="Input cel 6 2 3 3 2" xfId="15811"/>
    <cellStyle name="Input cel 6 2 3 3 2 2" xfId="47787"/>
    <cellStyle name="Input cel 6 2 3 3 3" xfId="12931"/>
    <cellStyle name="Input cel 6 2 3 3 4" xfId="27987"/>
    <cellStyle name="Input cel 6 2 3 3 5" xfId="41500"/>
    <cellStyle name="Input cel 6 2 3 4" xfId="8774"/>
    <cellStyle name="Input cel 6 2 3 4 2" xfId="17476"/>
    <cellStyle name="Input cel 6 2 3 4 3" xfId="2413"/>
    <cellStyle name="Input cel 6 2 3 4 4" xfId="29652"/>
    <cellStyle name="Input cel 6 2 3 4 5" xfId="43426"/>
    <cellStyle name="Input cel 6 2 3 5" xfId="9529"/>
    <cellStyle name="Input cel 6 2 3 5 2" xfId="18231"/>
    <cellStyle name="Input cel 6 2 3 5 3" xfId="20427"/>
    <cellStyle name="Input cel 6 2 3 5 4" xfId="30407"/>
    <cellStyle name="Input cel 6 2 3 5 5" xfId="49450"/>
    <cellStyle name="Input cel 6 2 3 6" xfId="10223"/>
    <cellStyle name="Input cel 6 2 3 6 2" xfId="18925"/>
    <cellStyle name="Input cel 6 2 3 6 3" xfId="19902"/>
    <cellStyle name="Input cel 6 2 3 6 4" xfId="31101"/>
    <cellStyle name="Input cel 6 2 3 6 5" xfId="50144"/>
    <cellStyle name="Input cel 6 2 3 7" xfId="10841"/>
    <cellStyle name="Input cel 6 2 3 7 2" xfId="19543"/>
    <cellStyle name="Input cel 6 2 3 7 3" xfId="11639"/>
    <cellStyle name="Input cel 6 2 3 7 4" xfId="31719"/>
    <cellStyle name="Input cel 6 2 3 7 5" xfId="50762"/>
    <cellStyle name="Input cel 6 2 3 8" xfId="13720"/>
    <cellStyle name="Input cel 6 2 3 9" xfId="23712"/>
    <cellStyle name="Input cel 6 2 4" xfId="4860"/>
    <cellStyle name="Input cel 6 2 4 10" xfId="25739"/>
    <cellStyle name="Input cel 6 2 4 11" xfId="33678"/>
    <cellStyle name="Input cel 6 2 4 12" xfId="34614"/>
    <cellStyle name="Input cel 6 2 4 13" xfId="36725"/>
    <cellStyle name="Input cel 6 2 4 14" xfId="39252"/>
    <cellStyle name="Input cel 6 2 4 2" xfId="5862"/>
    <cellStyle name="Input cel 6 2 4 2 2" xfId="14564"/>
    <cellStyle name="Input cel 6 2 4 2 2 2" xfId="46659"/>
    <cellStyle name="Input cel 6 2 4 2 3" xfId="23176"/>
    <cellStyle name="Input cel 6 2 4 2 4" xfId="26741"/>
    <cellStyle name="Input cel 6 2 4 2 5" xfId="40254"/>
    <cellStyle name="Input cel 6 2 4 3" xfId="6951"/>
    <cellStyle name="Input cel 6 2 4 3 2" xfId="15653"/>
    <cellStyle name="Input cel 6 2 4 3 2 2" xfId="47629"/>
    <cellStyle name="Input cel 6 2 4 3 3" xfId="11435"/>
    <cellStyle name="Input cel 6 2 4 3 4" xfId="27829"/>
    <cellStyle name="Input cel 6 2 4 3 5" xfId="41342"/>
    <cellStyle name="Input cel 6 2 4 4" xfId="8616"/>
    <cellStyle name="Input cel 6 2 4 4 2" xfId="17318"/>
    <cellStyle name="Input cel 6 2 4 4 3" xfId="24554"/>
    <cellStyle name="Input cel 6 2 4 4 4" xfId="29494"/>
    <cellStyle name="Input cel 6 2 4 4 5" xfId="43268"/>
    <cellStyle name="Input cel 6 2 4 5" xfId="9371"/>
    <cellStyle name="Input cel 6 2 4 5 2" xfId="18073"/>
    <cellStyle name="Input cel 6 2 4 5 3" xfId="24976"/>
    <cellStyle name="Input cel 6 2 4 5 4" xfId="30249"/>
    <cellStyle name="Input cel 6 2 4 5 5" xfId="49292"/>
    <cellStyle name="Input cel 6 2 4 6" xfId="10065"/>
    <cellStyle name="Input cel 6 2 4 6 2" xfId="18767"/>
    <cellStyle name="Input cel 6 2 4 6 3" xfId="13117"/>
    <cellStyle name="Input cel 6 2 4 6 4" xfId="30943"/>
    <cellStyle name="Input cel 6 2 4 6 5" xfId="49986"/>
    <cellStyle name="Input cel 6 2 4 7" xfId="10683"/>
    <cellStyle name="Input cel 6 2 4 7 2" xfId="19385"/>
    <cellStyle name="Input cel 6 2 4 7 3" xfId="20368"/>
    <cellStyle name="Input cel 6 2 4 7 4" xfId="31561"/>
    <cellStyle name="Input cel 6 2 4 7 5" xfId="50604"/>
    <cellStyle name="Input cel 6 2 4 8" xfId="13562"/>
    <cellStyle name="Input cel 6 2 4 9" xfId="20657"/>
    <cellStyle name="Input cel 6 2 5" xfId="3832"/>
    <cellStyle name="Input cel 6 2 5 2" xfId="12611"/>
    <cellStyle name="Input cel 6 2 5 2 2" xfId="45266"/>
    <cellStyle name="Input cel 6 2 5 3" xfId="22986"/>
    <cellStyle name="Input cel 6 2 5 4" xfId="24128"/>
    <cellStyle name="Input cel 6 2 5 5" xfId="38130"/>
    <cellStyle name="Input cel 6 2 6" xfId="3217"/>
    <cellStyle name="Input cel 6 2 6 2" xfId="12032"/>
    <cellStyle name="Input cel 6 2 6 2 2" xfId="44750"/>
    <cellStyle name="Input cel 6 2 6 3" xfId="23921"/>
    <cellStyle name="Input cel 6 2 6 4" xfId="21672"/>
    <cellStyle name="Input cel 6 2 6 5" xfId="37515"/>
    <cellStyle name="Input cel 6 2 7" xfId="6656"/>
    <cellStyle name="Input cel 6 2 7 2" xfId="15358"/>
    <cellStyle name="Input cel 6 2 7 2 2" xfId="47366"/>
    <cellStyle name="Input cel 6 2 7 3" xfId="22672"/>
    <cellStyle name="Input cel 6 2 7 4" xfId="27534"/>
    <cellStyle name="Input cel 6 2 7 5" xfId="41047"/>
    <cellStyle name="Input cel 6 2 8" xfId="7383"/>
    <cellStyle name="Input cel 6 2 8 2" xfId="16085"/>
    <cellStyle name="Input cel 6 2 8 3" xfId="23831"/>
    <cellStyle name="Input cel 6 2 8 4" xfId="28261"/>
    <cellStyle name="Input cel 6 2 8 5" xfId="41774"/>
    <cellStyle name="Input cel 6 2 9" xfId="7495"/>
    <cellStyle name="Input cel 6 2 9 2" xfId="16197"/>
    <cellStyle name="Input cel 6 2 9 3" xfId="24424"/>
    <cellStyle name="Input cel 6 2 9 4" xfId="28373"/>
    <cellStyle name="Input cel 6 2 9 5" xfId="48104"/>
    <cellStyle name="Input cel 6 20" xfId="35039"/>
    <cellStyle name="Input cel 6 21" xfId="37150"/>
    <cellStyle name="Input cel 6 3" xfId="823"/>
    <cellStyle name="Input cel 6 3 10" xfId="8434"/>
    <cellStyle name="Input cel 6 3 10 2" xfId="17136"/>
    <cellStyle name="Input cel 6 3 10 3" xfId="25115"/>
    <cellStyle name="Input cel 6 3 10 4" xfId="29312"/>
    <cellStyle name="Input cel 6 3 10 5" xfId="48892"/>
    <cellStyle name="Input cel 6 3 11" xfId="9194"/>
    <cellStyle name="Input cel 6 3 11 2" xfId="17896"/>
    <cellStyle name="Input cel 6 3 11 3" xfId="22894"/>
    <cellStyle name="Input cel 6 3 11 4" xfId="30072"/>
    <cellStyle name="Input cel 6 3 11 5" xfId="49115"/>
    <cellStyle name="Input cel 6 3 12" xfId="11366"/>
    <cellStyle name="Input cel 6 3 13" xfId="13030"/>
    <cellStyle name="Input cel 6 3 14" xfId="23822"/>
    <cellStyle name="Input cel 6 3 15" xfId="32616"/>
    <cellStyle name="Input cel 6 3 16" xfId="34281"/>
    <cellStyle name="Input cel 6 3 17" xfId="35663"/>
    <cellStyle name="Input cel 6 3 18" xfId="38190"/>
    <cellStyle name="Input cel 6 3 2" xfId="4989"/>
    <cellStyle name="Input cel 6 3 2 10" xfId="25868"/>
    <cellStyle name="Input cel 6 3 2 11" xfId="33807"/>
    <cellStyle name="Input cel 6 3 2 12" xfId="34743"/>
    <cellStyle name="Input cel 6 3 2 13" xfId="36854"/>
    <cellStyle name="Input cel 6 3 2 14" xfId="39381"/>
    <cellStyle name="Input cel 6 3 2 2" xfId="6089"/>
    <cellStyle name="Input cel 6 3 2 2 2" xfId="14791"/>
    <cellStyle name="Input cel 6 3 2 2 2 2" xfId="46865"/>
    <cellStyle name="Input cel 6 3 2 2 3" xfId="23971"/>
    <cellStyle name="Input cel 6 3 2 2 4" xfId="26968"/>
    <cellStyle name="Input cel 6 3 2 2 5" xfId="40481"/>
    <cellStyle name="Input cel 6 3 2 3" xfId="7080"/>
    <cellStyle name="Input cel 6 3 2 3 2" xfId="15782"/>
    <cellStyle name="Input cel 6 3 2 3 2 2" xfId="47758"/>
    <cellStyle name="Input cel 6 3 2 3 3" xfId="4488"/>
    <cellStyle name="Input cel 6 3 2 3 4" xfId="27958"/>
    <cellStyle name="Input cel 6 3 2 3 5" xfId="41471"/>
    <cellStyle name="Input cel 6 3 2 4" xfId="8745"/>
    <cellStyle name="Input cel 6 3 2 4 2" xfId="17447"/>
    <cellStyle name="Input cel 6 3 2 4 3" xfId="23543"/>
    <cellStyle name="Input cel 6 3 2 4 4" xfId="29623"/>
    <cellStyle name="Input cel 6 3 2 4 5" xfId="43397"/>
    <cellStyle name="Input cel 6 3 2 5" xfId="9500"/>
    <cellStyle name="Input cel 6 3 2 5 2" xfId="18202"/>
    <cellStyle name="Input cel 6 3 2 5 3" xfId="12125"/>
    <cellStyle name="Input cel 6 3 2 5 4" xfId="30378"/>
    <cellStyle name="Input cel 6 3 2 5 5" xfId="49421"/>
    <cellStyle name="Input cel 6 3 2 6" xfId="10194"/>
    <cellStyle name="Input cel 6 3 2 6 2" xfId="18896"/>
    <cellStyle name="Input cel 6 3 2 6 3" xfId="12815"/>
    <cellStyle name="Input cel 6 3 2 6 4" xfId="31072"/>
    <cellStyle name="Input cel 6 3 2 6 5" xfId="50115"/>
    <cellStyle name="Input cel 6 3 2 7" xfId="10812"/>
    <cellStyle name="Input cel 6 3 2 7 2" xfId="19514"/>
    <cellStyle name="Input cel 6 3 2 7 3" xfId="4492"/>
    <cellStyle name="Input cel 6 3 2 7 4" xfId="31690"/>
    <cellStyle name="Input cel 6 3 2 7 5" xfId="50733"/>
    <cellStyle name="Input cel 6 3 2 8" xfId="13691"/>
    <cellStyle name="Input cel 6 3 2 9" xfId="22481"/>
    <cellStyle name="Input cel 6 3 3" xfId="3516"/>
    <cellStyle name="Input cel 6 3 3 10" xfId="20617"/>
    <cellStyle name="Input cel 6 3 3 11" xfId="32231"/>
    <cellStyle name="Input cel 6 3 3 12" xfId="34153"/>
    <cellStyle name="Input cel 6 3 3 13" xfId="35278"/>
    <cellStyle name="Input cel 6 3 3 14" xfId="37814"/>
    <cellStyle name="Input cel 6 3 3 2" xfId="5893"/>
    <cellStyle name="Input cel 6 3 3 2 2" xfId="14595"/>
    <cellStyle name="Input cel 6 3 3 2 2 2" xfId="46690"/>
    <cellStyle name="Input cel 6 3 3 2 3" xfId="23776"/>
    <cellStyle name="Input cel 6 3 3 2 4" xfId="26772"/>
    <cellStyle name="Input cel 6 3 3 2 5" xfId="40285"/>
    <cellStyle name="Input cel 6 3 3 3" xfId="6485"/>
    <cellStyle name="Input cel 6 3 3 3 2" xfId="15187"/>
    <cellStyle name="Input cel 6 3 3 3 2 2" xfId="47224"/>
    <cellStyle name="Input cel 6 3 3 3 3" xfId="24151"/>
    <cellStyle name="Input cel 6 3 3 3 4" xfId="27364"/>
    <cellStyle name="Input cel 6 3 3 3 5" xfId="40877"/>
    <cellStyle name="Input cel 6 3 3 4" xfId="7610"/>
    <cellStyle name="Input cel 6 3 3 4 2" xfId="16312"/>
    <cellStyle name="Input cel 6 3 3 4 3" xfId="22502"/>
    <cellStyle name="Input cel 6 3 3 4 4" xfId="28488"/>
    <cellStyle name="Input cel 6 3 3 4 5" xfId="41972"/>
    <cellStyle name="Input cel 6 3 3 5" xfId="2912"/>
    <cellStyle name="Input cel 6 3 3 5 2" xfId="11745"/>
    <cellStyle name="Input cel 6 3 3 5 3" xfId="24345"/>
    <cellStyle name="Input cel 6 3 3 5 4" xfId="22768"/>
    <cellStyle name="Input cel 6 3 3 5 5" xfId="44456"/>
    <cellStyle name="Input cel 6 3 3 6" xfId="7413"/>
    <cellStyle name="Input cel 6 3 3 6 2" xfId="16115"/>
    <cellStyle name="Input cel 6 3 3 6 3" xfId="21269"/>
    <cellStyle name="Input cel 6 3 3 6 4" xfId="28291"/>
    <cellStyle name="Input cel 6 3 3 6 5" xfId="48022"/>
    <cellStyle name="Input cel 6 3 3 7" xfId="8224"/>
    <cellStyle name="Input cel 6 3 3 7 2" xfId="16926"/>
    <cellStyle name="Input cel 6 3 3 7 3" xfId="22389"/>
    <cellStyle name="Input cel 6 3 3 7 4" xfId="29102"/>
    <cellStyle name="Input cel 6 3 3 7 5" xfId="48738"/>
    <cellStyle name="Input cel 6 3 3 8" xfId="12316"/>
    <cellStyle name="Input cel 6 3 3 9" xfId="21294"/>
    <cellStyle name="Input cel 6 3 4" xfId="3266"/>
    <cellStyle name="Input cel 6 3 4 2" xfId="12081"/>
    <cellStyle name="Input cel 6 3 4 2 2" xfId="44797"/>
    <cellStyle name="Input cel 6 3 4 3" xfId="11764"/>
    <cellStyle name="Input cel 6 3 4 4" xfId="22612"/>
    <cellStyle name="Input cel 6 3 4 5" xfId="37564"/>
    <cellStyle name="Input cel 6 3 5" xfId="5826"/>
    <cellStyle name="Input cel 6 3 5 2" xfId="14528"/>
    <cellStyle name="Input cel 6 3 5 2 2" xfId="46626"/>
    <cellStyle name="Input cel 6 3 5 3" xfId="25375"/>
    <cellStyle name="Input cel 6 3 5 4" xfId="26705"/>
    <cellStyle name="Input cel 6 3 5 5" xfId="40218"/>
    <cellStyle name="Input cel 6 3 6" xfId="6649"/>
    <cellStyle name="Input cel 6 3 6 2" xfId="15351"/>
    <cellStyle name="Input cel 6 3 6 2 2" xfId="47362"/>
    <cellStyle name="Input cel 6 3 6 3" xfId="23423"/>
    <cellStyle name="Input cel 6 3 6 4" xfId="27527"/>
    <cellStyle name="Input cel 6 3 6 5" xfId="41040"/>
    <cellStyle name="Input cel 6 3 7" xfId="7350"/>
    <cellStyle name="Input cel 6 3 7 2" xfId="16052"/>
    <cellStyle name="Input cel 6 3 7 3" xfId="21301"/>
    <cellStyle name="Input cel 6 3 7 4" xfId="28228"/>
    <cellStyle name="Input cel 6 3 7 5" xfId="41741"/>
    <cellStyle name="Input cel 6 3 8" xfId="7884"/>
    <cellStyle name="Input cel 6 3 8 2" xfId="16586"/>
    <cellStyle name="Input cel 6 3 8 3" xfId="12727"/>
    <cellStyle name="Input cel 6 3 8 4" xfId="28762"/>
    <cellStyle name="Input cel 6 3 8 5" xfId="48402"/>
    <cellStyle name="Input cel 6 3 9" xfId="7556"/>
    <cellStyle name="Input cel 6 3 9 2" xfId="16258"/>
    <cellStyle name="Input cel 6 3 9 3" xfId="23905"/>
    <cellStyle name="Input cel 6 3 9 4" xfId="28434"/>
    <cellStyle name="Input cel 6 3 9 5" xfId="48165"/>
    <cellStyle name="Input cel 6 4" xfId="1252"/>
    <cellStyle name="Input cel 6 4 10" xfId="7790"/>
    <cellStyle name="Input cel 6 4 10 2" xfId="16492"/>
    <cellStyle name="Input cel 6 4 10 3" xfId="25402"/>
    <cellStyle name="Input cel 6 4 10 4" xfId="28668"/>
    <cellStyle name="Input cel 6 4 10 5" xfId="48317"/>
    <cellStyle name="Input cel 6 4 11" xfId="8091"/>
    <cellStyle name="Input cel 6 4 11 2" xfId="16793"/>
    <cellStyle name="Input cel 6 4 11 3" xfId="22398"/>
    <cellStyle name="Input cel 6 4 11 4" xfId="28969"/>
    <cellStyle name="Input cel 6 4 11 5" xfId="48609"/>
    <cellStyle name="Input cel 6 4 12" xfId="1773"/>
    <cellStyle name="Input cel 6 4 13" xfId="23473"/>
    <cellStyle name="Input cel 6 4 14" xfId="22123"/>
    <cellStyle name="Input cel 6 4 15" xfId="33045"/>
    <cellStyle name="Input cel 6 4 16" xfId="34346"/>
    <cellStyle name="Input cel 6 4 17" xfId="36092"/>
    <cellStyle name="Input cel 6 4 18" xfId="38619"/>
    <cellStyle name="Input cel 6 4 2" xfId="3548"/>
    <cellStyle name="Input cel 6 4 2 10" xfId="22104"/>
    <cellStyle name="Input cel 6 4 2 11" xfId="32263"/>
    <cellStyle name="Input cel 6 4 2 12" xfId="34169"/>
    <cellStyle name="Input cel 6 4 2 13" xfId="35310"/>
    <cellStyle name="Input cel 6 4 2 14" xfId="37846"/>
    <cellStyle name="Input cel 6 4 2 2" xfId="5436"/>
    <cellStyle name="Input cel 6 4 2 2 2" xfId="14138"/>
    <cellStyle name="Input cel 6 4 2 2 2 2" xfId="46264"/>
    <cellStyle name="Input cel 6 4 2 2 3" xfId="21011"/>
    <cellStyle name="Input cel 6 4 2 2 4" xfId="26315"/>
    <cellStyle name="Input cel 6 4 2 2 5" xfId="39828"/>
    <cellStyle name="Input cel 6 4 2 3" xfId="5667"/>
    <cellStyle name="Input cel 6 4 2 3 2" xfId="14369"/>
    <cellStyle name="Input cel 6 4 2 3 2 2" xfId="46484"/>
    <cellStyle name="Input cel 6 4 2 3 3" xfId="22805"/>
    <cellStyle name="Input cel 6 4 2 3 4" xfId="26546"/>
    <cellStyle name="Input cel 6 4 2 3 5" xfId="40059"/>
    <cellStyle name="Input cel 6 4 2 4" xfId="7636"/>
    <cellStyle name="Input cel 6 4 2 4 2" xfId="16338"/>
    <cellStyle name="Input cel 6 4 2 4 3" xfId="24099"/>
    <cellStyle name="Input cel 6 4 2 4 4" xfId="28514"/>
    <cellStyle name="Input cel 6 4 2 4 5" xfId="42004"/>
    <cellStyle name="Input cel 6 4 2 5" xfId="8258"/>
    <cellStyle name="Input cel 6 4 2 5 2" xfId="16960"/>
    <cellStyle name="Input cel 6 4 2 5 3" xfId="23345"/>
    <cellStyle name="Input cel 6 4 2 5 4" xfId="29136"/>
    <cellStyle name="Input cel 6 4 2 5 5" xfId="48772"/>
    <cellStyle name="Input cel 6 4 2 6" xfId="9039"/>
    <cellStyle name="Input cel 6 4 2 6 2" xfId="17741"/>
    <cellStyle name="Input cel 6 4 2 6 3" xfId="25176"/>
    <cellStyle name="Input cel 6 4 2 6 4" xfId="29917"/>
    <cellStyle name="Input cel 6 4 2 6 5" xfId="48960"/>
    <cellStyle name="Input cel 6 4 2 7" xfId="9773"/>
    <cellStyle name="Input cel 6 4 2 7 2" xfId="18475"/>
    <cellStyle name="Input cel 6 4 2 7 3" xfId="12463"/>
    <cellStyle name="Input cel 6 4 2 7 4" xfId="30651"/>
    <cellStyle name="Input cel 6 4 2 7 5" xfId="49694"/>
    <cellStyle name="Input cel 6 4 2 8" xfId="12345"/>
    <cellStyle name="Input cel 6 4 2 9" xfId="24646"/>
    <cellStyle name="Input cel 6 4 3" xfId="4909"/>
    <cellStyle name="Input cel 6 4 3 10" xfId="25788"/>
    <cellStyle name="Input cel 6 4 3 11" xfId="33727"/>
    <cellStyle name="Input cel 6 4 3 12" xfId="34663"/>
    <cellStyle name="Input cel 6 4 3 13" xfId="36774"/>
    <cellStyle name="Input cel 6 4 3 14" xfId="39301"/>
    <cellStyle name="Input cel 6 4 3 2" xfId="6007"/>
    <cellStyle name="Input cel 6 4 3 2 2" xfId="14709"/>
    <cellStyle name="Input cel 6 4 3 2 2 2" xfId="46794"/>
    <cellStyle name="Input cel 6 4 3 2 3" xfId="25299"/>
    <cellStyle name="Input cel 6 4 3 2 4" xfId="26886"/>
    <cellStyle name="Input cel 6 4 3 2 5" xfId="40399"/>
    <cellStyle name="Input cel 6 4 3 3" xfId="7000"/>
    <cellStyle name="Input cel 6 4 3 3 2" xfId="15702"/>
    <cellStyle name="Input cel 6 4 3 3 2 2" xfId="47678"/>
    <cellStyle name="Input cel 6 4 3 3 3" xfId="20216"/>
    <cellStyle name="Input cel 6 4 3 3 4" xfId="27878"/>
    <cellStyle name="Input cel 6 4 3 3 5" xfId="41391"/>
    <cellStyle name="Input cel 6 4 3 4" xfId="8665"/>
    <cellStyle name="Input cel 6 4 3 4 2" xfId="17367"/>
    <cellStyle name="Input cel 6 4 3 4 3" xfId="12495"/>
    <cellStyle name="Input cel 6 4 3 4 4" xfId="29543"/>
    <cellStyle name="Input cel 6 4 3 4 5" xfId="43317"/>
    <cellStyle name="Input cel 6 4 3 5" xfId="9420"/>
    <cellStyle name="Input cel 6 4 3 5 2" xfId="18122"/>
    <cellStyle name="Input cel 6 4 3 5 3" xfId="24273"/>
    <cellStyle name="Input cel 6 4 3 5 4" xfId="30298"/>
    <cellStyle name="Input cel 6 4 3 5 5" xfId="49341"/>
    <cellStyle name="Input cel 6 4 3 6" xfId="10114"/>
    <cellStyle name="Input cel 6 4 3 6 2" xfId="18816"/>
    <cellStyle name="Input cel 6 4 3 6 3" xfId="12461"/>
    <cellStyle name="Input cel 6 4 3 6 4" xfId="30992"/>
    <cellStyle name="Input cel 6 4 3 6 5" xfId="50035"/>
    <cellStyle name="Input cel 6 4 3 7" xfId="10732"/>
    <cellStyle name="Input cel 6 4 3 7 2" xfId="19434"/>
    <cellStyle name="Input cel 6 4 3 7 3" xfId="12155"/>
    <cellStyle name="Input cel 6 4 3 7 4" xfId="31610"/>
    <cellStyle name="Input cel 6 4 3 7 5" xfId="50653"/>
    <cellStyle name="Input cel 6 4 3 8" xfId="13611"/>
    <cellStyle name="Input cel 6 4 3 9" xfId="20509"/>
    <cellStyle name="Input cel 6 4 4" xfId="5243"/>
    <cellStyle name="Input cel 6 4 4 2" xfId="13945"/>
    <cellStyle name="Input cel 6 4 4 2 2" xfId="46087"/>
    <cellStyle name="Input cel 6 4 4 3" xfId="24268"/>
    <cellStyle name="Input cel 6 4 4 4" xfId="26122"/>
    <cellStyle name="Input cel 6 4 4 5" xfId="39635"/>
    <cellStyle name="Input cel 6 4 5" xfId="5748"/>
    <cellStyle name="Input cel 6 4 5 2" xfId="14450"/>
    <cellStyle name="Input cel 6 4 5 2 2" xfId="46557"/>
    <cellStyle name="Input cel 6 4 5 3" xfId="23363"/>
    <cellStyle name="Input cel 6 4 5 4" xfId="26627"/>
    <cellStyle name="Input cel 6 4 5 5" xfId="40140"/>
    <cellStyle name="Input cel 6 4 6" xfId="6492"/>
    <cellStyle name="Input cel 6 4 6 2" xfId="15194"/>
    <cellStyle name="Input cel 6 4 6 2 2" xfId="47229"/>
    <cellStyle name="Input cel 6 4 6 3" xfId="24088"/>
    <cellStyle name="Input cel 6 4 6 4" xfId="27371"/>
    <cellStyle name="Input cel 6 4 6 5" xfId="40884"/>
    <cellStyle name="Input cel 6 4 7" xfId="7390"/>
    <cellStyle name="Input cel 6 4 7 2" xfId="16092"/>
    <cellStyle name="Input cel 6 4 7 3" xfId="23576"/>
    <cellStyle name="Input cel 6 4 7 4" xfId="28268"/>
    <cellStyle name="Input cel 6 4 7 5" xfId="41781"/>
    <cellStyle name="Input cel 6 4 8" xfId="8147"/>
    <cellStyle name="Input cel 6 4 8 2" xfId="16849"/>
    <cellStyle name="Input cel 6 4 8 3" xfId="22675"/>
    <cellStyle name="Input cel 6 4 8 4" xfId="29025"/>
    <cellStyle name="Input cel 6 4 8 5" xfId="48665"/>
    <cellStyle name="Input cel 6 4 9" xfId="7534"/>
    <cellStyle name="Input cel 6 4 9 2" xfId="16236"/>
    <cellStyle name="Input cel 6 4 9 3" xfId="12793"/>
    <cellStyle name="Input cel 6 4 9 4" xfId="28412"/>
    <cellStyle name="Input cel 6 4 9 5" xfId="48143"/>
    <cellStyle name="Input cel 6 5" xfId="4854"/>
    <cellStyle name="Input cel 6 5 10" xfId="25733"/>
    <cellStyle name="Input cel 6 5 11" xfId="33672"/>
    <cellStyle name="Input cel 6 5 12" xfId="34608"/>
    <cellStyle name="Input cel 6 5 13" xfId="36719"/>
    <cellStyle name="Input cel 6 5 14" xfId="39246"/>
    <cellStyle name="Input cel 6 5 2" xfId="5887"/>
    <cellStyle name="Input cel 6 5 2 2" xfId="14589"/>
    <cellStyle name="Input cel 6 5 2 2 2" xfId="46684"/>
    <cellStyle name="Input cel 6 5 2 3" xfId="21459"/>
    <cellStyle name="Input cel 6 5 2 4" xfId="26766"/>
    <cellStyle name="Input cel 6 5 2 5" xfId="40279"/>
    <cellStyle name="Input cel 6 5 3" xfId="6945"/>
    <cellStyle name="Input cel 6 5 3 2" xfId="15647"/>
    <cellStyle name="Input cel 6 5 3 2 2" xfId="47623"/>
    <cellStyle name="Input cel 6 5 3 3" xfId="19976"/>
    <cellStyle name="Input cel 6 5 3 4" xfId="27823"/>
    <cellStyle name="Input cel 6 5 3 5" xfId="41336"/>
    <cellStyle name="Input cel 6 5 4" xfId="8610"/>
    <cellStyle name="Input cel 6 5 4 2" xfId="17312"/>
    <cellStyle name="Input cel 6 5 4 3" xfId="24346"/>
    <cellStyle name="Input cel 6 5 4 4" xfId="29488"/>
    <cellStyle name="Input cel 6 5 4 5" xfId="43262"/>
    <cellStyle name="Input cel 6 5 5" xfId="9365"/>
    <cellStyle name="Input cel 6 5 5 2" xfId="18067"/>
    <cellStyle name="Input cel 6 5 5 3" xfId="24507"/>
    <cellStyle name="Input cel 6 5 5 4" xfId="30243"/>
    <cellStyle name="Input cel 6 5 5 5" xfId="49286"/>
    <cellStyle name="Input cel 6 5 6" xfId="10059"/>
    <cellStyle name="Input cel 6 5 6 2" xfId="18761"/>
    <cellStyle name="Input cel 6 5 6 3" xfId="13271"/>
    <cellStyle name="Input cel 6 5 6 4" xfId="30937"/>
    <cellStyle name="Input cel 6 5 6 5" xfId="49980"/>
    <cellStyle name="Input cel 6 5 7" xfId="10677"/>
    <cellStyle name="Input cel 6 5 7 2" xfId="19379"/>
    <cellStyle name="Input cel 6 5 7 3" xfId="11081"/>
    <cellStyle name="Input cel 6 5 7 4" xfId="31555"/>
    <cellStyle name="Input cel 6 5 7 5" xfId="50598"/>
    <cellStyle name="Input cel 6 5 8" xfId="13556"/>
    <cellStyle name="Input cel 6 5 9" xfId="25276"/>
    <cellStyle name="Input cel 6 6" xfId="5122"/>
    <cellStyle name="Input cel 6 6 10" xfId="26001"/>
    <cellStyle name="Input cel 6 6 11" xfId="33940"/>
    <cellStyle name="Input cel 6 6 12" xfId="34876"/>
    <cellStyle name="Input cel 6 6 13" xfId="36987"/>
    <cellStyle name="Input cel 6 6 14" xfId="39514"/>
    <cellStyle name="Input cel 6 6 2" xfId="5712"/>
    <cellStyle name="Input cel 6 6 2 2" xfId="14414"/>
    <cellStyle name="Input cel 6 6 2 2 2" xfId="46525"/>
    <cellStyle name="Input cel 6 6 2 3" xfId="20840"/>
    <cellStyle name="Input cel 6 6 2 4" xfId="26591"/>
    <cellStyle name="Input cel 6 6 2 5" xfId="40104"/>
    <cellStyle name="Input cel 6 6 3" xfId="7213"/>
    <cellStyle name="Input cel 6 6 3 2" xfId="15915"/>
    <cellStyle name="Input cel 6 6 3 2 2" xfId="47891"/>
    <cellStyle name="Input cel 6 6 3 3" xfId="22440"/>
    <cellStyle name="Input cel 6 6 3 4" xfId="28091"/>
    <cellStyle name="Input cel 6 6 3 5" xfId="41604"/>
    <cellStyle name="Input cel 6 6 4" xfId="8878"/>
    <cellStyle name="Input cel 6 6 4 2" xfId="17580"/>
    <cellStyle name="Input cel 6 6 4 3" xfId="23660"/>
    <cellStyle name="Input cel 6 6 4 4" xfId="29756"/>
    <cellStyle name="Input cel 6 6 4 5" xfId="43530"/>
    <cellStyle name="Input cel 6 6 5" xfId="9633"/>
    <cellStyle name="Input cel 6 6 5 2" xfId="18335"/>
    <cellStyle name="Input cel 6 6 5 3" xfId="12966"/>
    <cellStyle name="Input cel 6 6 5 4" xfId="30511"/>
    <cellStyle name="Input cel 6 6 5 5" xfId="49554"/>
    <cellStyle name="Input cel 6 6 6" xfId="10327"/>
    <cellStyle name="Input cel 6 6 6 2" xfId="19029"/>
    <cellStyle name="Input cel 6 6 6 3" xfId="20192"/>
    <cellStyle name="Input cel 6 6 6 4" xfId="31205"/>
    <cellStyle name="Input cel 6 6 6 5" xfId="50248"/>
    <cellStyle name="Input cel 6 6 7" xfId="10945"/>
    <cellStyle name="Input cel 6 6 7 2" xfId="19647"/>
    <cellStyle name="Input cel 6 6 7 3" xfId="12781"/>
    <cellStyle name="Input cel 6 6 7 4" xfId="31823"/>
    <cellStyle name="Input cel 6 6 7 5" xfId="50866"/>
    <cellStyle name="Input cel 6 6 8" xfId="13824"/>
    <cellStyle name="Input cel 6 6 9" xfId="24775"/>
    <cellStyle name="Input cel 6 7" xfId="6422"/>
    <cellStyle name="Input cel 6 7 2" xfId="15124"/>
    <cellStyle name="Input cel 6 7 2 2" xfId="47169"/>
    <cellStyle name="Input cel 6 7 3" xfId="24165"/>
    <cellStyle name="Input cel 6 7 4" xfId="27301"/>
    <cellStyle name="Input cel 6 7 5" xfId="40814"/>
    <cellStyle name="Input cel 6 8" xfId="3126"/>
    <cellStyle name="Input cel 6 8 2" xfId="11945"/>
    <cellStyle name="Input cel 6 8 2 2" xfId="44667"/>
    <cellStyle name="Input cel 6 8 3" xfId="2395"/>
    <cellStyle name="Input cel 6 8 4" xfId="21978"/>
    <cellStyle name="Input cel 6 8 5" xfId="37424"/>
    <cellStyle name="Input cel 6 9" xfId="5616"/>
    <cellStyle name="Input cel 6 9 2" xfId="14318"/>
    <cellStyle name="Input cel 6 9 2 2" xfId="46436"/>
    <cellStyle name="Input cel 6 9 3" xfId="21841"/>
    <cellStyle name="Input cel 6 9 4" xfId="26495"/>
    <cellStyle name="Input cel 6 9 5" xfId="40008"/>
    <cellStyle name="Input cel 7" xfId="658"/>
    <cellStyle name="Input cel 7 10" xfId="3209"/>
    <cellStyle name="Input cel 7 10 2" xfId="12024"/>
    <cellStyle name="Input cel 7 10 3" xfId="23911"/>
    <cellStyle name="Input cel 7 10 4" xfId="11507"/>
    <cellStyle name="Input cel 7 10 5" xfId="37507"/>
    <cellStyle name="Input cel 7 11" xfId="7576"/>
    <cellStyle name="Input cel 7 11 2" xfId="16278"/>
    <cellStyle name="Input cel 7 11 3" xfId="21092"/>
    <cellStyle name="Input cel 7 11 4" xfId="28454"/>
    <cellStyle name="Input cel 7 11 5" xfId="48185"/>
    <cellStyle name="Input cel 7 12" xfId="8114"/>
    <cellStyle name="Input cel 7 12 2" xfId="16816"/>
    <cellStyle name="Input cel 7 12 3" xfId="25189"/>
    <cellStyle name="Input cel 7 12 4" xfId="28992"/>
    <cellStyle name="Input cel 7 12 5" xfId="48632"/>
    <cellStyle name="Input cel 7 13" xfId="3951"/>
    <cellStyle name="Input cel 7 13 2" xfId="12717"/>
    <cellStyle name="Input cel 7 13 3" xfId="24859"/>
    <cellStyle name="Input cel 7 13 4" xfId="22570"/>
    <cellStyle name="Input cel 7 13 5" xfId="45384"/>
    <cellStyle name="Input cel 7 14" xfId="7992"/>
    <cellStyle name="Input cel 7 14 2" xfId="16694"/>
    <cellStyle name="Input cel 7 14 3" xfId="21980"/>
    <cellStyle name="Input cel 7 14 4" xfId="28870"/>
    <cellStyle name="Input cel 7 14 5" xfId="48510"/>
    <cellStyle name="Input cel 7 15" xfId="1808"/>
    <cellStyle name="Input cel 7 16" xfId="23344"/>
    <cellStyle name="Input cel 7 17" xfId="24264"/>
    <cellStyle name="Input cel 7 18" xfId="32170"/>
    <cellStyle name="Input cel 7 19" xfId="34146"/>
    <cellStyle name="Input cel 7 2" xfId="768"/>
    <cellStyle name="Input cel 7 2 10" xfId="8042"/>
    <cellStyle name="Input cel 7 2 10 2" xfId="16744"/>
    <cellStyle name="Input cel 7 2 10 3" xfId="23740"/>
    <cellStyle name="Input cel 7 2 10 4" xfId="28920"/>
    <cellStyle name="Input cel 7 2 10 5" xfId="48560"/>
    <cellStyle name="Input cel 7 2 11" xfId="7429"/>
    <cellStyle name="Input cel 7 2 11 2" xfId="16131"/>
    <cellStyle name="Input cel 7 2 11 3" xfId="24946"/>
    <cellStyle name="Input cel 7 2 11 4" xfId="28307"/>
    <cellStyle name="Input cel 7 2 11 5" xfId="48038"/>
    <cellStyle name="Input cel 7 2 12" xfId="8297"/>
    <cellStyle name="Input cel 7 2 12 2" xfId="16999"/>
    <cellStyle name="Input cel 7 2 12 3" xfId="21250"/>
    <cellStyle name="Input cel 7 2 12 4" xfId="29175"/>
    <cellStyle name="Input cel 7 2 12 5" xfId="48811"/>
    <cellStyle name="Input cel 7 2 13" xfId="11316"/>
    <cellStyle name="Input cel 7 2 14" xfId="13114"/>
    <cellStyle name="Input cel 7 2 15" xfId="21810"/>
    <cellStyle name="Input cel 7 2 16" xfId="32562"/>
    <cellStyle name="Input cel 7 2 17" xfId="34264"/>
    <cellStyle name="Input cel 7 2 18" xfId="35609"/>
    <cellStyle name="Input cel 7 2 19" xfId="37409"/>
    <cellStyle name="Input cel 7 2 2" xfId="1537"/>
    <cellStyle name="Input cel 7 2 2 10" xfId="13234"/>
    <cellStyle name="Input cel 7 2 2 11" xfId="22529"/>
    <cellStyle name="Input cel 7 2 2 12" xfId="25573"/>
    <cellStyle name="Input cel 7 2 2 13" xfId="33330"/>
    <cellStyle name="Input cel 7 2 2 14" xfId="34448"/>
    <cellStyle name="Input cel 7 2 2 15" xfId="36377"/>
    <cellStyle name="Input cel 7 2 2 16" xfId="38904"/>
    <cellStyle name="Input cel 7 2 2 2" xfId="5053"/>
    <cellStyle name="Input cel 7 2 2 2 10" xfId="25932"/>
    <cellStyle name="Input cel 7 2 2 2 11" xfId="33871"/>
    <cellStyle name="Input cel 7 2 2 2 12" xfId="34807"/>
    <cellStyle name="Input cel 7 2 2 2 13" xfId="36918"/>
    <cellStyle name="Input cel 7 2 2 2 14" xfId="39445"/>
    <cellStyle name="Input cel 7 2 2 2 2" xfId="5549"/>
    <cellStyle name="Input cel 7 2 2 2 2 2" xfId="14251"/>
    <cellStyle name="Input cel 7 2 2 2 2 2 2" xfId="46374"/>
    <cellStyle name="Input cel 7 2 2 2 2 3" xfId="21512"/>
    <cellStyle name="Input cel 7 2 2 2 2 4" xfId="26428"/>
    <cellStyle name="Input cel 7 2 2 2 2 5" xfId="39941"/>
    <cellStyle name="Input cel 7 2 2 2 3" xfId="7144"/>
    <cellStyle name="Input cel 7 2 2 2 3 2" xfId="15846"/>
    <cellStyle name="Input cel 7 2 2 2 3 2 2" xfId="47822"/>
    <cellStyle name="Input cel 7 2 2 2 3 3" xfId="20759"/>
    <cellStyle name="Input cel 7 2 2 2 3 4" xfId="28022"/>
    <cellStyle name="Input cel 7 2 2 2 3 5" xfId="41535"/>
    <cellStyle name="Input cel 7 2 2 2 4" xfId="8809"/>
    <cellStyle name="Input cel 7 2 2 2 4 2" xfId="17511"/>
    <cellStyle name="Input cel 7 2 2 2 4 3" xfId="20054"/>
    <cellStyle name="Input cel 7 2 2 2 4 4" xfId="29687"/>
    <cellStyle name="Input cel 7 2 2 2 4 5" xfId="43461"/>
    <cellStyle name="Input cel 7 2 2 2 5" xfId="9564"/>
    <cellStyle name="Input cel 7 2 2 2 5 2" xfId="18266"/>
    <cellStyle name="Input cel 7 2 2 2 5 3" xfId="2184"/>
    <cellStyle name="Input cel 7 2 2 2 5 4" xfId="30442"/>
    <cellStyle name="Input cel 7 2 2 2 5 5" xfId="49485"/>
    <cellStyle name="Input cel 7 2 2 2 6" xfId="10258"/>
    <cellStyle name="Input cel 7 2 2 2 6 2" xfId="18960"/>
    <cellStyle name="Input cel 7 2 2 2 6 3" xfId="11401"/>
    <cellStyle name="Input cel 7 2 2 2 6 4" xfId="31136"/>
    <cellStyle name="Input cel 7 2 2 2 6 5" xfId="50179"/>
    <cellStyle name="Input cel 7 2 2 2 7" xfId="10876"/>
    <cellStyle name="Input cel 7 2 2 2 7 2" xfId="19578"/>
    <cellStyle name="Input cel 7 2 2 2 7 3" xfId="20131"/>
    <cellStyle name="Input cel 7 2 2 2 7 4" xfId="31754"/>
    <cellStyle name="Input cel 7 2 2 2 7 5" xfId="50797"/>
    <cellStyle name="Input cel 7 2 2 2 8" xfId="13755"/>
    <cellStyle name="Input cel 7 2 2 2 9" xfId="23835"/>
    <cellStyle name="Input cel 7 2 2 3" xfId="5231"/>
    <cellStyle name="Input cel 7 2 2 3 10" xfId="26110"/>
    <cellStyle name="Input cel 7 2 2 3 11" xfId="34049"/>
    <cellStyle name="Input cel 7 2 2 3 12" xfId="34985"/>
    <cellStyle name="Input cel 7 2 2 3 13" xfId="37096"/>
    <cellStyle name="Input cel 7 2 2 3 14" xfId="39623"/>
    <cellStyle name="Input cel 7 2 2 3 2" xfId="6586"/>
    <cellStyle name="Input cel 7 2 2 3 2 2" xfId="15288"/>
    <cellStyle name="Input cel 7 2 2 3 2 2 2" xfId="47313"/>
    <cellStyle name="Input cel 7 2 2 3 2 3" xfId="12657"/>
    <cellStyle name="Input cel 7 2 2 3 2 4" xfId="27464"/>
    <cellStyle name="Input cel 7 2 2 3 2 5" xfId="40977"/>
    <cellStyle name="Input cel 7 2 2 3 3" xfId="7322"/>
    <cellStyle name="Input cel 7 2 2 3 3 2" xfId="16024"/>
    <cellStyle name="Input cel 7 2 2 3 3 2 2" xfId="48000"/>
    <cellStyle name="Input cel 7 2 2 3 3 3" xfId="25161"/>
    <cellStyle name="Input cel 7 2 2 3 3 4" xfId="28200"/>
    <cellStyle name="Input cel 7 2 2 3 3 5" xfId="41713"/>
    <cellStyle name="Input cel 7 2 2 3 4" xfId="8987"/>
    <cellStyle name="Input cel 7 2 2 3 4 2" xfId="17689"/>
    <cellStyle name="Input cel 7 2 2 3 4 3" xfId="22080"/>
    <cellStyle name="Input cel 7 2 2 3 4 4" xfId="29865"/>
    <cellStyle name="Input cel 7 2 2 3 4 5" xfId="43639"/>
    <cellStyle name="Input cel 7 2 2 3 5" xfId="9742"/>
    <cellStyle name="Input cel 7 2 2 3 5 2" xfId="18444"/>
    <cellStyle name="Input cel 7 2 2 3 5 3" xfId="20197"/>
    <cellStyle name="Input cel 7 2 2 3 5 4" xfId="30620"/>
    <cellStyle name="Input cel 7 2 2 3 5 5" xfId="49663"/>
    <cellStyle name="Input cel 7 2 2 3 6" xfId="10436"/>
    <cellStyle name="Input cel 7 2 2 3 6 2" xfId="19138"/>
    <cellStyle name="Input cel 7 2 2 3 6 3" xfId="11862"/>
    <cellStyle name="Input cel 7 2 2 3 6 4" xfId="31314"/>
    <cellStyle name="Input cel 7 2 2 3 6 5" xfId="50357"/>
    <cellStyle name="Input cel 7 2 2 3 7" xfId="11054"/>
    <cellStyle name="Input cel 7 2 2 3 7 2" xfId="19756"/>
    <cellStyle name="Input cel 7 2 2 3 7 3" xfId="13365"/>
    <cellStyle name="Input cel 7 2 2 3 7 4" xfId="31932"/>
    <cellStyle name="Input cel 7 2 2 3 7 5" xfId="50975"/>
    <cellStyle name="Input cel 7 2 2 3 8" xfId="13933"/>
    <cellStyle name="Input cel 7 2 2 3 9" xfId="21683"/>
    <cellStyle name="Input cel 7 2 2 4" xfId="5662"/>
    <cellStyle name="Input cel 7 2 2 4 2" xfId="14364"/>
    <cellStyle name="Input cel 7 2 2 4 2 2" xfId="46479"/>
    <cellStyle name="Input cel 7 2 2 4 3" xfId="21306"/>
    <cellStyle name="Input cel 7 2 2 4 4" xfId="26541"/>
    <cellStyle name="Input cel 7 2 2 4 5" xfId="40054"/>
    <cellStyle name="Input cel 7 2 2 5" xfId="6719"/>
    <cellStyle name="Input cel 7 2 2 5 2" xfId="15421"/>
    <cellStyle name="Input cel 7 2 2 5 2 2" xfId="47424"/>
    <cellStyle name="Input cel 7 2 2 5 3" xfId="21854"/>
    <cellStyle name="Input cel 7 2 2 5 4" xfId="27597"/>
    <cellStyle name="Input cel 7 2 2 5 5" xfId="41110"/>
    <cellStyle name="Input cel 7 2 2 6" xfId="8355"/>
    <cellStyle name="Input cel 7 2 2 6 2" xfId="17057"/>
    <cellStyle name="Input cel 7 2 2 6 3" xfId="13051"/>
    <cellStyle name="Input cel 7 2 2 6 4" xfId="29233"/>
    <cellStyle name="Input cel 7 2 2 6 5" xfId="42920"/>
    <cellStyle name="Input cel 7 2 2 7" xfId="9130"/>
    <cellStyle name="Input cel 7 2 2 7 2" xfId="17832"/>
    <cellStyle name="Input cel 7 2 2 7 3" xfId="11432"/>
    <cellStyle name="Input cel 7 2 2 7 4" xfId="30008"/>
    <cellStyle name="Input cel 7 2 2 7 5" xfId="49051"/>
    <cellStyle name="Input cel 7 2 2 8" xfId="9858"/>
    <cellStyle name="Input cel 7 2 2 8 2" xfId="18560"/>
    <cellStyle name="Input cel 7 2 2 8 3" xfId="13084"/>
    <cellStyle name="Input cel 7 2 2 8 4" xfId="30736"/>
    <cellStyle name="Input cel 7 2 2 8 5" xfId="49779"/>
    <cellStyle name="Input cel 7 2 2 9" xfId="10517"/>
    <cellStyle name="Input cel 7 2 2 9 2" xfId="19219"/>
    <cellStyle name="Input cel 7 2 2 9 3" xfId="20063"/>
    <cellStyle name="Input cel 7 2 2 9 4" xfId="31395"/>
    <cellStyle name="Input cel 7 2 2 9 5" xfId="50438"/>
    <cellStyle name="Input cel 7 2 3" xfId="4920"/>
    <cellStyle name="Input cel 7 2 3 10" xfId="25799"/>
    <cellStyle name="Input cel 7 2 3 11" xfId="33738"/>
    <cellStyle name="Input cel 7 2 3 12" xfId="34674"/>
    <cellStyle name="Input cel 7 2 3 13" xfId="36785"/>
    <cellStyle name="Input cel 7 2 3 14" xfId="39312"/>
    <cellStyle name="Input cel 7 2 3 2" xfId="6260"/>
    <cellStyle name="Input cel 7 2 3 2 2" xfId="14962"/>
    <cellStyle name="Input cel 7 2 3 2 2 2" xfId="47024"/>
    <cellStyle name="Input cel 7 2 3 2 3" xfId="22815"/>
    <cellStyle name="Input cel 7 2 3 2 4" xfId="27139"/>
    <cellStyle name="Input cel 7 2 3 2 5" xfId="40652"/>
    <cellStyle name="Input cel 7 2 3 3" xfId="7011"/>
    <cellStyle name="Input cel 7 2 3 3 2" xfId="15713"/>
    <cellStyle name="Input cel 7 2 3 3 2 2" xfId="47689"/>
    <cellStyle name="Input cel 7 2 3 3 3" xfId="20180"/>
    <cellStyle name="Input cel 7 2 3 3 4" xfId="27889"/>
    <cellStyle name="Input cel 7 2 3 3 5" xfId="41402"/>
    <cellStyle name="Input cel 7 2 3 4" xfId="8676"/>
    <cellStyle name="Input cel 7 2 3 4 2" xfId="17378"/>
    <cellStyle name="Input cel 7 2 3 4 3" xfId="22373"/>
    <cellStyle name="Input cel 7 2 3 4 4" xfId="29554"/>
    <cellStyle name="Input cel 7 2 3 4 5" xfId="43328"/>
    <cellStyle name="Input cel 7 2 3 5" xfId="9431"/>
    <cellStyle name="Input cel 7 2 3 5 2" xfId="18133"/>
    <cellStyle name="Input cel 7 2 3 5 3" xfId="20728"/>
    <cellStyle name="Input cel 7 2 3 5 4" xfId="30309"/>
    <cellStyle name="Input cel 7 2 3 5 5" xfId="49352"/>
    <cellStyle name="Input cel 7 2 3 6" xfId="10125"/>
    <cellStyle name="Input cel 7 2 3 6 2" xfId="18827"/>
    <cellStyle name="Input cel 7 2 3 6 3" xfId="19848"/>
    <cellStyle name="Input cel 7 2 3 6 4" xfId="31003"/>
    <cellStyle name="Input cel 7 2 3 6 5" xfId="50046"/>
    <cellStyle name="Input cel 7 2 3 7" xfId="10743"/>
    <cellStyle name="Input cel 7 2 3 7 2" xfId="19445"/>
    <cellStyle name="Input cel 7 2 3 7 3" xfId="12893"/>
    <cellStyle name="Input cel 7 2 3 7 4" xfId="31621"/>
    <cellStyle name="Input cel 7 2 3 7 5" xfId="50664"/>
    <cellStyle name="Input cel 7 2 3 8" xfId="13622"/>
    <cellStyle name="Input cel 7 2 3 9" xfId="24033"/>
    <cellStyle name="Input cel 7 2 4" xfId="4839"/>
    <cellStyle name="Input cel 7 2 4 10" xfId="25718"/>
    <cellStyle name="Input cel 7 2 4 11" xfId="33657"/>
    <cellStyle name="Input cel 7 2 4 12" xfId="34593"/>
    <cellStyle name="Input cel 7 2 4 13" xfId="36704"/>
    <cellStyle name="Input cel 7 2 4 14" xfId="39231"/>
    <cellStyle name="Input cel 7 2 4 2" xfId="5428"/>
    <cellStyle name="Input cel 7 2 4 2 2" xfId="14130"/>
    <cellStyle name="Input cel 7 2 4 2 2 2" xfId="46257"/>
    <cellStyle name="Input cel 7 2 4 2 3" xfId="24090"/>
    <cellStyle name="Input cel 7 2 4 2 4" xfId="26307"/>
    <cellStyle name="Input cel 7 2 4 2 5" xfId="39820"/>
    <cellStyle name="Input cel 7 2 4 3" xfId="6930"/>
    <cellStyle name="Input cel 7 2 4 3 2" xfId="15632"/>
    <cellStyle name="Input cel 7 2 4 3 2 2" xfId="47608"/>
    <cellStyle name="Input cel 7 2 4 3 3" xfId="12123"/>
    <cellStyle name="Input cel 7 2 4 3 4" xfId="27808"/>
    <cellStyle name="Input cel 7 2 4 3 5" xfId="41321"/>
    <cellStyle name="Input cel 7 2 4 4" xfId="8595"/>
    <cellStyle name="Input cel 7 2 4 4 2" xfId="17297"/>
    <cellStyle name="Input cel 7 2 4 4 3" xfId="25047"/>
    <cellStyle name="Input cel 7 2 4 4 4" xfId="29473"/>
    <cellStyle name="Input cel 7 2 4 4 5" xfId="43247"/>
    <cellStyle name="Input cel 7 2 4 5" xfId="9350"/>
    <cellStyle name="Input cel 7 2 4 5 2" xfId="18052"/>
    <cellStyle name="Input cel 7 2 4 5 3" xfId="25229"/>
    <cellStyle name="Input cel 7 2 4 5 4" xfId="30228"/>
    <cellStyle name="Input cel 7 2 4 5 5" xfId="49271"/>
    <cellStyle name="Input cel 7 2 4 6" xfId="10044"/>
    <cellStyle name="Input cel 7 2 4 6 2" xfId="18746"/>
    <cellStyle name="Input cel 7 2 4 6 3" xfId="12816"/>
    <cellStyle name="Input cel 7 2 4 6 4" xfId="30922"/>
    <cellStyle name="Input cel 7 2 4 6 5" xfId="49965"/>
    <cellStyle name="Input cel 7 2 4 7" xfId="10662"/>
    <cellStyle name="Input cel 7 2 4 7 2" xfId="19364"/>
    <cellStyle name="Input cel 7 2 4 7 3" xfId="1894"/>
    <cellStyle name="Input cel 7 2 4 7 4" xfId="31540"/>
    <cellStyle name="Input cel 7 2 4 7 5" xfId="50583"/>
    <cellStyle name="Input cel 7 2 4 8" xfId="13541"/>
    <cellStyle name="Input cel 7 2 4 9" xfId="21132"/>
    <cellStyle name="Input cel 7 2 5" xfId="5933"/>
    <cellStyle name="Input cel 7 2 5 2" xfId="14635"/>
    <cellStyle name="Input cel 7 2 5 2 2" xfId="46725"/>
    <cellStyle name="Input cel 7 2 5 3" xfId="24965"/>
    <cellStyle name="Input cel 7 2 5 4" xfId="26812"/>
    <cellStyle name="Input cel 7 2 5 5" xfId="40325"/>
    <cellStyle name="Input cel 7 2 6" xfId="5262"/>
    <cellStyle name="Input cel 7 2 6 2" xfId="13964"/>
    <cellStyle name="Input cel 7 2 6 2 2" xfId="46106"/>
    <cellStyle name="Input cel 7 2 6 3" xfId="20472"/>
    <cellStyle name="Input cel 7 2 6 4" xfId="26141"/>
    <cellStyle name="Input cel 7 2 6 5" xfId="39654"/>
    <cellStyle name="Input cel 7 2 7" xfId="5564"/>
    <cellStyle name="Input cel 7 2 7 2" xfId="14266"/>
    <cellStyle name="Input cel 7 2 7 2 2" xfId="46389"/>
    <cellStyle name="Input cel 7 2 7 3" xfId="20537"/>
    <cellStyle name="Input cel 7 2 7 4" xfId="26443"/>
    <cellStyle name="Input cel 7 2 7 5" xfId="39956"/>
    <cellStyle name="Input cel 7 2 8" xfId="3839"/>
    <cellStyle name="Input cel 7 2 8 2" xfId="12618"/>
    <cellStyle name="Input cel 7 2 8 3" xfId="24118"/>
    <cellStyle name="Input cel 7 2 8 4" xfId="2629"/>
    <cellStyle name="Input cel 7 2 8 5" xfId="38137"/>
    <cellStyle name="Input cel 7 2 9" xfId="7848"/>
    <cellStyle name="Input cel 7 2 9 2" xfId="16550"/>
    <cellStyle name="Input cel 7 2 9 3" xfId="23880"/>
    <cellStyle name="Input cel 7 2 9 4" xfId="28726"/>
    <cellStyle name="Input cel 7 2 9 5" xfId="48366"/>
    <cellStyle name="Input cel 7 20" xfId="35217"/>
    <cellStyle name="Input cel 7 21" xfId="37299"/>
    <cellStyle name="Input cel 7 3" xfId="926"/>
    <cellStyle name="Input cel 7 3 10" xfId="8417"/>
    <cellStyle name="Input cel 7 3 10 2" xfId="17119"/>
    <cellStyle name="Input cel 7 3 10 3" xfId="22951"/>
    <cellStyle name="Input cel 7 3 10 4" xfId="29295"/>
    <cellStyle name="Input cel 7 3 10 5" xfId="48875"/>
    <cellStyle name="Input cel 7 3 11" xfId="9180"/>
    <cellStyle name="Input cel 7 3 11 2" xfId="17882"/>
    <cellStyle name="Input cel 7 3 11 3" xfId="24914"/>
    <cellStyle name="Input cel 7 3 11 4" xfId="30058"/>
    <cellStyle name="Input cel 7 3 11 5" xfId="49101"/>
    <cellStyle name="Input cel 7 3 12" xfId="11457"/>
    <cellStyle name="Input cel 7 3 13" xfId="20761"/>
    <cellStyle name="Input cel 7 3 14" xfId="22054"/>
    <cellStyle name="Input cel 7 3 15" xfId="32719"/>
    <cellStyle name="Input cel 7 3 16" xfId="34329"/>
    <cellStyle name="Input cel 7 3 17" xfId="35766"/>
    <cellStyle name="Input cel 7 3 18" xfId="38293"/>
    <cellStyle name="Input cel 7 3 2" xfId="4775"/>
    <cellStyle name="Input cel 7 3 2 10" xfId="25654"/>
    <cellStyle name="Input cel 7 3 2 11" xfId="33593"/>
    <cellStyle name="Input cel 7 3 2 12" xfId="34529"/>
    <cellStyle name="Input cel 7 3 2 13" xfId="36640"/>
    <cellStyle name="Input cel 7 3 2 14" xfId="39167"/>
    <cellStyle name="Input cel 7 3 2 2" xfId="5950"/>
    <cellStyle name="Input cel 7 3 2 2 2" xfId="14652"/>
    <cellStyle name="Input cel 7 3 2 2 2 2" xfId="46739"/>
    <cellStyle name="Input cel 7 3 2 2 3" xfId="11772"/>
    <cellStyle name="Input cel 7 3 2 2 4" xfId="26829"/>
    <cellStyle name="Input cel 7 3 2 2 5" xfId="40342"/>
    <cellStyle name="Input cel 7 3 2 3" xfId="6866"/>
    <cellStyle name="Input cel 7 3 2 3 2" xfId="15568"/>
    <cellStyle name="Input cel 7 3 2 3 2 2" xfId="47544"/>
    <cellStyle name="Input cel 7 3 2 3 3" xfId="2095"/>
    <cellStyle name="Input cel 7 3 2 3 4" xfId="27744"/>
    <cellStyle name="Input cel 7 3 2 3 5" xfId="41257"/>
    <cellStyle name="Input cel 7 3 2 4" xfId="8531"/>
    <cellStyle name="Input cel 7 3 2 4 2" xfId="17233"/>
    <cellStyle name="Input cel 7 3 2 4 3" xfId="23248"/>
    <cellStyle name="Input cel 7 3 2 4 4" xfId="29409"/>
    <cellStyle name="Input cel 7 3 2 4 5" xfId="43183"/>
    <cellStyle name="Input cel 7 3 2 5" xfId="9286"/>
    <cellStyle name="Input cel 7 3 2 5 2" xfId="17988"/>
    <cellStyle name="Input cel 7 3 2 5 3" xfId="24603"/>
    <cellStyle name="Input cel 7 3 2 5 4" xfId="30164"/>
    <cellStyle name="Input cel 7 3 2 5 5" xfId="49207"/>
    <cellStyle name="Input cel 7 3 2 6" xfId="9980"/>
    <cellStyle name="Input cel 7 3 2 6 2" xfId="18682"/>
    <cellStyle name="Input cel 7 3 2 6 3" xfId="19766"/>
    <cellStyle name="Input cel 7 3 2 6 4" xfId="30858"/>
    <cellStyle name="Input cel 7 3 2 6 5" xfId="49901"/>
    <cellStyle name="Input cel 7 3 2 7" xfId="10598"/>
    <cellStyle name="Input cel 7 3 2 7 2" xfId="19300"/>
    <cellStyle name="Input cel 7 3 2 7 3" xfId="12842"/>
    <cellStyle name="Input cel 7 3 2 7 4" xfId="31476"/>
    <cellStyle name="Input cel 7 3 2 7 5" xfId="50519"/>
    <cellStyle name="Input cel 7 3 2 8" xfId="13477"/>
    <cellStyle name="Input cel 7 3 2 9" xfId="20749"/>
    <cellStyle name="Input cel 7 3 3" xfId="4733"/>
    <cellStyle name="Input cel 7 3 3 10" xfId="25612"/>
    <cellStyle name="Input cel 7 3 3 11" xfId="33551"/>
    <cellStyle name="Input cel 7 3 3 12" xfId="34487"/>
    <cellStyle name="Input cel 7 3 3 13" xfId="36598"/>
    <cellStyle name="Input cel 7 3 3 14" xfId="39125"/>
    <cellStyle name="Input cel 7 3 3 2" xfId="5346"/>
    <cellStyle name="Input cel 7 3 3 2 2" xfId="14048"/>
    <cellStyle name="Input cel 7 3 3 2 2 2" xfId="46186"/>
    <cellStyle name="Input cel 7 3 3 2 3" xfId="21004"/>
    <cellStyle name="Input cel 7 3 3 2 4" xfId="26225"/>
    <cellStyle name="Input cel 7 3 3 2 5" xfId="39738"/>
    <cellStyle name="Input cel 7 3 3 3" xfId="6824"/>
    <cellStyle name="Input cel 7 3 3 3 2" xfId="15526"/>
    <cellStyle name="Input cel 7 3 3 3 2 2" xfId="47502"/>
    <cellStyle name="Input cel 7 3 3 3 3" xfId="20413"/>
    <cellStyle name="Input cel 7 3 3 3 4" xfId="27702"/>
    <cellStyle name="Input cel 7 3 3 3 5" xfId="41215"/>
    <cellStyle name="Input cel 7 3 3 4" xfId="8489"/>
    <cellStyle name="Input cel 7 3 3 4 2" xfId="17191"/>
    <cellStyle name="Input cel 7 3 3 4 3" xfId="25486"/>
    <cellStyle name="Input cel 7 3 3 4 4" xfId="29367"/>
    <cellStyle name="Input cel 7 3 3 4 5" xfId="43141"/>
    <cellStyle name="Input cel 7 3 3 5" xfId="9244"/>
    <cellStyle name="Input cel 7 3 3 5 2" xfId="17946"/>
    <cellStyle name="Input cel 7 3 3 5 3" xfId="25166"/>
    <cellStyle name="Input cel 7 3 3 5 4" xfId="30122"/>
    <cellStyle name="Input cel 7 3 3 5 5" xfId="49165"/>
    <cellStyle name="Input cel 7 3 3 6" xfId="9938"/>
    <cellStyle name="Input cel 7 3 3 6 2" xfId="18640"/>
    <cellStyle name="Input cel 7 3 3 6 3" xfId="11421"/>
    <cellStyle name="Input cel 7 3 3 6 4" xfId="30816"/>
    <cellStyle name="Input cel 7 3 3 6 5" xfId="49859"/>
    <cellStyle name="Input cel 7 3 3 7" xfId="10556"/>
    <cellStyle name="Input cel 7 3 3 7 2" xfId="19258"/>
    <cellStyle name="Input cel 7 3 3 7 3" xfId="12598"/>
    <cellStyle name="Input cel 7 3 3 7 4" xfId="31434"/>
    <cellStyle name="Input cel 7 3 3 7 5" xfId="50477"/>
    <cellStyle name="Input cel 7 3 3 8" xfId="13435"/>
    <cellStyle name="Input cel 7 3 3 9" xfId="13392"/>
    <cellStyle name="Input cel 7 3 4" xfId="6013"/>
    <cellStyle name="Input cel 7 3 4 2" xfId="14715"/>
    <cellStyle name="Input cel 7 3 4 2 2" xfId="46799"/>
    <cellStyle name="Input cel 7 3 4 3" xfId="20683"/>
    <cellStyle name="Input cel 7 3 4 4" xfId="26892"/>
    <cellStyle name="Input cel 7 3 4 5" xfId="40405"/>
    <cellStyle name="Input cel 7 3 5" xfId="5940"/>
    <cellStyle name="Input cel 7 3 5 2" xfId="14642"/>
    <cellStyle name="Input cel 7 3 5 2 2" xfId="46731"/>
    <cellStyle name="Input cel 7 3 5 3" xfId="23086"/>
    <cellStyle name="Input cel 7 3 5 4" xfId="26819"/>
    <cellStyle name="Input cel 7 3 5 5" xfId="40332"/>
    <cellStyle name="Input cel 7 3 6" xfId="5931"/>
    <cellStyle name="Input cel 7 3 6 2" xfId="14633"/>
    <cellStyle name="Input cel 7 3 6 2 2" xfId="46724"/>
    <cellStyle name="Input cel 7 3 6 3" xfId="20965"/>
    <cellStyle name="Input cel 7 3 6 4" xfId="26810"/>
    <cellStyle name="Input cel 7 3 6 5" xfId="40323"/>
    <cellStyle name="Input cel 7 3 7" xfId="6334"/>
    <cellStyle name="Input cel 7 3 7 2" xfId="15036"/>
    <cellStyle name="Input cel 7 3 7 3" xfId="21096"/>
    <cellStyle name="Input cel 7 3 7 4" xfId="27213"/>
    <cellStyle name="Input cel 7 3 7 5" xfId="40726"/>
    <cellStyle name="Input cel 7 3 8" xfId="7963"/>
    <cellStyle name="Input cel 7 3 8 2" xfId="16665"/>
    <cellStyle name="Input cel 7 3 8 3" xfId="23981"/>
    <cellStyle name="Input cel 7 3 8 4" xfId="28841"/>
    <cellStyle name="Input cel 7 3 8 5" xfId="48481"/>
    <cellStyle name="Input cel 7 3 9" xfId="7771"/>
    <cellStyle name="Input cel 7 3 9 2" xfId="16473"/>
    <cellStyle name="Input cel 7 3 9 3" xfId="22347"/>
    <cellStyle name="Input cel 7 3 9 4" xfId="28649"/>
    <cellStyle name="Input cel 7 3 9 5" xfId="48300"/>
    <cellStyle name="Input cel 7 4" xfId="1427"/>
    <cellStyle name="Input cel 7 4 10" xfId="9786"/>
    <cellStyle name="Input cel 7 4 10 2" xfId="18488"/>
    <cellStyle name="Input cel 7 4 10 3" xfId="19816"/>
    <cellStyle name="Input cel 7 4 10 4" xfId="30664"/>
    <cellStyle name="Input cel 7 4 10 5" xfId="49707"/>
    <cellStyle name="Input cel 7 4 11" xfId="10461"/>
    <cellStyle name="Input cel 7 4 11 2" xfId="19163"/>
    <cellStyle name="Input cel 7 4 11 3" xfId="2017"/>
    <cellStyle name="Input cel 7 4 11 4" xfId="31339"/>
    <cellStyle name="Input cel 7 4 11 5" xfId="50382"/>
    <cellStyle name="Input cel 7 4 12" xfId="11209"/>
    <cellStyle name="Input cel 7 4 13" xfId="25472"/>
    <cellStyle name="Input cel 7 4 14" xfId="1832"/>
    <cellStyle name="Input cel 7 4 15" xfId="33220"/>
    <cellStyle name="Input cel 7 4 16" xfId="34392"/>
    <cellStyle name="Input cel 7 4 17" xfId="36267"/>
    <cellStyle name="Input cel 7 4 18" xfId="38794"/>
    <cellStyle name="Input cel 7 4 2" xfId="5054"/>
    <cellStyle name="Input cel 7 4 2 10" xfId="25933"/>
    <cellStyle name="Input cel 7 4 2 11" xfId="33872"/>
    <cellStyle name="Input cel 7 4 2 12" xfId="34808"/>
    <cellStyle name="Input cel 7 4 2 13" xfId="36919"/>
    <cellStyle name="Input cel 7 4 2 14" xfId="39446"/>
    <cellStyle name="Input cel 7 4 2 2" xfId="6088"/>
    <cellStyle name="Input cel 7 4 2 2 2" xfId="14790"/>
    <cellStyle name="Input cel 7 4 2 2 2 2" xfId="46864"/>
    <cellStyle name="Input cel 7 4 2 2 3" xfId="24534"/>
    <cellStyle name="Input cel 7 4 2 2 4" xfId="26967"/>
    <cellStyle name="Input cel 7 4 2 2 5" xfId="40480"/>
    <cellStyle name="Input cel 7 4 2 3" xfId="7145"/>
    <cellStyle name="Input cel 7 4 2 3 2" xfId="15847"/>
    <cellStyle name="Input cel 7 4 2 3 2 2" xfId="47823"/>
    <cellStyle name="Input cel 7 4 2 3 3" xfId="22694"/>
    <cellStyle name="Input cel 7 4 2 3 4" xfId="28023"/>
    <cellStyle name="Input cel 7 4 2 3 5" xfId="41536"/>
    <cellStyle name="Input cel 7 4 2 4" xfId="8810"/>
    <cellStyle name="Input cel 7 4 2 4 2" xfId="17512"/>
    <cellStyle name="Input cel 7 4 2 4 3" xfId="22806"/>
    <cellStyle name="Input cel 7 4 2 4 4" xfId="29688"/>
    <cellStyle name="Input cel 7 4 2 4 5" xfId="43462"/>
    <cellStyle name="Input cel 7 4 2 5" xfId="9565"/>
    <cellStyle name="Input cel 7 4 2 5 2" xfId="18267"/>
    <cellStyle name="Input cel 7 4 2 5 3" xfId="20142"/>
    <cellStyle name="Input cel 7 4 2 5 4" xfId="30443"/>
    <cellStyle name="Input cel 7 4 2 5 5" xfId="49486"/>
    <cellStyle name="Input cel 7 4 2 6" xfId="10259"/>
    <cellStyle name="Input cel 7 4 2 6 2" xfId="18961"/>
    <cellStyle name="Input cel 7 4 2 6 3" xfId="2057"/>
    <cellStyle name="Input cel 7 4 2 6 4" xfId="31137"/>
    <cellStyle name="Input cel 7 4 2 6 5" xfId="50180"/>
    <cellStyle name="Input cel 7 4 2 7" xfId="10877"/>
    <cellStyle name="Input cel 7 4 2 7 2" xfId="19579"/>
    <cellStyle name="Input cel 7 4 2 7 3" xfId="12564"/>
    <cellStyle name="Input cel 7 4 2 7 4" xfId="31755"/>
    <cellStyle name="Input cel 7 4 2 7 5" xfId="50798"/>
    <cellStyle name="Input cel 7 4 2 8" xfId="13756"/>
    <cellStyle name="Input cel 7 4 2 9" xfId="22520"/>
    <cellStyle name="Input cel 7 4 3" xfId="5175"/>
    <cellStyle name="Input cel 7 4 3 10" xfId="26054"/>
    <cellStyle name="Input cel 7 4 3 11" xfId="33993"/>
    <cellStyle name="Input cel 7 4 3 12" xfId="34929"/>
    <cellStyle name="Input cel 7 4 3 13" xfId="37040"/>
    <cellStyle name="Input cel 7 4 3 14" xfId="39567"/>
    <cellStyle name="Input cel 7 4 3 2" xfId="6146"/>
    <cellStyle name="Input cel 7 4 3 2 2" xfId="14848"/>
    <cellStyle name="Input cel 7 4 3 2 2 2" xfId="46916"/>
    <cellStyle name="Input cel 7 4 3 2 3" xfId="24093"/>
    <cellStyle name="Input cel 7 4 3 2 4" xfId="27025"/>
    <cellStyle name="Input cel 7 4 3 2 5" xfId="40538"/>
    <cellStyle name="Input cel 7 4 3 3" xfId="7266"/>
    <cellStyle name="Input cel 7 4 3 3 2" xfId="15968"/>
    <cellStyle name="Input cel 7 4 3 3 2 2" xfId="47944"/>
    <cellStyle name="Input cel 7 4 3 3 3" xfId="21028"/>
    <cellStyle name="Input cel 7 4 3 3 4" xfId="28144"/>
    <cellStyle name="Input cel 7 4 3 3 5" xfId="41657"/>
    <cellStyle name="Input cel 7 4 3 4" xfId="8931"/>
    <cellStyle name="Input cel 7 4 3 4 2" xfId="17633"/>
    <cellStyle name="Input cel 7 4 3 4 3" xfId="22409"/>
    <cellStyle name="Input cel 7 4 3 4 4" xfId="29809"/>
    <cellStyle name="Input cel 7 4 3 4 5" xfId="43583"/>
    <cellStyle name="Input cel 7 4 3 5" xfId="9686"/>
    <cellStyle name="Input cel 7 4 3 5 2" xfId="18388"/>
    <cellStyle name="Input cel 7 4 3 5 3" xfId="12238"/>
    <cellStyle name="Input cel 7 4 3 5 4" xfId="30564"/>
    <cellStyle name="Input cel 7 4 3 5 5" xfId="49607"/>
    <cellStyle name="Input cel 7 4 3 6" xfId="10380"/>
    <cellStyle name="Input cel 7 4 3 6 2" xfId="19082"/>
    <cellStyle name="Input cel 7 4 3 6 3" xfId="19951"/>
    <cellStyle name="Input cel 7 4 3 6 4" xfId="31258"/>
    <cellStyle name="Input cel 7 4 3 6 5" xfId="50301"/>
    <cellStyle name="Input cel 7 4 3 7" xfId="10998"/>
    <cellStyle name="Input cel 7 4 3 7 2" xfId="19700"/>
    <cellStyle name="Input cel 7 4 3 7 3" xfId="2400"/>
    <cellStyle name="Input cel 7 4 3 7 4" xfId="31876"/>
    <cellStyle name="Input cel 7 4 3 7 5" xfId="50919"/>
    <cellStyle name="Input cel 7 4 3 8" xfId="13877"/>
    <cellStyle name="Input cel 7 4 3 9" xfId="20981"/>
    <cellStyle name="Input cel 7 4 4" xfId="3282"/>
    <cellStyle name="Input cel 7 4 4 2" xfId="12097"/>
    <cellStyle name="Input cel 7 4 4 2 2" xfId="44812"/>
    <cellStyle name="Input cel 7 4 4 3" xfId="20580"/>
    <cellStyle name="Input cel 7 4 4 4" xfId="23195"/>
    <cellStyle name="Input cel 7 4 4 5" xfId="37580"/>
    <cellStyle name="Input cel 7 4 5" xfId="6645"/>
    <cellStyle name="Input cel 7 4 5 2" xfId="15347"/>
    <cellStyle name="Input cel 7 4 5 2 2" xfId="47359"/>
    <cellStyle name="Input cel 7 4 5 3" xfId="20788"/>
    <cellStyle name="Input cel 7 4 5 4" xfId="27523"/>
    <cellStyle name="Input cel 7 4 5 5" xfId="41036"/>
    <cellStyle name="Input cel 7 4 6" xfId="5892"/>
    <cellStyle name="Input cel 7 4 6 2" xfId="14594"/>
    <cellStyle name="Input cel 7 4 6 2 2" xfId="46689"/>
    <cellStyle name="Input cel 7 4 6 3" xfId="24367"/>
    <cellStyle name="Input cel 7 4 6 4" xfId="26771"/>
    <cellStyle name="Input cel 7 4 6 5" xfId="40284"/>
    <cellStyle name="Input cel 7 4 7" xfId="6728"/>
    <cellStyle name="Input cel 7 4 7 2" xfId="15430"/>
    <cellStyle name="Input cel 7 4 7 3" xfId="12430"/>
    <cellStyle name="Input cel 7 4 7 4" xfId="27606"/>
    <cellStyle name="Input cel 7 4 7 5" xfId="41119"/>
    <cellStyle name="Input cel 7 4 8" xfId="8272"/>
    <cellStyle name="Input cel 7 4 8 2" xfId="16974"/>
    <cellStyle name="Input cel 7 4 8 3" xfId="25137"/>
    <cellStyle name="Input cel 7 4 8 4" xfId="29150"/>
    <cellStyle name="Input cel 7 4 8 5" xfId="48786"/>
    <cellStyle name="Input cel 7 4 9" xfId="9053"/>
    <cellStyle name="Input cel 7 4 9 2" xfId="17755"/>
    <cellStyle name="Input cel 7 4 9 3" xfId="23093"/>
    <cellStyle name="Input cel 7 4 9 4" xfId="29931"/>
    <cellStyle name="Input cel 7 4 9 5" xfId="48974"/>
    <cellStyle name="Input cel 7 5" xfId="5072"/>
    <cellStyle name="Input cel 7 5 10" xfId="25951"/>
    <cellStyle name="Input cel 7 5 11" xfId="33890"/>
    <cellStyle name="Input cel 7 5 12" xfId="34826"/>
    <cellStyle name="Input cel 7 5 13" xfId="36937"/>
    <cellStyle name="Input cel 7 5 14" xfId="39464"/>
    <cellStyle name="Input cel 7 5 2" xfId="5269"/>
    <cellStyle name="Input cel 7 5 2 2" xfId="13971"/>
    <cellStyle name="Input cel 7 5 2 2 2" xfId="46113"/>
    <cellStyle name="Input cel 7 5 2 3" xfId="20587"/>
    <cellStyle name="Input cel 7 5 2 4" xfId="26148"/>
    <cellStyle name="Input cel 7 5 2 5" xfId="39661"/>
    <cellStyle name="Input cel 7 5 3" xfId="7163"/>
    <cellStyle name="Input cel 7 5 3 2" xfId="15865"/>
    <cellStyle name="Input cel 7 5 3 2 2" xfId="47841"/>
    <cellStyle name="Input cel 7 5 3 3" xfId="21152"/>
    <cellStyle name="Input cel 7 5 3 4" xfId="28041"/>
    <cellStyle name="Input cel 7 5 3 5" xfId="41554"/>
    <cellStyle name="Input cel 7 5 4" xfId="8828"/>
    <cellStyle name="Input cel 7 5 4 2" xfId="17530"/>
    <cellStyle name="Input cel 7 5 4 3" xfId="24964"/>
    <cellStyle name="Input cel 7 5 4 4" xfId="29706"/>
    <cellStyle name="Input cel 7 5 4 5" xfId="43480"/>
    <cellStyle name="Input cel 7 5 5" xfId="9583"/>
    <cellStyle name="Input cel 7 5 5 2" xfId="18285"/>
    <cellStyle name="Input cel 7 5 5 3" xfId="19836"/>
    <cellStyle name="Input cel 7 5 5 4" xfId="30461"/>
    <cellStyle name="Input cel 7 5 5 5" xfId="49504"/>
    <cellStyle name="Input cel 7 5 6" xfId="10277"/>
    <cellStyle name="Input cel 7 5 6 2" xfId="18979"/>
    <cellStyle name="Input cel 7 5 6 3" xfId="20353"/>
    <cellStyle name="Input cel 7 5 6 4" xfId="31155"/>
    <cellStyle name="Input cel 7 5 6 5" xfId="50198"/>
    <cellStyle name="Input cel 7 5 7" xfId="10895"/>
    <cellStyle name="Input cel 7 5 7 2" xfId="19597"/>
    <cellStyle name="Input cel 7 5 7 3" xfId="20433"/>
    <cellStyle name="Input cel 7 5 7 4" xfId="31773"/>
    <cellStyle name="Input cel 7 5 7 5" xfId="50816"/>
    <cellStyle name="Input cel 7 5 8" xfId="13774"/>
    <cellStyle name="Input cel 7 5 9" xfId="22719"/>
    <cellStyle name="Input cel 7 6" xfId="4939"/>
    <cellStyle name="Input cel 7 6 10" xfId="25818"/>
    <cellStyle name="Input cel 7 6 11" xfId="33757"/>
    <cellStyle name="Input cel 7 6 12" xfId="34693"/>
    <cellStyle name="Input cel 7 6 13" xfId="36804"/>
    <cellStyle name="Input cel 7 6 14" xfId="39331"/>
    <cellStyle name="Input cel 7 6 2" xfId="5639"/>
    <cellStyle name="Input cel 7 6 2 2" xfId="14341"/>
    <cellStyle name="Input cel 7 6 2 2 2" xfId="46458"/>
    <cellStyle name="Input cel 7 6 2 3" xfId="21544"/>
    <cellStyle name="Input cel 7 6 2 4" xfId="26518"/>
    <cellStyle name="Input cel 7 6 2 5" xfId="40031"/>
    <cellStyle name="Input cel 7 6 3" xfId="7030"/>
    <cellStyle name="Input cel 7 6 3 2" xfId="15732"/>
    <cellStyle name="Input cel 7 6 3 2 2" xfId="47708"/>
    <cellStyle name="Input cel 7 6 3 3" xfId="20144"/>
    <cellStyle name="Input cel 7 6 3 4" xfId="27908"/>
    <cellStyle name="Input cel 7 6 3 5" xfId="41421"/>
    <cellStyle name="Input cel 7 6 4" xfId="8695"/>
    <cellStyle name="Input cel 7 6 4 2" xfId="17397"/>
    <cellStyle name="Input cel 7 6 4 3" xfId="24858"/>
    <cellStyle name="Input cel 7 6 4 4" xfId="29573"/>
    <cellStyle name="Input cel 7 6 4 5" xfId="43347"/>
    <cellStyle name="Input cel 7 6 5" xfId="9450"/>
    <cellStyle name="Input cel 7 6 5 2" xfId="18152"/>
    <cellStyle name="Input cel 7 6 5 3" xfId="24177"/>
    <cellStyle name="Input cel 7 6 5 4" xfId="30328"/>
    <cellStyle name="Input cel 7 6 5 5" xfId="49371"/>
    <cellStyle name="Input cel 7 6 6" xfId="10144"/>
    <cellStyle name="Input cel 7 6 6 2" xfId="18846"/>
    <cellStyle name="Input cel 7 6 6 3" xfId="20209"/>
    <cellStyle name="Input cel 7 6 6 4" xfId="31022"/>
    <cellStyle name="Input cel 7 6 6 5" xfId="50065"/>
    <cellStyle name="Input cel 7 6 7" xfId="10762"/>
    <cellStyle name="Input cel 7 6 7 2" xfId="19464"/>
    <cellStyle name="Input cel 7 6 7 3" xfId="4494"/>
    <cellStyle name="Input cel 7 6 7 4" xfId="31640"/>
    <cellStyle name="Input cel 7 6 7 5" xfId="50683"/>
    <cellStyle name="Input cel 7 6 8" xfId="13641"/>
    <cellStyle name="Input cel 7 6 9" xfId="24990"/>
    <cellStyle name="Input cel 7 7" xfId="6129"/>
    <cellStyle name="Input cel 7 7 2" xfId="14831"/>
    <cellStyle name="Input cel 7 7 2 2" xfId="46901"/>
    <cellStyle name="Input cel 7 7 3" xfId="20581"/>
    <cellStyle name="Input cel 7 7 4" xfId="27008"/>
    <cellStyle name="Input cel 7 7 5" xfId="40521"/>
    <cellStyle name="Input cel 7 8" xfId="3201"/>
    <cellStyle name="Input cel 7 8 2" xfId="12016"/>
    <cellStyle name="Input cel 7 8 2 2" xfId="44737"/>
    <cellStyle name="Input cel 7 8 3" xfId="25256"/>
    <cellStyle name="Input cel 7 8 4" xfId="22695"/>
    <cellStyle name="Input cel 7 8 5" xfId="37499"/>
    <cellStyle name="Input cel 7 9" xfId="6741"/>
    <cellStyle name="Input cel 7 9 2" xfId="15443"/>
    <cellStyle name="Input cel 7 9 2 2" xfId="47439"/>
    <cellStyle name="Input cel 7 9 3" xfId="13116"/>
    <cellStyle name="Input cel 7 9 4" xfId="27619"/>
    <cellStyle name="Input cel 7 9 5" xfId="41132"/>
    <cellStyle name="Input cel 8" xfId="623"/>
    <cellStyle name="Input cel 8 10" xfId="7547"/>
    <cellStyle name="Input cel 8 10 2" xfId="16249"/>
    <cellStyle name="Input cel 8 10 3" xfId="20517"/>
    <cellStyle name="Input cel 8 10 4" xfId="28425"/>
    <cellStyle name="Input cel 8 10 5" xfId="48156"/>
    <cellStyle name="Input cel 8 11" xfId="8380"/>
    <cellStyle name="Input cel 8 11 2" xfId="17082"/>
    <cellStyle name="Input cel 8 11 3" xfId="24161"/>
    <cellStyle name="Input cel 8 11 4" xfId="29258"/>
    <cellStyle name="Input cel 8 11 5" xfId="48838"/>
    <cellStyle name="Input cel 8 12" xfId="9152"/>
    <cellStyle name="Input cel 8 12 2" xfId="17854"/>
    <cellStyle name="Input cel 8 12 3" xfId="24570"/>
    <cellStyle name="Input cel 8 12 4" xfId="30030"/>
    <cellStyle name="Input cel 8 12 5" xfId="49073"/>
    <cellStyle name="Input cel 8 13" xfId="9874"/>
    <cellStyle name="Input cel 8 13 2" xfId="18576"/>
    <cellStyle name="Input cel 8 13 3" xfId="12915"/>
    <cellStyle name="Input cel 8 13 4" xfId="30752"/>
    <cellStyle name="Input cel 8 13 5" xfId="49795"/>
    <cellStyle name="Input cel 8 14" xfId="2407"/>
    <cellStyle name="Input cel 8 15" xfId="24147"/>
    <cellStyle name="Input cel 8 16" xfId="13369"/>
    <cellStyle name="Input cel 8 17" xfId="32135"/>
    <cellStyle name="Input cel 8 18" xfId="34129"/>
    <cellStyle name="Input cel 8 19" xfId="35182"/>
    <cellStyle name="Input cel 8 2" xfId="751"/>
    <cellStyle name="Input cel 8 2 10" xfId="7592"/>
    <cellStyle name="Input cel 8 2 10 2" xfId="16294"/>
    <cellStyle name="Input cel 8 2 10 3" xfId="20716"/>
    <cellStyle name="Input cel 8 2 10 4" xfId="28470"/>
    <cellStyle name="Input cel 8 2 10 5" xfId="48201"/>
    <cellStyle name="Input cel 8 2 11" xfId="8121"/>
    <cellStyle name="Input cel 8 2 11 2" xfId="16823"/>
    <cellStyle name="Input cel 8 2 11 3" xfId="24553"/>
    <cellStyle name="Input cel 8 2 11 4" xfId="28999"/>
    <cellStyle name="Input cel 8 2 11 5" xfId="48639"/>
    <cellStyle name="Input cel 8 2 12" xfId="8253"/>
    <cellStyle name="Input cel 8 2 12 2" xfId="16955"/>
    <cellStyle name="Input cel 8 2 12 3" xfId="23632"/>
    <cellStyle name="Input cel 8 2 12 4" xfId="29131"/>
    <cellStyle name="Input cel 8 2 12 5" xfId="48767"/>
    <cellStyle name="Input cel 8 2 13" xfId="11299"/>
    <cellStyle name="Input cel 8 2 14" xfId="13025"/>
    <cellStyle name="Input cel 8 2 15" xfId="25146"/>
    <cellStyle name="Input cel 8 2 16" xfId="32545"/>
    <cellStyle name="Input cel 8 2 17" xfId="34247"/>
    <cellStyle name="Input cel 8 2 18" xfId="35592"/>
    <cellStyle name="Input cel 8 2 19" xfId="37392"/>
    <cellStyle name="Input cel 8 2 2" xfId="1520"/>
    <cellStyle name="Input cel 8 2 2 10" xfId="13217"/>
    <cellStyle name="Input cel 8 2 2 11" xfId="25245"/>
    <cellStyle name="Input cel 8 2 2 12" xfId="25556"/>
    <cellStyle name="Input cel 8 2 2 13" xfId="33313"/>
    <cellStyle name="Input cel 8 2 2 14" xfId="34431"/>
    <cellStyle name="Input cel 8 2 2 15" xfId="36360"/>
    <cellStyle name="Input cel 8 2 2 16" xfId="38887"/>
    <cellStyle name="Input cel 8 2 2 2" xfId="4738"/>
    <cellStyle name="Input cel 8 2 2 2 10" xfId="25617"/>
    <cellStyle name="Input cel 8 2 2 2 11" xfId="33556"/>
    <cellStyle name="Input cel 8 2 2 2 12" xfId="34492"/>
    <cellStyle name="Input cel 8 2 2 2 13" xfId="36603"/>
    <cellStyle name="Input cel 8 2 2 2 14" xfId="39130"/>
    <cellStyle name="Input cel 8 2 2 2 2" xfId="5687"/>
    <cellStyle name="Input cel 8 2 2 2 2 2" xfId="14389"/>
    <cellStyle name="Input cel 8 2 2 2 2 2 2" xfId="46503"/>
    <cellStyle name="Input cel 8 2 2 2 2 3" xfId="24921"/>
    <cellStyle name="Input cel 8 2 2 2 2 4" xfId="26566"/>
    <cellStyle name="Input cel 8 2 2 2 2 5" xfId="40079"/>
    <cellStyle name="Input cel 8 2 2 2 3" xfId="6829"/>
    <cellStyle name="Input cel 8 2 2 2 3 2" xfId="15531"/>
    <cellStyle name="Input cel 8 2 2 2 3 2 2" xfId="47507"/>
    <cellStyle name="Input cel 8 2 2 2 3 3" xfId="12823"/>
    <cellStyle name="Input cel 8 2 2 2 3 4" xfId="27707"/>
    <cellStyle name="Input cel 8 2 2 2 3 5" xfId="41220"/>
    <cellStyle name="Input cel 8 2 2 2 4" xfId="8494"/>
    <cellStyle name="Input cel 8 2 2 2 4 2" xfId="17196"/>
    <cellStyle name="Input cel 8 2 2 2 4 3" xfId="21936"/>
    <cellStyle name="Input cel 8 2 2 2 4 4" xfId="29372"/>
    <cellStyle name="Input cel 8 2 2 2 4 5" xfId="43146"/>
    <cellStyle name="Input cel 8 2 2 2 5" xfId="9249"/>
    <cellStyle name="Input cel 8 2 2 2 5 2" xfId="17951"/>
    <cellStyle name="Input cel 8 2 2 2 5 3" xfId="21373"/>
    <cellStyle name="Input cel 8 2 2 2 5 4" xfId="30127"/>
    <cellStyle name="Input cel 8 2 2 2 5 5" xfId="49170"/>
    <cellStyle name="Input cel 8 2 2 2 6" xfId="9943"/>
    <cellStyle name="Input cel 8 2 2 2 6 2" xfId="18645"/>
    <cellStyle name="Input cel 8 2 2 2 6 3" xfId="13246"/>
    <cellStyle name="Input cel 8 2 2 2 6 4" xfId="30821"/>
    <cellStyle name="Input cel 8 2 2 2 6 5" xfId="49864"/>
    <cellStyle name="Input cel 8 2 2 2 7" xfId="10561"/>
    <cellStyle name="Input cel 8 2 2 2 7 2" xfId="19263"/>
    <cellStyle name="Input cel 8 2 2 2 7 3" xfId="20190"/>
    <cellStyle name="Input cel 8 2 2 2 7 4" xfId="31439"/>
    <cellStyle name="Input cel 8 2 2 2 7 5" xfId="50482"/>
    <cellStyle name="Input cel 8 2 2 2 8" xfId="13440"/>
    <cellStyle name="Input cel 8 2 2 2 9" xfId="22508"/>
    <cellStyle name="Input cel 8 2 2 3" xfId="5214"/>
    <cellStyle name="Input cel 8 2 2 3 10" xfId="26093"/>
    <cellStyle name="Input cel 8 2 2 3 11" xfId="34032"/>
    <cellStyle name="Input cel 8 2 2 3 12" xfId="34968"/>
    <cellStyle name="Input cel 8 2 2 3 13" xfId="37079"/>
    <cellStyle name="Input cel 8 2 2 3 14" xfId="39606"/>
    <cellStyle name="Input cel 8 2 2 3 2" xfId="6569"/>
    <cellStyle name="Input cel 8 2 2 3 2 2" xfId="15271"/>
    <cellStyle name="Input cel 8 2 2 3 2 2 2" xfId="47296"/>
    <cellStyle name="Input cel 8 2 2 3 2 3" xfId="24779"/>
    <cellStyle name="Input cel 8 2 2 3 2 4" xfId="27447"/>
    <cellStyle name="Input cel 8 2 2 3 2 5" xfId="40960"/>
    <cellStyle name="Input cel 8 2 2 3 3" xfId="7305"/>
    <cellStyle name="Input cel 8 2 2 3 3 2" xfId="16007"/>
    <cellStyle name="Input cel 8 2 2 3 3 2 2" xfId="47983"/>
    <cellStyle name="Input cel 8 2 2 3 3 3" xfId="22797"/>
    <cellStyle name="Input cel 8 2 2 3 3 4" xfId="28183"/>
    <cellStyle name="Input cel 8 2 2 3 3 5" xfId="41696"/>
    <cellStyle name="Input cel 8 2 2 3 4" xfId="8970"/>
    <cellStyle name="Input cel 8 2 2 3 4 2" xfId="17672"/>
    <cellStyle name="Input cel 8 2 2 3 4 3" xfId="25264"/>
    <cellStyle name="Input cel 8 2 2 3 4 4" xfId="29848"/>
    <cellStyle name="Input cel 8 2 2 3 4 5" xfId="43622"/>
    <cellStyle name="Input cel 8 2 2 3 5" xfId="9725"/>
    <cellStyle name="Input cel 8 2 2 3 5 2" xfId="18427"/>
    <cellStyle name="Input cel 8 2 2 3 5 3" xfId="20443"/>
    <cellStyle name="Input cel 8 2 2 3 5 4" xfId="30603"/>
    <cellStyle name="Input cel 8 2 2 3 5 5" xfId="49646"/>
    <cellStyle name="Input cel 8 2 2 3 6" xfId="10419"/>
    <cellStyle name="Input cel 8 2 2 3 6 2" xfId="19121"/>
    <cellStyle name="Input cel 8 2 2 3 6 3" xfId="12797"/>
    <cellStyle name="Input cel 8 2 2 3 6 4" xfId="31297"/>
    <cellStyle name="Input cel 8 2 2 3 6 5" xfId="50340"/>
    <cellStyle name="Input cel 8 2 2 3 7" xfId="11037"/>
    <cellStyle name="Input cel 8 2 2 3 7 2" xfId="19739"/>
    <cellStyle name="Input cel 8 2 2 3 7 3" xfId="11607"/>
    <cellStyle name="Input cel 8 2 2 3 7 4" xfId="31915"/>
    <cellStyle name="Input cel 8 2 2 3 7 5" xfId="50958"/>
    <cellStyle name="Input cel 8 2 2 3 8" xfId="13916"/>
    <cellStyle name="Input cel 8 2 2 3 9" xfId="23517"/>
    <cellStyle name="Input cel 8 2 2 4" xfId="5586"/>
    <cellStyle name="Input cel 8 2 2 4 2" xfId="14288"/>
    <cellStyle name="Input cel 8 2 2 4 2 2" xfId="46409"/>
    <cellStyle name="Input cel 8 2 2 4 3" xfId="20465"/>
    <cellStyle name="Input cel 8 2 2 4 4" xfId="26465"/>
    <cellStyle name="Input cel 8 2 2 4 5" xfId="39978"/>
    <cellStyle name="Input cel 8 2 2 5" xfId="6702"/>
    <cellStyle name="Input cel 8 2 2 5 2" xfId="15404"/>
    <cellStyle name="Input cel 8 2 2 5 2 2" xfId="47407"/>
    <cellStyle name="Input cel 8 2 2 5 3" xfId="11259"/>
    <cellStyle name="Input cel 8 2 2 5 4" xfId="27580"/>
    <cellStyle name="Input cel 8 2 2 5 5" xfId="41093"/>
    <cellStyle name="Input cel 8 2 2 6" xfId="8338"/>
    <cellStyle name="Input cel 8 2 2 6 2" xfId="17040"/>
    <cellStyle name="Input cel 8 2 2 6 3" xfId="21094"/>
    <cellStyle name="Input cel 8 2 2 6 4" xfId="29216"/>
    <cellStyle name="Input cel 8 2 2 6 5" xfId="42903"/>
    <cellStyle name="Input cel 8 2 2 7" xfId="9113"/>
    <cellStyle name="Input cel 8 2 2 7 2" xfId="17815"/>
    <cellStyle name="Input cel 8 2 2 7 3" xfId="22397"/>
    <cellStyle name="Input cel 8 2 2 7 4" xfId="29991"/>
    <cellStyle name="Input cel 8 2 2 7 5" xfId="49034"/>
    <cellStyle name="Input cel 8 2 2 8" xfId="9841"/>
    <cellStyle name="Input cel 8 2 2 8 2" xfId="18543"/>
    <cellStyle name="Input cel 8 2 2 8 3" xfId="19834"/>
    <cellStyle name="Input cel 8 2 2 8 4" xfId="30719"/>
    <cellStyle name="Input cel 8 2 2 8 5" xfId="49762"/>
    <cellStyle name="Input cel 8 2 2 9" xfId="10500"/>
    <cellStyle name="Input cel 8 2 2 9 2" xfId="19202"/>
    <cellStyle name="Input cel 8 2 2 9 3" xfId="20385"/>
    <cellStyle name="Input cel 8 2 2 9 4" xfId="31378"/>
    <cellStyle name="Input cel 8 2 2 9 5" xfId="50421"/>
    <cellStyle name="Input cel 8 2 3" xfId="3518"/>
    <cellStyle name="Input cel 8 2 3 10" xfId="24647"/>
    <cellStyle name="Input cel 8 2 3 11" xfId="32233"/>
    <cellStyle name="Input cel 8 2 3 12" xfId="34155"/>
    <cellStyle name="Input cel 8 2 3 13" xfId="35280"/>
    <cellStyle name="Input cel 8 2 3 14" xfId="37816"/>
    <cellStyle name="Input cel 8 2 3 2" xfId="6128"/>
    <cellStyle name="Input cel 8 2 3 2 2" xfId="14830"/>
    <cellStyle name="Input cel 8 2 3 2 2 2" xfId="46900"/>
    <cellStyle name="Input cel 8 2 3 2 3" xfId="21095"/>
    <cellStyle name="Input cel 8 2 3 2 4" xfId="27007"/>
    <cellStyle name="Input cel 8 2 3 2 5" xfId="40520"/>
    <cellStyle name="Input cel 8 2 3 3" xfId="5542"/>
    <cellStyle name="Input cel 8 2 3 3 2" xfId="14244"/>
    <cellStyle name="Input cel 8 2 3 3 2 2" xfId="46367"/>
    <cellStyle name="Input cel 8 2 3 3 3" xfId="25006"/>
    <cellStyle name="Input cel 8 2 3 3 4" xfId="26421"/>
    <cellStyle name="Input cel 8 2 3 3 5" xfId="39934"/>
    <cellStyle name="Input cel 8 2 3 4" xfId="7612"/>
    <cellStyle name="Input cel 8 2 3 4 2" xfId="16314"/>
    <cellStyle name="Input cel 8 2 3 4 3" xfId="20843"/>
    <cellStyle name="Input cel 8 2 3 4 4" xfId="28490"/>
    <cellStyle name="Input cel 8 2 3 4 5" xfId="41974"/>
    <cellStyle name="Input cel 8 2 3 5" xfId="2914"/>
    <cellStyle name="Input cel 8 2 3 5 2" xfId="11747"/>
    <cellStyle name="Input cel 8 2 3 5 3" xfId="22438"/>
    <cellStyle name="Input cel 8 2 3 5 4" xfId="19873"/>
    <cellStyle name="Input cel 8 2 3 5 5" xfId="44458"/>
    <cellStyle name="Input cel 8 2 3 6" xfId="7415"/>
    <cellStyle name="Input cel 8 2 3 6 2" xfId="16117"/>
    <cellStyle name="Input cel 8 2 3 6 3" xfId="23152"/>
    <cellStyle name="Input cel 8 2 3 6 4" xfId="28293"/>
    <cellStyle name="Input cel 8 2 3 6 5" xfId="48024"/>
    <cellStyle name="Input cel 8 2 3 7" xfId="7523"/>
    <cellStyle name="Input cel 8 2 3 7 2" xfId="16225"/>
    <cellStyle name="Input cel 8 2 3 7 3" xfId="24027"/>
    <cellStyle name="Input cel 8 2 3 7 4" xfId="28401"/>
    <cellStyle name="Input cel 8 2 3 7 5" xfId="48132"/>
    <cellStyle name="Input cel 8 2 3 8" xfId="12318"/>
    <cellStyle name="Input cel 8 2 3 9" xfId="21397"/>
    <cellStyle name="Input cel 8 2 4" xfId="5073"/>
    <cellStyle name="Input cel 8 2 4 10" xfId="25952"/>
    <cellStyle name="Input cel 8 2 4 11" xfId="33891"/>
    <cellStyle name="Input cel 8 2 4 12" xfId="34827"/>
    <cellStyle name="Input cel 8 2 4 13" xfId="36938"/>
    <cellStyle name="Input cel 8 2 4 14" xfId="39465"/>
    <cellStyle name="Input cel 8 2 4 2" xfId="3187"/>
    <cellStyle name="Input cel 8 2 4 2 2" xfId="12002"/>
    <cellStyle name="Input cel 8 2 4 2 2 2" xfId="44725"/>
    <cellStyle name="Input cel 8 2 4 2 3" xfId="24901"/>
    <cellStyle name="Input cel 8 2 4 2 4" xfId="21664"/>
    <cellStyle name="Input cel 8 2 4 2 5" xfId="37485"/>
    <cellStyle name="Input cel 8 2 4 3" xfId="7164"/>
    <cellStyle name="Input cel 8 2 4 3 2" xfId="15866"/>
    <cellStyle name="Input cel 8 2 4 3 2 2" xfId="47842"/>
    <cellStyle name="Input cel 8 2 4 3 3" xfId="20730"/>
    <cellStyle name="Input cel 8 2 4 3 4" xfId="28042"/>
    <cellStyle name="Input cel 8 2 4 3 5" xfId="41555"/>
    <cellStyle name="Input cel 8 2 4 4" xfId="8829"/>
    <cellStyle name="Input cel 8 2 4 4 2" xfId="17531"/>
    <cellStyle name="Input cel 8 2 4 4 3" xfId="24401"/>
    <cellStyle name="Input cel 8 2 4 4 4" xfId="29707"/>
    <cellStyle name="Input cel 8 2 4 4 5" xfId="43481"/>
    <cellStyle name="Input cel 8 2 4 5" xfId="9584"/>
    <cellStyle name="Input cel 8 2 4 5 2" xfId="18286"/>
    <cellStyle name="Input cel 8 2 4 5 3" xfId="20444"/>
    <cellStyle name="Input cel 8 2 4 5 4" xfId="30462"/>
    <cellStyle name="Input cel 8 2 4 5 5" xfId="49505"/>
    <cellStyle name="Input cel 8 2 4 6" xfId="10278"/>
    <cellStyle name="Input cel 8 2 4 6 2" xfId="18980"/>
    <cellStyle name="Input cel 8 2 4 6 3" xfId="12978"/>
    <cellStyle name="Input cel 8 2 4 6 4" xfId="31156"/>
    <cellStyle name="Input cel 8 2 4 6 5" xfId="50199"/>
    <cellStyle name="Input cel 8 2 4 7" xfId="10896"/>
    <cellStyle name="Input cel 8 2 4 7 2" xfId="19598"/>
    <cellStyle name="Input cel 8 2 4 7 3" xfId="11973"/>
    <cellStyle name="Input cel 8 2 4 7 4" xfId="31774"/>
    <cellStyle name="Input cel 8 2 4 7 5" xfId="50817"/>
    <cellStyle name="Input cel 8 2 4 8" xfId="13775"/>
    <cellStyle name="Input cel 8 2 4 9" xfId="21604"/>
    <cellStyle name="Input cel 8 2 5" xfId="6520"/>
    <cellStyle name="Input cel 8 2 5 2" xfId="15222"/>
    <cellStyle name="Input cel 8 2 5 2 2" xfId="47253"/>
    <cellStyle name="Input cel 8 2 5 3" xfId="23137"/>
    <cellStyle name="Input cel 8 2 5 4" xfId="27399"/>
    <cellStyle name="Input cel 8 2 5 5" xfId="40912"/>
    <cellStyle name="Input cel 8 2 6" xfId="5280"/>
    <cellStyle name="Input cel 8 2 6 2" xfId="13982"/>
    <cellStyle name="Input cel 8 2 6 2 2" xfId="46123"/>
    <cellStyle name="Input cel 8 2 6 3" xfId="22497"/>
    <cellStyle name="Input cel 8 2 6 4" xfId="26159"/>
    <cellStyle name="Input cel 8 2 6 5" xfId="39672"/>
    <cellStyle name="Input cel 8 2 7" xfId="6668"/>
    <cellStyle name="Input cel 8 2 7 2" xfId="15370"/>
    <cellStyle name="Input cel 8 2 7 2 2" xfId="47374"/>
    <cellStyle name="Input cel 8 2 7 3" xfId="25409"/>
    <cellStyle name="Input cel 8 2 7 4" xfId="27546"/>
    <cellStyle name="Input cel 8 2 7 5" xfId="41059"/>
    <cellStyle name="Input cel 8 2 8" xfId="7364"/>
    <cellStyle name="Input cel 8 2 8 2" xfId="16066"/>
    <cellStyle name="Input cel 8 2 8 3" xfId="22275"/>
    <cellStyle name="Input cel 8 2 8 4" xfId="28242"/>
    <cellStyle name="Input cel 8 2 8 5" xfId="41755"/>
    <cellStyle name="Input cel 8 2 9" xfId="7831"/>
    <cellStyle name="Input cel 8 2 9 2" xfId="16533"/>
    <cellStyle name="Input cel 8 2 9 3" xfId="21622"/>
    <cellStyle name="Input cel 8 2 9 4" xfId="28709"/>
    <cellStyle name="Input cel 8 2 9 5" xfId="48349"/>
    <cellStyle name="Input cel 8 20" xfId="37264"/>
    <cellStyle name="Input cel 8 3" xfId="891"/>
    <cellStyle name="Input cel 8 3 10" xfId="8422"/>
    <cellStyle name="Input cel 8 3 10 2" xfId="17124"/>
    <cellStyle name="Input cel 8 3 10 3" xfId="1885"/>
    <cellStyle name="Input cel 8 3 10 4" xfId="29300"/>
    <cellStyle name="Input cel 8 3 10 5" xfId="48880"/>
    <cellStyle name="Input cel 8 3 11" xfId="9185"/>
    <cellStyle name="Input cel 8 3 11 2" xfId="17887"/>
    <cellStyle name="Input cel 8 3 11 3" xfId="20790"/>
    <cellStyle name="Input cel 8 3 11 4" xfId="30063"/>
    <cellStyle name="Input cel 8 3 11 5" xfId="49106"/>
    <cellStyle name="Input cel 8 3 12" xfId="11426"/>
    <cellStyle name="Input cel 8 3 13" xfId="24251"/>
    <cellStyle name="Input cel 8 3 14" xfId="24732"/>
    <cellStyle name="Input cel 8 3 15" xfId="32684"/>
    <cellStyle name="Input cel 8 3 16" xfId="34312"/>
    <cellStyle name="Input cel 8 3 17" xfId="35731"/>
    <cellStyle name="Input cel 8 3 18" xfId="38258"/>
    <cellStyle name="Input cel 8 3 2" xfId="3523"/>
    <cellStyle name="Input cel 8 3 2 10" xfId="21708"/>
    <cellStyle name="Input cel 8 3 2 11" xfId="32238"/>
    <cellStyle name="Input cel 8 3 2 12" xfId="34159"/>
    <cellStyle name="Input cel 8 3 2 13" xfId="35285"/>
    <cellStyle name="Input cel 8 3 2 14" xfId="37821"/>
    <cellStyle name="Input cel 8 3 2 2" xfId="3389"/>
    <cellStyle name="Input cel 8 3 2 2 2" xfId="12196"/>
    <cellStyle name="Input cel 8 3 2 2 2 2" xfId="44915"/>
    <cellStyle name="Input cel 8 3 2 2 3" xfId="22391"/>
    <cellStyle name="Input cel 8 3 2 2 4" xfId="23557"/>
    <cellStyle name="Input cel 8 3 2 2 5" xfId="37687"/>
    <cellStyle name="Input cel 8 3 2 3" xfId="6306"/>
    <cellStyle name="Input cel 8 3 2 3 2" xfId="15008"/>
    <cellStyle name="Input cel 8 3 2 3 2 2" xfId="47064"/>
    <cellStyle name="Input cel 8 3 2 3 3" xfId="20481"/>
    <cellStyle name="Input cel 8 3 2 3 4" xfId="27185"/>
    <cellStyle name="Input cel 8 3 2 3 5" xfId="40698"/>
    <cellStyle name="Input cel 8 3 2 4" xfId="7617"/>
    <cellStyle name="Input cel 8 3 2 4 2" xfId="16319"/>
    <cellStyle name="Input cel 8 3 2 4 3" xfId="22181"/>
    <cellStyle name="Input cel 8 3 2 4 4" xfId="28495"/>
    <cellStyle name="Input cel 8 3 2 4 5" xfId="41979"/>
    <cellStyle name="Input cel 8 3 2 5" xfId="2919"/>
    <cellStyle name="Input cel 8 3 2 5 2" xfId="11752"/>
    <cellStyle name="Input cel 8 3 2 5 3" xfId="23080"/>
    <cellStyle name="Input cel 8 3 2 5 4" xfId="13071"/>
    <cellStyle name="Input cel 8 3 2 5 5" xfId="44463"/>
    <cellStyle name="Input cel 8 3 2 6" xfId="7619"/>
    <cellStyle name="Input cel 8 3 2 6 2" xfId="16321"/>
    <cellStyle name="Input cel 8 3 2 6 3" xfId="20523"/>
    <cellStyle name="Input cel 8 3 2 6 4" xfId="28497"/>
    <cellStyle name="Input cel 8 3 2 6 5" xfId="48221"/>
    <cellStyle name="Input cel 8 3 2 7" xfId="2920"/>
    <cellStyle name="Input cel 8 3 2 7 2" xfId="11753"/>
    <cellStyle name="Input cel 8 3 2 7 3" xfId="22787"/>
    <cellStyle name="Input cel 8 3 2 7 4" xfId="11603"/>
    <cellStyle name="Input cel 8 3 2 7 5" xfId="44464"/>
    <cellStyle name="Input cel 8 3 2 8" xfId="12323"/>
    <cellStyle name="Input cel 8 3 2 9" xfId="23772"/>
    <cellStyle name="Input cel 8 3 3" xfId="3593"/>
    <cellStyle name="Input cel 8 3 3 10" xfId="21947"/>
    <cellStyle name="Input cel 8 3 3 11" xfId="32308"/>
    <cellStyle name="Input cel 8 3 3 12" xfId="34211"/>
    <cellStyle name="Input cel 8 3 3 13" xfId="35355"/>
    <cellStyle name="Input cel 8 3 3 14" xfId="37891"/>
    <cellStyle name="Input cel 8 3 3 2" xfId="6463"/>
    <cellStyle name="Input cel 8 3 3 2 2" xfId="15165"/>
    <cellStyle name="Input cel 8 3 3 2 2 2" xfId="47205"/>
    <cellStyle name="Input cel 8 3 3 2 3" xfId="24713"/>
    <cellStyle name="Input cel 8 3 3 2 4" xfId="27342"/>
    <cellStyle name="Input cel 8 3 3 2 5" xfId="40855"/>
    <cellStyle name="Input cel 8 3 3 3" xfId="6347"/>
    <cellStyle name="Input cel 8 3 3 3 2" xfId="15049"/>
    <cellStyle name="Input cel 8 3 3 3 2 2" xfId="47103"/>
    <cellStyle name="Input cel 8 3 3 3 3" xfId="21932"/>
    <cellStyle name="Input cel 8 3 3 3 4" xfId="27226"/>
    <cellStyle name="Input cel 8 3 3 3 5" xfId="40739"/>
    <cellStyle name="Input cel 8 3 3 4" xfId="7680"/>
    <cellStyle name="Input cel 8 3 3 4 2" xfId="16382"/>
    <cellStyle name="Input cel 8 3 3 4 3" xfId="23521"/>
    <cellStyle name="Input cel 8 3 3 4 4" xfId="28558"/>
    <cellStyle name="Input cel 8 3 3 4 5" xfId="42049"/>
    <cellStyle name="Input cel 8 3 3 5" xfId="7641"/>
    <cellStyle name="Input cel 8 3 3 5 2" xfId="16343"/>
    <cellStyle name="Input cel 8 3 3 5 3" xfId="24006"/>
    <cellStyle name="Input cel 8 3 3 5 4" xfId="28519"/>
    <cellStyle name="Input cel 8 3 3 5 5" xfId="48229"/>
    <cellStyle name="Input cel 8 3 3 6" xfId="7720"/>
    <cellStyle name="Input cel 8 3 3 6 2" xfId="16422"/>
    <cellStyle name="Input cel 8 3 3 6 3" xfId="24979"/>
    <cellStyle name="Input cel 8 3 3 6 4" xfId="28598"/>
    <cellStyle name="Input cel 8 3 3 6 5" xfId="48250"/>
    <cellStyle name="Input cel 8 3 3 7" xfId="7763"/>
    <cellStyle name="Input cel 8 3 3 7 2" xfId="16465"/>
    <cellStyle name="Input cel 8 3 3 7 3" xfId="21836"/>
    <cellStyle name="Input cel 8 3 3 7 4" xfId="28641"/>
    <cellStyle name="Input cel 8 3 3 7 5" xfId="48292"/>
    <cellStyle name="Input cel 8 3 3 8" xfId="12390"/>
    <cellStyle name="Input cel 8 3 3 9" xfId="21006"/>
    <cellStyle name="Input cel 8 3 4" xfId="6159"/>
    <cellStyle name="Input cel 8 3 4 2" xfId="14861"/>
    <cellStyle name="Input cel 8 3 4 2 2" xfId="46928"/>
    <cellStyle name="Input cel 8 3 4 3" xfId="23259"/>
    <cellStyle name="Input cel 8 3 4 4" xfId="27038"/>
    <cellStyle name="Input cel 8 3 4 5" xfId="40551"/>
    <cellStyle name="Input cel 8 3 5" xfId="3319"/>
    <cellStyle name="Input cel 8 3 5 2" xfId="12131"/>
    <cellStyle name="Input cel 8 3 5 2 2" xfId="44846"/>
    <cellStyle name="Input cel 8 3 5 3" xfId="24917"/>
    <cellStyle name="Input cel 8 3 5 4" xfId="24153"/>
    <cellStyle name="Input cel 8 3 5 5" xfId="37617"/>
    <cellStyle name="Input cel 8 3 6" xfId="5386"/>
    <cellStyle name="Input cel 8 3 6 2" xfId="14088"/>
    <cellStyle name="Input cel 8 3 6 2 2" xfId="46223"/>
    <cellStyle name="Input cel 8 3 6 3" xfId="23297"/>
    <cellStyle name="Input cel 8 3 6 4" xfId="26265"/>
    <cellStyle name="Input cel 8 3 6 5" xfId="39778"/>
    <cellStyle name="Input cel 8 3 7" xfId="5630"/>
    <cellStyle name="Input cel 8 3 7 2" xfId="14332"/>
    <cellStyle name="Input cel 8 3 7 3" xfId="22712"/>
    <cellStyle name="Input cel 8 3 7 4" xfId="26509"/>
    <cellStyle name="Input cel 8 3 7 5" xfId="40022"/>
    <cellStyle name="Input cel 8 3 8" xfId="7936"/>
    <cellStyle name="Input cel 8 3 8 2" xfId="16638"/>
    <cellStyle name="Input cel 8 3 8 3" xfId="24025"/>
    <cellStyle name="Input cel 8 3 8 4" xfId="28814"/>
    <cellStyle name="Input cel 8 3 8 5" xfId="48454"/>
    <cellStyle name="Input cel 8 3 9" xfId="8054"/>
    <cellStyle name="Input cel 8 3 9 2" xfId="16756"/>
    <cellStyle name="Input cel 8 3 9 3" xfId="24515"/>
    <cellStyle name="Input cel 8 3 9 4" xfId="28932"/>
    <cellStyle name="Input cel 8 3 9 5" xfId="48572"/>
    <cellStyle name="Input cel 8 4" xfId="5069"/>
    <cellStyle name="Input cel 8 4 10" xfId="25948"/>
    <cellStyle name="Input cel 8 4 11" xfId="33887"/>
    <cellStyle name="Input cel 8 4 12" xfId="34823"/>
    <cellStyle name="Input cel 8 4 13" xfId="36934"/>
    <cellStyle name="Input cel 8 4 14" xfId="39461"/>
    <cellStyle name="Input cel 8 4 2" xfId="5637"/>
    <cellStyle name="Input cel 8 4 2 2" xfId="14339"/>
    <cellStyle name="Input cel 8 4 2 2 2" xfId="46456"/>
    <cellStyle name="Input cel 8 4 2 3" xfId="11434"/>
    <cellStyle name="Input cel 8 4 2 4" xfId="26516"/>
    <cellStyle name="Input cel 8 4 2 5" xfId="40029"/>
    <cellStyle name="Input cel 8 4 3" xfId="7160"/>
    <cellStyle name="Input cel 8 4 3 2" xfId="15862"/>
    <cellStyle name="Input cel 8 4 3 2 2" xfId="47838"/>
    <cellStyle name="Input cel 8 4 3 3" xfId="24293"/>
    <cellStyle name="Input cel 8 4 3 4" xfId="28038"/>
    <cellStyle name="Input cel 8 4 3 5" xfId="41551"/>
    <cellStyle name="Input cel 8 4 4" xfId="8825"/>
    <cellStyle name="Input cel 8 4 4 2" xfId="17527"/>
    <cellStyle name="Input cel 8 4 4 3" xfId="22015"/>
    <cellStyle name="Input cel 8 4 4 4" xfId="29703"/>
    <cellStyle name="Input cel 8 4 4 5" xfId="43477"/>
    <cellStyle name="Input cel 8 4 5" xfId="9580"/>
    <cellStyle name="Input cel 8 4 5 2" xfId="18282"/>
    <cellStyle name="Input cel 8 4 5 3" xfId="12927"/>
    <cellStyle name="Input cel 8 4 5 4" xfId="30458"/>
    <cellStyle name="Input cel 8 4 5 5" xfId="49501"/>
    <cellStyle name="Input cel 8 4 6" xfId="10274"/>
    <cellStyle name="Input cel 8 4 6 2" xfId="18976"/>
    <cellStyle name="Input cel 8 4 6 3" xfId="19917"/>
    <cellStyle name="Input cel 8 4 6 4" xfId="31152"/>
    <cellStyle name="Input cel 8 4 6 5" xfId="50195"/>
    <cellStyle name="Input cel 8 4 7" xfId="10892"/>
    <cellStyle name="Input cel 8 4 7 2" xfId="19594"/>
    <cellStyle name="Input cel 8 4 7 3" xfId="19997"/>
    <cellStyle name="Input cel 8 4 7 4" xfId="31770"/>
    <cellStyle name="Input cel 8 4 7 5" xfId="50813"/>
    <cellStyle name="Input cel 8 4 8" xfId="13771"/>
    <cellStyle name="Input cel 8 4 9" xfId="23991"/>
    <cellStyle name="Input cel 8 5" xfId="4977"/>
    <cellStyle name="Input cel 8 5 10" xfId="25856"/>
    <cellStyle name="Input cel 8 5 11" xfId="33795"/>
    <cellStyle name="Input cel 8 5 12" xfId="34731"/>
    <cellStyle name="Input cel 8 5 13" xfId="36842"/>
    <cellStyle name="Input cel 8 5 14" xfId="39369"/>
    <cellStyle name="Input cel 8 5 2" xfId="5409"/>
    <cellStyle name="Input cel 8 5 2 2" xfId="14111"/>
    <cellStyle name="Input cel 8 5 2 2 2" xfId="46242"/>
    <cellStyle name="Input cel 8 5 2 3" xfId="13036"/>
    <cellStyle name="Input cel 8 5 2 4" xfId="26288"/>
    <cellStyle name="Input cel 8 5 2 5" xfId="39801"/>
    <cellStyle name="Input cel 8 5 3" xfId="7068"/>
    <cellStyle name="Input cel 8 5 3 2" xfId="15770"/>
    <cellStyle name="Input cel 8 5 3 2 2" xfId="47746"/>
    <cellStyle name="Input cel 8 5 3 3" xfId="19943"/>
    <cellStyle name="Input cel 8 5 3 4" xfId="27946"/>
    <cellStyle name="Input cel 8 5 3 5" xfId="41459"/>
    <cellStyle name="Input cel 8 5 4" xfId="8733"/>
    <cellStyle name="Input cel 8 5 4 2" xfId="17435"/>
    <cellStyle name="Input cel 8 5 4 3" xfId="20049"/>
    <cellStyle name="Input cel 8 5 4 4" xfId="29611"/>
    <cellStyle name="Input cel 8 5 4 5" xfId="43385"/>
    <cellStyle name="Input cel 8 5 5" xfId="9488"/>
    <cellStyle name="Input cel 8 5 5 2" xfId="18190"/>
    <cellStyle name="Input cel 8 5 5 3" xfId="21657"/>
    <cellStyle name="Input cel 8 5 5 4" xfId="30366"/>
    <cellStyle name="Input cel 8 5 5 5" xfId="49409"/>
    <cellStyle name="Input cel 8 5 6" xfId="10182"/>
    <cellStyle name="Input cel 8 5 6 2" xfId="18884"/>
    <cellStyle name="Input cel 8 5 6 3" xfId="12533"/>
    <cellStyle name="Input cel 8 5 6 4" xfId="31060"/>
    <cellStyle name="Input cel 8 5 6 5" xfId="50103"/>
    <cellStyle name="Input cel 8 5 7" xfId="10800"/>
    <cellStyle name="Input cel 8 5 7 2" xfId="19502"/>
    <cellStyle name="Input cel 8 5 7 3" xfId="20367"/>
    <cellStyle name="Input cel 8 5 7 4" xfId="31678"/>
    <cellStyle name="Input cel 8 5 7 5" xfId="50721"/>
    <cellStyle name="Input cel 8 5 8" xfId="13679"/>
    <cellStyle name="Input cel 8 5 9" xfId="21552"/>
    <cellStyle name="Input cel 8 6" xfId="3216"/>
    <cellStyle name="Input cel 8 6 2" xfId="12031"/>
    <cellStyle name="Input cel 8 6 2 2" xfId="44749"/>
    <cellStyle name="Input cel 8 6 3" xfId="24488"/>
    <cellStyle name="Input cel 8 6 4" xfId="21500"/>
    <cellStyle name="Input cel 8 6 5" xfId="37514"/>
    <cellStyle name="Input cel 8 7" xfId="5603"/>
    <cellStyle name="Input cel 8 7 2" xfId="14305"/>
    <cellStyle name="Input cel 8 7 2 2" xfId="46424"/>
    <cellStyle name="Input cel 8 7 3" xfId="23587"/>
    <cellStyle name="Input cel 8 7 4" xfId="26482"/>
    <cellStyle name="Input cel 8 7 5" xfId="39995"/>
    <cellStyle name="Input cel 8 8" xfId="5780"/>
    <cellStyle name="Input cel 8 8 2" xfId="14482"/>
    <cellStyle name="Input cel 8 8 2 2" xfId="46585"/>
    <cellStyle name="Input cel 8 8 3" xfId="23548"/>
    <cellStyle name="Input cel 8 8 4" xfId="26659"/>
    <cellStyle name="Input cel 8 8 5" xfId="40172"/>
    <cellStyle name="Input cel 8 9" xfId="6480"/>
    <cellStyle name="Input cel 8 9 2" xfId="15182"/>
    <cellStyle name="Input cel 8 9 3" xfId="21963"/>
    <cellStyle name="Input cel 8 9 4" xfId="27359"/>
    <cellStyle name="Input cel 8 9 5" xfId="40872"/>
    <cellStyle name="Linked Cell 2" xfId="284"/>
    <cellStyle name="Linked Cell 3" xfId="285"/>
    <cellStyle name="Neutral 2" xfId="286"/>
    <cellStyle name="Neutral 3" xfId="287"/>
    <cellStyle name="Normal" xfId="0" builtinId="0"/>
    <cellStyle name="Normal 10" xfId="4"/>
    <cellStyle name="Normal 10 2" xfId="288"/>
    <cellStyle name="Normal 11" xfId="289"/>
    <cellStyle name="Normal 12" xfId="290"/>
    <cellStyle name="Normal 12 2" xfId="291"/>
    <cellStyle name="Normal 13" xfId="292"/>
    <cellStyle name="Normal 13 2" xfId="293"/>
    <cellStyle name="Normal 14" xfId="294"/>
    <cellStyle name="Normal 15" xfId="453"/>
    <cellStyle name="Normal 15 10" xfId="3300"/>
    <cellStyle name="Normal 15 10 2" xfId="44827"/>
    <cellStyle name="Normal 15 10 2 2" xfId="55640"/>
    <cellStyle name="Normal 15 10 3" xfId="52353"/>
    <cellStyle name="Normal 15 10 4" xfId="37598"/>
    <cellStyle name="Normal 15 11" xfId="2923"/>
    <cellStyle name="Normal 15 11 2" xfId="44467"/>
    <cellStyle name="Normal 15 11 2 2" xfId="55457"/>
    <cellStyle name="Normal 15 11 3" xfId="53522"/>
    <cellStyle name="Normal 15 11 4" xfId="41808"/>
    <cellStyle name="Normal 15 12" xfId="1904"/>
    <cellStyle name="Normal 15 12 2" xfId="56809"/>
    <cellStyle name="Normal 15 12 3" xfId="51001"/>
    <cellStyle name="Normal 15 13" xfId="31973"/>
    <cellStyle name="Normal 15 13 2" xfId="54691"/>
    <cellStyle name="Normal 15 13 3" xfId="43665"/>
    <cellStyle name="Normal 15 14" xfId="35020"/>
    <cellStyle name="Normal 15 14 2" xfId="52170"/>
    <cellStyle name="Normal 15 15" xfId="37131"/>
    <cellStyle name="Normal 15 2" xfId="519"/>
    <cellStyle name="Normal 15 2 10" xfId="32114"/>
    <cellStyle name="Normal 15 2 10 2" xfId="54728"/>
    <cellStyle name="Normal 15 2 10 3" xfId="43702"/>
    <cellStyle name="Normal 15 2 11" xfId="35161"/>
    <cellStyle name="Normal 15 2 11 2" xfId="52244"/>
    <cellStyle name="Normal 15 2 12" xfId="37243"/>
    <cellStyle name="Normal 15 2 2" xfId="602"/>
    <cellStyle name="Normal 15 2 2 2" xfId="1377"/>
    <cellStyle name="Normal 15 2 2 2 2" xfId="4373"/>
    <cellStyle name="Normal 15 2 2 2 2 2" xfId="51879"/>
    <cellStyle name="Normal 15 2 2 2 2 2 2" xfId="57687"/>
    <cellStyle name="Normal 15 2 2 2 2 3" xfId="54400"/>
    <cellStyle name="Normal 15 2 2 2 2 4" xfId="42781"/>
    <cellStyle name="Normal 15 2 2 2 3" xfId="33170"/>
    <cellStyle name="Normal 15 2 2 2 3 2" xfId="56518"/>
    <cellStyle name="Normal 15 2 2 2 3 3" xfId="45803"/>
    <cellStyle name="Normal 15 2 2 2 4" xfId="36217"/>
    <cellStyle name="Normal 15 2 2 2 4 2" xfId="53231"/>
    <cellStyle name="Normal 15 2 2 2 5" xfId="38744"/>
    <cellStyle name="Normal 15 2 2 3" xfId="3726"/>
    <cellStyle name="Normal 15 2 2 3 2" xfId="45171"/>
    <cellStyle name="Normal 15 2 2 3 2 2" xfId="55934"/>
    <cellStyle name="Normal 15 2 2 3 3" xfId="53816"/>
    <cellStyle name="Normal 15 2 2 3 4" xfId="42182"/>
    <cellStyle name="Normal 15 2 2 4" xfId="2285"/>
    <cellStyle name="Normal 15 2 2 4 2" xfId="57103"/>
    <cellStyle name="Normal 15 2 2 4 3" xfId="51295"/>
    <cellStyle name="Normal 15 2 2 5" xfId="32441"/>
    <cellStyle name="Normal 15 2 2 5 2" xfId="54984"/>
    <cellStyle name="Normal 15 2 2 5 3" xfId="43958"/>
    <cellStyle name="Normal 15 2 2 6" xfId="35488"/>
    <cellStyle name="Normal 15 2 2 6 2" xfId="52647"/>
    <cellStyle name="Normal 15 2 2 7" xfId="38024"/>
    <cellStyle name="Normal 15 2 3" xfId="870"/>
    <cellStyle name="Normal 15 2 3 2" xfId="1600"/>
    <cellStyle name="Normal 15 2 3 2 2" xfId="4575"/>
    <cellStyle name="Normal 15 2 3 2 2 2" xfId="52025"/>
    <cellStyle name="Normal 15 2 3 2 2 2 2" xfId="57833"/>
    <cellStyle name="Normal 15 2 3 2 2 3" xfId="54546"/>
    <cellStyle name="Normal 15 2 3 2 2 4" xfId="42983"/>
    <cellStyle name="Normal 15 2 3 2 3" xfId="33393"/>
    <cellStyle name="Normal 15 2 3 2 3 2" xfId="56664"/>
    <cellStyle name="Normal 15 2 3 2 3 3" xfId="45956"/>
    <cellStyle name="Normal 15 2 3 2 4" xfId="36440"/>
    <cellStyle name="Normal 15 2 3 2 4 2" xfId="53377"/>
    <cellStyle name="Normal 15 2 3 2 5" xfId="38967"/>
    <cellStyle name="Normal 15 2 3 3" xfId="3911"/>
    <cellStyle name="Normal 15 2 3 3 2" xfId="45344"/>
    <cellStyle name="Normal 15 2 3 3 2 2" xfId="56080"/>
    <cellStyle name="Normal 15 2 3 3 3" xfId="53962"/>
    <cellStyle name="Normal 15 2 3 3 4" xfId="42339"/>
    <cellStyle name="Normal 15 2 3 4" xfId="2536"/>
    <cellStyle name="Normal 15 2 3 4 2" xfId="57249"/>
    <cellStyle name="Normal 15 2 3 4 3" xfId="51441"/>
    <cellStyle name="Normal 15 2 3 5" xfId="32663"/>
    <cellStyle name="Normal 15 2 3 5 2" xfId="55130"/>
    <cellStyle name="Normal 15 2 3 5 3" xfId="44104"/>
    <cellStyle name="Normal 15 2 3 6" xfId="35710"/>
    <cellStyle name="Normal 15 2 3 6 2" xfId="52793"/>
    <cellStyle name="Normal 15 2 3 7" xfId="38237"/>
    <cellStyle name="Normal 15 2 4" xfId="1084"/>
    <cellStyle name="Normal 15 2 4 2" xfId="4101"/>
    <cellStyle name="Normal 15 2 4 2 2" xfId="45534"/>
    <cellStyle name="Normal 15 2 4 2 2 2" xfId="56262"/>
    <cellStyle name="Normal 15 2 4 2 3" xfId="54144"/>
    <cellStyle name="Normal 15 2 4 2 4" xfId="42521"/>
    <cellStyle name="Normal 15 2 4 3" xfId="2742"/>
    <cellStyle name="Normal 15 2 4 3 2" xfId="57431"/>
    <cellStyle name="Normal 15 2 4 3 3" xfId="51623"/>
    <cellStyle name="Normal 15 2 4 4" xfId="32877"/>
    <cellStyle name="Normal 15 2 4 4 2" xfId="55312"/>
    <cellStyle name="Normal 15 2 4 4 3" xfId="44286"/>
    <cellStyle name="Normal 15 2 4 5" xfId="35924"/>
    <cellStyle name="Normal 15 2 4 5 2" xfId="52975"/>
    <cellStyle name="Normal 15 2 4 6" xfId="38451"/>
    <cellStyle name="Normal 15 2 5" xfId="1299"/>
    <cellStyle name="Normal 15 2 5 2" xfId="4296"/>
    <cellStyle name="Normal 15 2 5 2 2" xfId="45729"/>
    <cellStyle name="Normal 15 2 5 2 2 2" xfId="56444"/>
    <cellStyle name="Normal 15 2 5 2 3" xfId="54326"/>
    <cellStyle name="Normal 15 2 5 2 4" xfId="42703"/>
    <cellStyle name="Normal 15 2 5 3" xfId="2207"/>
    <cellStyle name="Normal 15 2 5 3 2" xfId="57613"/>
    <cellStyle name="Normal 15 2 5 3 3" xfId="51805"/>
    <cellStyle name="Normal 15 2 5 4" xfId="33092"/>
    <cellStyle name="Normal 15 2 5 4 2" xfId="54910"/>
    <cellStyle name="Normal 15 2 5 4 3" xfId="43884"/>
    <cellStyle name="Normal 15 2 5 5" xfId="36139"/>
    <cellStyle name="Normal 15 2 5 5 2" xfId="53157"/>
    <cellStyle name="Normal 15 2 5 6" xfId="38666"/>
    <cellStyle name="Normal 15 2 6" xfId="3651"/>
    <cellStyle name="Normal 15 2 6 2" xfId="32366"/>
    <cellStyle name="Normal 15 2 6 2 2" xfId="51221"/>
    <cellStyle name="Normal 15 2 6 2 2 2" xfId="57029"/>
    <cellStyle name="Normal 15 2 6 2 3" xfId="53742"/>
    <cellStyle name="Normal 15 2 6 2 4" xfId="42107"/>
    <cellStyle name="Normal 15 2 6 3" xfId="35413"/>
    <cellStyle name="Normal 15 2 6 3 2" xfId="55860"/>
    <cellStyle name="Normal 15 2 6 3 3" xfId="45097"/>
    <cellStyle name="Normal 15 2 6 4" xfId="52573"/>
    <cellStyle name="Normal 15 2 6 5" xfId="37949"/>
    <cellStyle name="Normal 15 2 7" xfId="3411"/>
    <cellStyle name="Normal 15 2 7 2" xfId="44937"/>
    <cellStyle name="Normal 15 2 7 2 2" xfId="55714"/>
    <cellStyle name="Normal 15 2 7 3" xfId="52427"/>
    <cellStyle name="Normal 15 2 7 4" xfId="37709"/>
    <cellStyle name="Normal 15 2 8" xfId="3008"/>
    <cellStyle name="Normal 15 2 8 2" xfId="44552"/>
    <cellStyle name="Normal 15 2 8 2 2" xfId="55531"/>
    <cellStyle name="Normal 15 2 8 3" xfId="53596"/>
    <cellStyle name="Normal 15 2 8 4" xfId="41882"/>
    <cellStyle name="Normal 15 2 9" xfId="1966"/>
    <cellStyle name="Normal 15 2 9 2" xfId="56883"/>
    <cellStyle name="Normal 15 2 9 3" xfId="51075"/>
    <cellStyle name="Normal 15 3" xfId="660"/>
    <cellStyle name="Normal 15 3 10" xfId="35219"/>
    <cellStyle name="Normal 15 3 10 2" xfId="52280"/>
    <cellStyle name="Normal 15 3 11" xfId="37301"/>
    <cellStyle name="Normal 15 3 2" xfId="928"/>
    <cellStyle name="Normal 15 3 2 2" xfId="1636"/>
    <cellStyle name="Normal 15 3 2 2 2" xfId="4611"/>
    <cellStyle name="Normal 15 3 2 2 2 2" xfId="52061"/>
    <cellStyle name="Normal 15 3 2 2 2 2 2" xfId="57869"/>
    <cellStyle name="Normal 15 3 2 2 2 3" xfId="54582"/>
    <cellStyle name="Normal 15 3 2 2 2 4" xfId="43019"/>
    <cellStyle name="Normal 15 3 2 2 3" xfId="33429"/>
    <cellStyle name="Normal 15 3 2 2 3 2" xfId="56700"/>
    <cellStyle name="Normal 15 3 2 2 3 3" xfId="45992"/>
    <cellStyle name="Normal 15 3 2 2 4" xfId="36476"/>
    <cellStyle name="Normal 15 3 2 2 4 2" xfId="53413"/>
    <cellStyle name="Normal 15 3 2 2 5" xfId="39003"/>
    <cellStyle name="Normal 15 3 2 3" xfId="3953"/>
    <cellStyle name="Normal 15 3 2 3 2" xfId="45386"/>
    <cellStyle name="Normal 15 3 2 3 2 2" xfId="56116"/>
    <cellStyle name="Normal 15 3 2 3 3" xfId="53998"/>
    <cellStyle name="Normal 15 3 2 3 4" xfId="42375"/>
    <cellStyle name="Normal 15 3 2 4" xfId="2590"/>
    <cellStyle name="Normal 15 3 2 4 2" xfId="57285"/>
    <cellStyle name="Normal 15 3 2 4 3" xfId="51477"/>
    <cellStyle name="Normal 15 3 2 5" xfId="32721"/>
    <cellStyle name="Normal 15 3 2 5 2" xfId="55166"/>
    <cellStyle name="Normal 15 3 2 5 3" xfId="44140"/>
    <cellStyle name="Normal 15 3 2 6" xfId="35768"/>
    <cellStyle name="Normal 15 3 2 6 2" xfId="52829"/>
    <cellStyle name="Normal 15 3 2 7" xfId="38295"/>
    <cellStyle name="Normal 15 3 3" xfId="1120"/>
    <cellStyle name="Normal 15 3 3 2" xfId="4137"/>
    <cellStyle name="Normal 15 3 3 2 2" xfId="45570"/>
    <cellStyle name="Normal 15 3 3 2 2 2" xfId="56298"/>
    <cellStyle name="Normal 15 3 3 2 3" xfId="54180"/>
    <cellStyle name="Normal 15 3 3 2 4" xfId="42557"/>
    <cellStyle name="Normal 15 3 3 3" xfId="2778"/>
    <cellStyle name="Normal 15 3 3 3 2" xfId="57467"/>
    <cellStyle name="Normal 15 3 3 3 3" xfId="51659"/>
    <cellStyle name="Normal 15 3 3 4" xfId="32913"/>
    <cellStyle name="Normal 15 3 3 4 2" xfId="55348"/>
    <cellStyle name="Normal 15 3 3 4 3" xfId="44322"/>
    <cellStyle name="Normal 15 3 3 5" xfId="35960"/>
    <cellStyle name="Normal 15 3 3 5 2" xfId="53011"/>
    <cellStyle name="Normal 15 3 3 6" xfId="38487"/>
    <cellStyle name="Normal 15 3 4" xfId="1429"/>
    <cellStyle name="Normal 15 3 4 2" xfId="4414"/>
    <cellStyle name="Normal 15 3 4 2 2" xfId="45844"/>
    <cellStyle name="Normal 15 3 4 2 2 2" xfId="56554"/>
    <cellStyle name="Normal 15 3 4 2 3" xfId="54436"/>
    <cellStyle name="Normal 15 3 4 2 4" xfId="42817"/>
    <cellStyle name="Normal 15 3 4 3" xfId="2334"/>
    <cellStyle name="Normal 15 3 4 3 2" xfId="57723"/>
    <cellStyle name="Normal 15 3 4 3 3" xfId="51915"/>
    <cellStyle name="Normal 15 3 4 4" xfId="33222"/>
    <cellStyle name="Normal 15 3 4 4 2" xfId="55020"/>
    <cellStyle name="Normal 15 3 4 4 3" xfId="43994"/>
    <cellStyle name="Normal 15 3 4 5" xfId="36269"/>
    <cellStyle name="Normal 15 3 4 5 2" xfId="53267"/>
    <cellStyle name="Normal 15 3 4 6" xfId="38796"/>
    <cellStyle name="Normal 15 3 5" xfId="3767"/>
    <cellStyle name="Normal 15 3 5 2" xfId="32482"/>
    <cellStyle name="Normal 15 3 5 2 2" xfId="51331"/>
    <cellStyle name="Normal 15 3 5 2 2 2" xfId="57139"/>
    <cellStyle name="Normal 15 3 5 2 3" xfId="53852"/>
    <cellStyle name="Normal 15 3 5 2 4" xfId="42223"/>
    <cellStyle name="Normal 15 3 5 3" xfId="35529"/>
    <cellStyle name="Normal 15 3 5 3 2" xfId="55970"/>
    <cellStyle name="Normal 15 3 5 3 3" xfId="45207"/>
    <cellStyle name="Normal 15 3 5 4" xfId="52683"/>
    <cellStyle name="Normal 15 3 5 5" xfId="38065"/>
    <cellStyle name="Normal 15 3 6" xfId="3459"/>
    <cellStyle name="Normal 15 3 6 2" xfId="44984"/>
    <cellStyle name="Normal 15 3 6 2 2" xfId="55750"/>
    <cellStyle name="Normal 15 3 6 3" xfId="52463"/>
    <cellStyle name="Normal 15 3 6 4" xfId="37757"/>
    <cellStyle name="Normal 15 3 7" xfId="3049"/>
    <cellStyle name="Normal 15 3 7 2" xfId="44593"/>
    <cellStyle name="Normal 15 3 7 2 2" xfId="55567"/>
    <cellStyle name="Normal 15 3 7 3" xfId="53632"/>
    <cellStyle name="Normal 15 3 7 4" xfId="41918"/>
    <cellStyle name="Normal 15 3 8" xfId="2020"/>
    <cellStyle name="Normal 15 3 8 2" xfId="56919"/>
    <cellStyle name="Normal 15 3 8 3" xfId="51111"/>
    <cellStyle name="Normal 15 3 9" xfId="32172"/>
    <cellStyle name="Normal 15 3 9 2" xfId="54764"/>
    <cellStyle name="Normal 15 3 9 3" xfId="43738"/>
    <cellStyle name="Normal 15 4" xfId="701"/>
    <cellStyle name="Normal 15 4 10" xfId="35260"/>
    <cellStyle name="Normal 15 4 10 2" xfId="52316"/>
    <cellStyle name="Normal 15 4 11" xfId="37342"/>
    <cellStyle name="Normal 15 4 2" xfId="969"/>
    <cellStyle name="Normal 15 4 2 2" xfId="1672"/>
    <cellStyle name="Normal 15 4 2 2 2" xfId="4647"/>
    <cellStyle name="Normal 15 4 2 2 2 2" xfId="52097"/>
    <cellStyle name="Normal 15 4 2 2 2 2 2" xfId="57905"/>
    <cellStyle name="Normal 15 4 2 2 2 3" xfId="54618"/>
    <cellStyle name="Normal 15 4 2 2 2 4" xfId="43055"/>
    <cellStyle name="Normal 15 4 2 2 3" xfId="33465"/>
    <cellStyle name="Normal 15 4 2 2 3 2" xfId="56736"/>
    <cellStyle name="Normal 15 4 2 2 3 3" xfId="46028"/>
    <cellStyle name="Normal 15 4 2 2 4" xfId="36512"/>
    <cellStyle name="Normal 15 4 2 2 4 2" xfId="53449"/>
    <cellStyle name="Normal 15 4 2 2 5" xfId="39039"/>
    <cellStyle name="Normal 15 4 2 3" xfId="3990"/>
    <cellStyle name="Normal 15 4 2 3 2" xfId="45423"/>
    <cellStyle name="Normal 15 4 2 3 2 2" xfId="56152"/>
    <cellStyle name="Normal 15 4 2 3 3" xfId="54034"/>
    <cellStyle name="Normal 15 4 2 3 4" xfId="42411"/>
    <cellStyle name="Normal 15 4 2 4" xfId="2630"/>
    <cellStyle name="Normal 15 4 2 4 2" xfId="57321"/>
    <cellStyle name="Normal 15 4 2 4 3" xfId="51513"/>
    <cellStyle name="Normal 15 4 2 5" xfId="32762"/>
    <cellStyle name="Normal 15 4 2 5 2" xfId="55202"/>
    <cellStyle name="Normal 15 4 2 5 3" xfId="44176"/>
    <cellStyle name="Normal 15 4 2 6" xfId="35809"/>
    <cellStyle name="Normal 15 4 2 6 2" xfId="52865"/>
    <cellStyle name="Normal 15 4 2 7" xfId="38336"/>
    <cellStyle name="Normal 15 4 3" xfId="1156"/>
    <cellStyle name="Normal 15 4 3 2" xfId="4173"/>
    <cellStyle name="Normal 15 4 3 2 2" xfId="45606"/>
    <cellStyle name="Normal 15 4 3 2 2 2" xfId="56334"/>
    <cellStyle name="Normal 15 4 3 2 3" xfId="54216"/>
    <cellStyle name="Normal 15 4 3 2 4" xfId="42593"/>
    <cellStyle name="Normal 15 4 3 3" xfId="2814"/>
    <cellStyle name="Normal 15 4 3 3 2" xfId="57503"/>
    <cellStyle name="Normal 15 4 3 3 3" xfId="51695"/>
    <cellStyle name="Normal 15 4 3 4" xfId="32949"/>
    <cellStyle name="Normal 15 4 3 4 2" xfId="55384"/>
    <cellStyle name="Normal 15 4 3 4 3" xfId="44358"/>
    <cellStyle name="Normal 15 4 3 5" xfId="35996"/>
    <cellStyle name="Normal 15 4 3 5 2" xfId="53047"/>
    <cellStyle name="Normal 15 4 3 6" xfId="38523"/>
    <cellStyle name="Normal 15 4 4" xfId="1470"/>
    <cellStyle name="Normal 15 4 4 2" xfId="4452"/>
    <cellStyle name="Normal 15 4 4 2 2" xfId="45882"/>
    <cellStyle name="Normal 15 4 4 2 2 2" xfId="56590"/>
    <cellStyle name="Normal 15 4 4 2 3" xfId="54472"/>
    <cellStyle name="Normal 15 4 4 2 4" xfId="42853"/>
    <cellStyle name="Normal 15 4 4 3" xfId="2374"/>
    <cellStyle name="Normal 15 4 4 3 2" xfId="57759"/>
    <cellStyle name="Normal 15 4 4 3 3" xfId="51951"/>
    <cellStyle name="Normal 15 4 4 4" xfId="33263"/>
    <cellStyle name="Normal 15 4 4 4 2" xfId="55056"/>
    <cellStyle name="Normal 15 4 4 4 3" xfId="44030"/>
    <cellStyle name="Normal 15 4 4 5" xfId="36310"/>
    <cellStyle name="Normal 15 4 4 5 2" xfId="53303"/>
    <cellStyle name="Normal 15 4 4 6" xfId="38837"/>
    <cellStyle name="Normal 15 4 5" xfId="3805"/>
    <cellStyle name="Normal 15 4 5 2" xfId="32520"/>
    <cellStyle name="Normal 15 4 5 2 2" xfId="51367"/>
    <cellStyle name="Normal 15 4 5 2 2 2" xfId="57175"/>
    <cellStyle name="Normal 15 4 5 2 3" xfId="53888"/>
    <cellStyle name="Normal 15 4 5 2 4" xfId="42261"/>
    <cellStyle name="Normal 15 4 5 3" xfId="35567"/>
    <cellStyle name="Normal 15 4 5 3 2" xfId="56006"/>
    <cellStyle name="Normal 15 4 5 3 3" xfId="45243"/>
    <cellStyle name="Normal 15 4 5 4" xfId="52719"/>
    <cellStyle name="Normal 15 4 5 5" xfId="38103"/>
    <cellStyle name="Normal 15 4 6" xfId="3498"/>
    <cellStyle name="Normal 15 4 6 2" xfId="45023"/>
    <cellStyle name="Normal 15 4 6 2 2" xfId="55786"/>
    <cellStyle name="Normal 15 4 6 3" xfId="52499"/>
    <cellStyle name="Normal 15 4 6 4" xfId="37796"/>
    <cellStyle name="Normal 15 4 7" xfId="3086"/>
    <cellStyle name="Normal 15 4 7 2" xfId="44630"/>
    <cellStyle name="Normal 15 4 7 2 2" xfId="55603"/>
    <cellStyle name="Normal 15 4 7 3" xfId="53668"/>
    <cellStyle name="Normal 15 4 7 4" xfId="41954"/>
    <cellStyle name="Normal 15 4 8" xfId="2061"/>
    <cellStyle name="Normal 15 4 8 2" xfId="56955"/>
    <cellStyle name="Normal 15 4 8 3" xfId="51147"/>
    <cellStyle name="Normal 15 4 9" xfId="32213"/>
    <cellStyle name="Normal 15 4 9 2" xfId="54800"/>
    <cellStyle name="Normal 15 4 9 3" xfId="43774"/>
    <cellStyle name="Normal 15 5" xfId="565"/>
    <cellStyle name="Normal 15 5 10" xfId="35095"/>
    <cellStyle name="Normal 15 5 10 2" xfId="52207"/>
    <cellStyle name="Normal 15 5 11" xfId="37206"/>
    <cellStyle name="Normal 15 5 2" xfId="1010"/>
    <cellStyle name="Normal 15 5 2 2" xfId="1708"/>
    <cellStyle name="Normal 15 5 2 2 2" xfId="4683"/>
    <cellStyle name="Normal 15 5 2 2 2 2" xfId="52133"/>
    <cellStyle name="Normal 15 5 2 2 2 2 2" xfId="57941"/>
    <cellStyle name="Normal 15 5 2 2 2 3" xfId="54654"/>
    <cellStyle name="Normal 15 5 2 2 2 4" xfId="43091"/>
    <cellStyle name="Normal 15 5 2 2 3" xfId="33501"/>
    <cellStyle name="Normal 15 5 2 2 3 2" xfId="56772"/>
    <cellStyle name="Normal 15 5 2 2 3 3" xfId="46064"/>
    <cellStyle name="Normal 15 5 2 2 4" xfId="36548"/>
    <cellStyle name="Normal 15 5 2 2 4 2" xfId="53485"/>
    <cellStyle name="Normal 15 5 2 2 5" xfId="39075"/>
    <cellStyle name="Normal 15 5 2 3" xfId="4027"/>
    <cellStyle name="Normal 15 5 2 3 2" xfId="45460"/>
    <cellStyle name="Normal 15 5 2 3 2 2" xfId="56188"/>
    <cellStyle name="Normal 15 5 2 3 3" xfId="54070"/>
    <cellStyle name="Normal 15 5 2 3 4" xfId="42447"/>
    <cellStyle name="Normal 15 5 2 4" xfId="2668"/>
    <cellStyle name="Normal 15 5 2 4 2" xfId="57357"/>
    <cellStyle name="Normal 15 5 2 4 3" xfId="51549"/>
    <cellStyle name="Normal 15 5 2 5" xfId="32803"/>
    <cellStyle name="Normal 15 5 2 5 2" xfId="55238"/>
    <cellStyle name="Normal 15 5 2 5 3" xfId="44212"/>
    <cellStyle name="Normal 15 5 2 6" xfId="35850"/>
    <cellStyle name="Normal 15 5 2 6 2" xfId="52901"/>
    <cellStyle name="Normal 15 5 2 7" xfId="38377"/>
    <cellStyle name="Normal 15 5 3" xfId="1192"/>
    <cellStyle name="Normal 15 5 3 2" xfId="4209"/>
    <cellStyle name="Normal 15 5 3 2 2" xfId="45642"/>
    <cellStyle name="Normal 15 5 3 2 2 2" xfId="56370"/>
    <cellStyle name="Normal 15 5 3 2 3" xfId="54252"/>
    <cellStyle name="Normal 15 5 3 2 4" xfId="42629"/>
    <cellStyle name="Normal 15 5 3 3" xfId="2850"/>
    <cellStyle name="Normal 15 5 3 3 2" xfId="57539"/>
    <cellStyle name="Normal 15 5 3 3 3" xfId="51731"/>
    <cellStyle name="Normal 15 5 3 4" xfId="32985"/>
    <cellStyle name="Normal 15 5 3 4 2" xfId="55420"/>
    <cellStyle name="Normal 15 5 3 4 3" xfId="44394"/>
    <cellStyle name="Normal 15 5 3 5" xfId="36032"/>
    <cellStyle name="Normal 15 5 3 5 2" xfId="53083"/>
    <cellStyle name="Normal 15 5 3 6" xfId="38559"/>
    <cellStyle name="Normal 15 5 4" xfId="1340"/>
    <cellStyle name="Normal 15 5 4 2" xfId="4336"/>
    <cellStyle name="Normal 15 5 4 2 2" xfId="45766"/>
    <cellStyle name="Normal 15 5 4 2 2 2" xfId="56481"/>
    <cellStyle name="Normal 15 5 4 2 3" xfId="54363"/>
    <cellStyle name="Normal 15 5 4 2 4" xfId="42744"/>
    <cellStyle name="Normal 15 5 4 3" xfId="2248"/>
    <cellStyle name="Normal 15 5 4 3 2" xfId="57650"/>
    <cellStyle name="Normal 15 5 4 3 3" xfId="51842"/>
    <cellStyle name="Normal 15 5 4 4" xfId="33133"/>
    <cellStyle name="Normal 15 5 4 4 2" xfId="54947"/>
    <cellStyle name="Normal 15 5 4 4 3" xfId="43921"/>
    <cellStyle name="Normal 15 5 4 5" xfId="36180"/>
    <cellStyle name="Normal 15 5 4 5 2" xfId="53194"/>
    <cellStyle name="Normal 15 5 4 6" xfId="38707"/>
    <cellStyle name="Normal 15 5 5" xfId="3689"/>
    <cellStyle name="Normal 15 5 5 2" xfId="32404"/>
    <cellStyle name="Normal 15 5 5 2 2" xfId="51258"/>
    <cellStyle name="Normal 15 5 5 2 2 2" xfId="57066"/>
    <cellStyle name="Normal 15 5 5 2 3" xfId="53779"/>
    <cellStyle name="Normal 15 5 5 2 4" xfId="42145"/>
    <cellStyle name="Normal 15 5 5 3" xfId="35451"/>
    <cellStyle name="Normal 15 5 5 3 2" xfId="55897"/>
    <cellStyle name="Normal 15 5 5 3 3" xfId="45134"/>
    <cellStyle name="Normal 15 5 5 4" xfId="52610"/>
    <cellStyle name="Normal 15 5 5 5" xfId="37987"/>
    <cellStyle name="Normal 15 5 6" xfId="3355"/>
    <cellStyle name="Normal 15 5 6 2" xfId="44882"/>
    <cellStyle name="Normal 15 5 6 2 2" xfId="55677"/>
    <cellStyle name="Normal 15 5 6 3" xfId="52390"/>
    <cellStyle name="Normal 15 5 6 4" xfId="37653"/>
    <cellStyle name="Normal 15 5 7" xfId="2971"/>
    <cellStyle name="Normal 15 5 7 2" xfId="44515"/>
    <cellStyle name="Normal 15 5 7 2 2" xfId="55494"/>
    <cellStyle name="Normal 15 5 7 3" xfId="53559"/>
    <cellStyle name="Normal 15 5 7 4" xfId="41845"/>
    <cellStyle name="Normal 15 5 8" xfId="2101"/>
    <cellStyle name="Normal 15 5 8 2" xfId="56846"/>
    <cellStyle name="Normal 15 5 8 3" xfId="51038"/>
    <cellStyle name="Normal 15 5 9" xfId="32048"/>
    <cellStyle name="Normal 15 5 9 2" xfId="54836"/>
    <cellStyle name="Normal 15 5 9 3" xfId="43810"/>
    <cellStyle name="Normal 15 6" xfId="804"/>
    <cellStyle name="Normal 15 6 2" xfId="1563"/>
    <cellStyle name="Normal 15 6 2 2" xfId="4538"/>
    <cellStyle name="Normal 15 6 2 2 2" xfId="51988"/>
    <cellStyle name="Normal 15 6 2 2 2 2" xfId="57796"/>
    <cellStyle name="Normal 15 6 2 2 3" xfId="54509"/>
    <cellStyle name="Normal 15 6 2 2 4" xfId="42946"/>
    <cellStyle name="Normal 15 6 2 3" xfId="33356"/>
    <cellStyle name="Normal 15 6 2 3 2" xfId="56627"/>
    <cellStyle name="Normal 15 6 2 3 3" xfId="45919"/>
    <cellStyle name="Normal 15 6 2 4" xfId="36403"/>
    <cellStyle name="Normal 15 6 2 4 2" xfId="53340"/>
    <cellStyle name="Normal 15 6 2 5" xfId="38930"/>
    <cellStyle name="Normal 15 6 3" xfId="3867"/>
    <cellStyle name="Normal 15 6 3 2" xfId="45300"/>
    <cellStyle name="Normal 15 6 3 2 2" xfId="56043"/>
    <cellStyle name="Normal 15 6 3 3" xfId="53925"/>
    <cellStyle name="Normal 15 6 3 4" xfId="42302"/>
    <cellStyle name="Normal 15 6 4" xfId="2471"/>
    <cellStyle name="Normal 15 6 4 2" xfId="57212"/>
    <cellStyle name="Normal 15 6 4 3" xfId="51404"/>
    <cellStyle name="Normal 15 6 5" xfId="32597"/>
    <cellStyle name="Normal 15 6 5 2" xfId="55093"/>
    <cellStyle name="Normal 15 6 5 3" xfId="44067"/>
    <cellStyle name="Normal 15 6 6" xfId="35644"/>
    <cellStyle name="Normal 15 6 6 2" xfId="52756"/>
    <cellStyle name="Normal 15 6 7" xfId="38171"/>
    <cellStyle name="Normal 15 7" xfId="1047"/>
    <cellStyle name="Normal 15 7 2" xfId="4064"/>
    <cellStyle name="Normal 15 7 2 2" xfId="45497"/>
    <cellStyle name="Normal 15 7 2 2 2" xfId="56225"/>
    <cellStyle name="Normal 15 7 2 3" xfId="54107"/>
    <cellStyle name="Normal 15 7 2 4" xfId="42484"/>
    <cellStyle name="Normal 15 7 3" xfId="2705"/>
    <cellStyle name="Normal 15 7 3 2" xfId="57394"/>
    <cellStyle name="Normal 15 7 3 3" xfId="51586"/>
    <cellStyle name="Normal 15 7 4" xfId="32840"/>
    <cellStyle name="Normal 15 7 4 2" xfId="55275"/>
    <cellStyle name="Normal 15 7 4 3" xfId="44249"/>
    <cellStyle name="Normal 15 7 5" xfId="35887"/>
    <cellStyle name="Normal 15 7 5 2" xfId="52938"/>
    <cellStyle name="Normal 15 7 6" xfId="38414"/>
    <cellStyle name="Normal 15 8" xfId="1233"/>
    <cellStyle name="Normal 15 8 2" xfId="4248"/>
    <cellStyle name="Normal 15 8 2 2" xfId="45681"/>
    <cellStyle name="Normal 15 8 2 2 2" xfId="56407"/>
    <cellStyle name="Normal 15 8 2 3" xfId="54289"/>
    <cellStyle name="Normal 15 8 2 4" xfId="42666"/>
    <cellStyle name="Normal 15 8 3" xfId="2143"/>
    <cellStyle name="Normal 15 8 3 2" xfId="57576"/>
    <cellStyle name="Normal 15 8 3 3" xfId="51768"/>
    <cellStyle name="Normal 15 8 4" xfId="33026"/>
    <cellStyle name="Normal 15 8 4 2" xfId="54873"/>
    <cellStyle name="Normal 15 8 4 3" xfId="43847"/>
    <cellStyle name="Normal 15 8 5" xfId="36073"/>
    <cellStyle name="Normal 15 8 5 2" xfId="53120"/>
    <cellStyle name="Normal 15 8 6" xfId="38600"/>
    <cellStyle name="Normal 15 9" xfId="3605"/>
    <cellStyle name="Normal 15 9 2" xfId="32320"/>
    <cellStyle name="Normal 15 9 2 2" xfId="51184"/>
    <cellStyle name="Normal 15 9 2 2 2" xfId="56992"/>
    <cellStyle name="Normal 15 9 2 3" xfId="53705"/>
    <cellStyle name="Normal 15 9 2 4" xfId="42061"/>
    <cellStyle name="Normal 15 9 3" xfId="35367"/>
    <cellStyle name="Normal 15 9 3 2" xfId="55823"/>
    <cellStyle name="Normal 15 9 3 3" xfId="45060"/>
    <cellStyle name="Normal 15 9 4" xfId="52536"/>
    <cellStyle name="Normal 15 9 5" xfId="37903"/>
    <cellStyle name="Normal 16" xfId="184"/>
    <cellStyle name="Normal 17" xfId="183"/>
    <cellStyle name="Normal 17 10" xfId="31939"/>
    <cellStyle name="Normal 17 10 2" xfId="54672"/>
    <cellStyle name="Normal 17 10 3" xfId="43646"/>
    <cellStyle name="Normal 17 11" xfId="34992"/>
    <cellStyle name="Normal 17 11 2" xfId="52151"/>
    <cellStyle name="Normal 17 12" xfId="37103"/>
    <cellStyle name="Normal 17 2" xfId="537"/>
    <cellStyle name="Normal 17 2 2" xfId="1317"/>
    <cellStyle name="Normal 17 2 2 2" xfId="4314"/>
    <cellStyle name="Normal 17 2 2 2 2" xfId="51823"/>
    <cellStyle name="Normal 17 2 2 2 2 2" xfId="57631"/>
    <cellStyle name="Normal 17 2 2 2 3" xfId="54344"/>
    <cellStyle name="Normal 17 2 2 2 4" xfId="42721"/>
    <cellStyle name="Normal 17 2 2 3" xfId="33110"/>
    <cellStyle name="Normal 17 2 2 3 2" xfId="56462"/>
    <cellStyle name="Normal 17 2 2 3 3" xfId="45747"/>
    <cellStyle name="Normal 17 2 2 4" xfId="36157"/>
    <cellStyle name="Normal 17 2 2 4 2" xfId="53175"/>
    <cellStyle name="Normal 17 2 2 5" xfId="38684"/>
    <cellStyle name="Normal 17 2 3" xfId="3669"/>
    <cellStyle name="Normal 17 2 3 2" xfId="32384"/>
    <cellStyle name="Normal 17 2 3 2 2" xfId="51239"/>
    <cellStyle name="Normal 17 2 3 2 2 2" xfId="57047"/>
    <cellStyle name="Normal 17 2 3 2 3" xfId="53760"/>
    <cellStyle name="Normal 17 2 3 2 4" xfId="42125"/>
    <cellStyle name="Normal 17 2 3 3" xfId="35431"/>
    <cellStyle name="Normal 17 2 3 3 2" xfId="55878"/>
    <cellStyle name="Normal 17 2 3 3 3" xfId="45115"/>
    <cellStyle name="Normal 17 2 3 4" xfId="52591"/>
    <cellStyle name="Normal 17 2 3 5" xfId="37967"/>
    <cellStyle name="Normal 17 2 4" xfId="3330"/>
    <cellStyle name="Normal 17 2 4 2" xfId="44857"/>
    <cellStyle name="Normal 17 2 4 2 2" xfId="55658"/>
    <cellStyle name="Normal 17 2 4 3" xfId="52371"/>
    <cellStyle name="Normal 17 2 4 4" xfId="37628"/>
    <cellStyle name="Normal 17 2 5" xfId="2948"/>
    <cellStyle name="Normal 17 2 5 2" xfId="44492"/>
    <cellStyle name="Normal 17 2 5 2 2" xfId="55475"/>
    <cellStyle name="Normal 17 2 5 3" xfId="53540"/>
    <cellStyle name="Normal 17 2 5 4" xfId="41826"/>
    <cellStyle name="Normal 17 2 6" xfId="2225"/>
    <cellStyle name="Normal 17 2 6 2" xfId="56827"/>
    <cellStyle name="Normal 17 2 6 3" xfId="51019"/>
    <cellStyle name="Normal 17 2 7" xfId="32020"/>
    <cellStyle name="Normal 17 2 7 2" xfId="54928"/>
    <cellStyle name="Normal 17 2 7 3" xfId="43902"/>
    <cellStyle name="Normal 17 2 8" xfId="35067"/>
    <cellStyle name="Normal 17 2 8 2" xfId="52188"/>
    <cellStyle name="Normal 17 2 9" xfId="37178"/>
    <cellStyle name="Normal 17 3" xfId="776"/>
    <cellStyle name="Normal 17 3 2" xfId="1544"/>
    <cellStyle name="Normal 17 3 2 2" xfId="4519"/>
    <cellStyle name="Normal 17 3 2 2 2" xfId="51969"/>
    <cellStyle name="Normal 17 3 2 2 2 2" xfId="57777"/>
    <cellStyle name="Normal 17 3 2 2 3" xfId="54490"/>
    <cellStyle name="Normal 17 3 2 2 4" xfId="42927"/>
    <cellStyle name="Normal 17 3 2 3" xfId="33337"/>
    <cellStyle name="Normal 17 3 2 3 2" xfId="56608"/>
    <cellStyle name="Normal 17 3 2 3 3" xfId="45900"/>
    <cellStyle name="Normal 17 3 2 4" xfId="36384"/>
    <cellStyle name="Normal 17 3 2 4 2" xfId="53321"/>
    <cellStyle name="Normal 17 3 2 5" xfId="38911"/>
    <cellStyle name="Normal 17 3 3" xfId="3845"/>
    <cellStyle name="Normal 17 3 3 2" xfId="45278"/>
    <cellStyle name="Normal 17 3 3 2 2" xfId="56024"/>
    <cellStyle name="Normal 17 3 3 3" xfId="53906"/>
    <cellStyle name="Normal 17 3 3 4" xfId="42283"/>
    <cellStyle name="Normal 17 3 4" xfId="2443"/>
    <cellStyle name="Normal 17 3 4 2" xfId="57193"/>
    <cellStyle name="Normal 17 3 4 3" xfId="51385"/>
    <cellStyle name="Normal 17 3 5" xfId="32569"/>
    <cellStyle name="Normal 17 3 5 2" xfId="55074"/>
    <cellStyle name="Normal 17 3 5 3" xfId="44048"/>
    <cellStyle name="Normal 17 3 6" xfId="35616"/>
    <cellStyle name="Normal 17 3 6 2" xfId="52737"/>
    <cellStyle name="Normal 17 3 7" xfId="38143"/>
    <cellStyle name="Normal 17 4" xfId="1028"/>
    <cellStyle name="Normal 17 4 2" xfId="4045"/>
    <cellStyle name="Normal 17 4 2 2" xfId="45478"/>
    <cellStyle name="Normal 17 4 2 2 2" xfId="56206"/>
    <cellStyle name="Normal 17 4 2 3" xfId="54088"/>
    <cellStyle name="Normal 17 4 2 4" xfId="42465"/>
    <cellStyle name="Normal 17 4 3" xfId="2686"/>
    <cellStyle name="Normal 17 4 3 2" xfId="57375"/>
    <cellStyle name="Normal 17 4 3 3" xfId="51567"/>
    <cellStyle name="Normal 17 4 4" xfId="32821"/>
    <cellStyle name="Normal 17 4 4 2" xfId="55256"/>
    <cellStyle name="Normal 17 4 4 3" xfId="44230"/>
    <cellStyle name="Normal 17 4 5" xfId="35868"/>
    <cellStyle name="Normal 17 4 5 2" xfId="52919"/>
    <cellStyle name="Normal 17 4 6" xfId="38395"/>
    <cellStyle name="Normal 17 5" xfId="1210"/>
    <cellStyle name="Normal 17 5 2" xfId="4227"/>
    <cellStyle name="Normal 17 5 2 2" xfId="45660"/>
    <cellStyle name="Normal 17 5 2 2 2" xfId="56388"/>
    <cellStyle name="Normal 17 5 2 3" xfId="54270"/>
    <cellStyle name="Normal 17 5 2 4" xfId="42647"/>
    <cellStyle name="Normal 17 5 3" xfId="2121"/>
    <cellStyle name="Normal 17 5 3 2" xfId="57557"/>
    <cellStyle name="Normal 17 5 3 3" xfId="51749"/>
    <cellStyle name="Normal 17 5 4" xfId="33003"/>
    <cellStyle name="Normal 17 5 4 2" xfId="54854"/>
    <cellStyle name="Normal 17 5 4 3" xfId="43828"/>
    <cellStyle name="Normal 17 5 5" xfId="36050"/>
    <cellStyle name="Normal 17 5 5 2" xfId="53101"/>
    <cellStyle name="Normal 17 5 6" xfId="38577"/>
    <cellStyle name="Normal 17 6" xfId="3522"/>
    <cellStyle name="Normal 17 6 2" xfId="32237"/>
    <cellStyle name="Normal 17 6 2 2" xfId="51165"/>
    <cellStyle name="Normal 17 6 2 2 2" xfId="56973"/>
    <cellStyle name="Normal 17 6 2 3" xfId="53686"/>
    <cellStyle name="Normal 17 6 2 4" xfId="41978"/>
    <cellStyle name="Normal 17 6 3" xfId="35284"/>
    <cellStyle name="Normal 17 6 3 2" xfId="55804"/>
    <cellStyle name="Normal 17 6 3 3" xfId="45041"/>
    <cellStyle name="Normal 17 6 4" xfId="52517"/>
    <cellStyle name="Normal 17 6 5" xfId="37820"/>
    <cellStyle name="Normal 17 7" xfId="3131"/>
    <cellStyle name="Normal 17 7 2" xfId="44671"/>
    <cellStyle name="Normal 17 7 2 2" xfId="55621"/>
    <cellStyle name="Normal 17 7 3" xfId="52334"/>
    <cellStyle name="Normal 17 7 4" xfId="37429"/>
    <cellStyle name="Normal 17 8" xfId="2868"/>
    <cellStyle name="Normal 17 8 2" xfId="44412"/>
    <cellStyle name="Normal 17 8 2 2" xfId="55438"/>
    <cellStyle name="Normal 17 8 3" xfId="53503"/>
    <cellStyle name="Normal 17 8 4" xfId="41789"/>
    <cellStyle name="Normal 17 9" xfId="1738"/>
    <cellStyle name="Normal 17 9 2" xfId="56790"/>
    <cellStyle name="Normal 17 9 3" xfId="50982"/>
    <cellStyle name="Normal 18" xfId="500"/>
    <cellStyle name="Normal 18 10" xfId="32095"/>
    <cellStyle name="Normal 18 10 2" xfId="54709"/>
    <cellStyle name="Normal 18 10 3" xfId="43683"/>
    <cellStyle name="Normal 18 11" xfId="35142"/>
    <cellStyle name="Normal 18 11 2" xfId="52225"/>
    <cellStyle name="Normal 18 12" xfId="37224"/>
    <cellStyle name="Normal 18 2" xfId="583"/>
    <cellStyle name="Normal 18 2 2" xfId="1358"/>
    <cellStyle name="Normal 18 2 2 2" xfId="4354"/>
    <cellStyle name="Normal 18 2 2 2 2" xfId="51860"/>
    <cellStyle name="Normal 18 2 2 2 2 2" xfId="57668"/>
    <cellStyle name="Normal 18 2 2 2 3" xfId="54381"/>
    <cellStyle name="Normal 18 2 2 2 4" xfId="42762"/>
    <cellStyle name="Normal 18 2 2 3" xfId="33151"/>
    <cellStyle name="Normal 18 2 2 3 2" xfId="56499"/>
    <cellStyle name="Normal 18 2 2 3 3" xfId="45784"/>
    <cellStyle name="Normal 18 2 2 4" xfId="36198"/>
    <cellStyle name="Normal 18 2 2 4 2" xfId="53212"/>
    <cellStyle name="Normal 18 2 2 5" xfId="38725"/>
    <cellStyle name="Normal 18 2 3" xfId="3707"/>
    <cellStyle name="Normal 18 2 3 2" xfId="45152"/>
    <cellStyle name="Normal 18 2 3 2 2" xfId="55915"/>
    <cellStyle name="Normal 18 2 3 3" xfId="53797"/>
    <cellStyle name="Normal 18 2 3 4" xfId="42163"/>
    <cellStyle name="Normal 18 2 4" xfId="2266"/>
    <cellStyle name="Normal 18 2 4 2" xfId="57084"/>
    <cellStyle name="Normal 18 2 4 3" xfId="51276"/>
    <cellStyle name="Normal 18 2 5" xfId="32422"/>
    <cellStyle name="Normal 18 2 5 2" xfId="54965"/>
    <cellStyle name="Normal 18 2 5 3" xfId="43939"/>
    <cellStyle name="Normal 18 2 6" xfId="35469"/>
    <cellStyle name="Normal 18 2 6 2" xfId="52628"/>
    <cellStyle name="Normal 18 2 7" xfId="38005"/>
    <cellStyle name="Normal 18 3" xfId="851"/>
    <cellStyle name="Normal 18 3 2" xfId="1581"/>
    <cellStyle name="Normal 18 3 2 2" xfId="4556"/>
    <cellStyle name="Normal 18 3 2 2 2" xfId="52006"/>
    <cellStyle name="Normal 18 3 2 2 2 2" xfId="57814"/>
    <cellStyle name="Normal 18 3 2 2 3" xfId="54527"/>
    <cellStyle name="Normal 18 3 2 2 4" xfId="42964"/>
    <cellStyle name="Normal 18 3 2 3" xfId="33374"/>
    <cellStyle name="Normal 18 3 2 3 2" xfId="56645"/>
    <cellStyle name="Normal 18 3 2 3 3" xfId="45937"/>
    <cellStyle name="Normal 18 3 2 4" xfId="36421"/>
    <cellStyle name="Normal 18 3 2 4 2" xfId="53358"/>
    <cellStyle name="Normal 18 3 2 5" xfId="38948"/>
    <cellStyle name="Normal 18 3 3" xfId="3892"/>
    <cellStyle name="Normal 18 3 3 2" xfId="45325"/>
    <cellStyle name="Normal 18 3 3 2 2" xfId="56061"/>
    <cellStyle name="Normal 18 3 3 3" xfId="53943"/>
    <cellStyle name="Normal 18 3 3 4" xfId="42320"/>
    <cellStyle name="Normal 18 3 4" xfId="2517"/>
    <cellStyle name="Normal 18 3 4 2" xfId="57230"/>
    <cellStyle name="Normal 18 3 4 3" xfId="51422"/>
    <cellStyle name="Normal 18 3 5" xfId="32644"/>
    <cellStyle name="Normal 18 3 5 2" xfId="55111"/>
    <cellStyle name="Normal 18 3 5 3" xfId="44085"/>
    <cellStyle name="Normal 18 3 6" xfId="35691"/>
    <cellStyle name="Normal 18 3 6 2" xfId="52774"/>
    <cellStyle name="Normal 18 3 7" xfId="38218"/>
    <cellStyle name="Normal 18 4" xfId="1065"/>
    <cellStyle name="Normal 18 4 2" xfId="4082"/>
    <cellStyle name="Normal 18 4 2 2" xfId="45515"/>
    <cellStyle name="Normal 18 4 2 2 2" xfId="56243"/>
    <cellStyle name="Normal 18 4 2 3" xfId="54125"/>
    <cellStyle name="Normal 18 4 2 4" xfId="42502"/>
    <cellStyle name="Normal 18 4 3" xfId="2723"/>
    <cellStyle name="Normal 18 4 3 2" xfId="57412"/>
    <cellStyle name="Normal 18 4 3 3" xfId="51604"/>
    <cellStyle name="Normal 18 4 4" xfId="32858"/>
    <cellStyle name="Normal 18 4 4 2" xfId="55293"/>
    <cellStyle name="Normal 18 4 4 3" xfId="44267"/>
    <cellStyle name="Normal 18 4 5" xfId="35905"/>
    <cellStyle name="Normal 18 4 5 2" xfId="52956"/>
    <cellStyle name="Normal 18 4 6" xfId="38432"/>
    <cellStyle name="Normal 18 5" xfId="1280"/>
    <cellStyle name="Normal 18 5 2" xfId="4277"/>
    <cellStyle name="Normal 18 5 2 2" xfId="45710"/>
    <cellStyle name="Normal 18 5 2 2 2" xfId="56425"/>
    <cellStyle name="Normal 18 5 2 3" xfId="54307"/>
    <cellStyle name="Normal 18 5 2 4" xfId="42684"/>
    <cellStyle name="Normal 18 5 3" xfId="2188"/>
    <cellStyle name="Normal 18 5 3 2" xfId="57594"/>
    <cellStyle name="Normal 18 5 3 3" xfId="51786"/>
    <cellStyle name="Normal 18 5 4" xfId="33073"/>
    <cellStyle name="Normal 18 5 4 2" xfId="54891"/>
    <cellStyle name="Normal 18 5 4 3" xfId="43865"/>
    <cellStyle name="Normal 18 5 5" xfId="36120"/>
    <cellStyle name="Normal 18 5 5 2" xfId="53138"/>
    <cellStyle name="Normal 18 5 6" xfId="38647"/>
    <cellStyle name="Normal 18 6" xfId="3632"/>
    <cellStyle name="Normal 18 6 2" xfId="32347"/>
    <cellStyle name="Normal 18 6 2 2" xfId="51202"/>
    <cellStyle name="Normal 18 6 2 2 2" xfId="57010"/>
    <cellStyle name="Normal 18 6 2 3" xfId="53723"/>
    <cellStyle name="Normal 18 6 2 4" xfId="42088"/>
    <cellStyle name="Normal 18 6 3" xfId="35394"/>
    <cellStyle name="Normal 18 6 3 2" xfId="55841"/>
    <cellStyle name="Normal 18 6 3 3" xfId="45078"/>
    <cellStyle name="Normal 18 6 4" xfId="52554"/>
    <cellStyle name="Normal 18 6 5" xfId="37930"/>
    <cellStyle name="Normal 18 7" xfId="3392"/>
    <cellStyle name="Normal 18 7 2" xfId="44918"/>
    <cellStyle name="Normal 18 7 2 2" xfId="55695"/>
    <cellStyle name="Normal 18 7 3" xfId="52408"/>
    <cellStyle name="Normal 18 7 4" xfId="37690"/>
    <cellStyle name="Normal 18 8" xfId="2989"/>
    <cellStyle name="Normal 18 8 2" xfId="44533"/>
    <cellStyle name="Normal 18 8 2 2" xfId="55512"/>
    <cellStyle name="Normal 18 8 3" xfId="53577"/>
    <cellStyle name="Normal 18 8 4" xfId="41863"/>
    <cellStyle name="Normal 18 9" xfId="1947"/>
    <cellStyle name="Normal 18 9 2" xfId="56864"/>
    <cellStyle name="Normal 18 9 3" xfId="51056"/>
    <cellStyle name="Normal 19" xfId="775"/>
    <cellStyle name="Normal 2" xfId="190"/>
    <cellStyle name="Normal 2 10" xfId="296"/>
    <cellStyle name="Normal 2 11" xfId="297"/>
    <cellStyle name="Normal 2 12" xfId="298"/>
    <cellStyle name="Normal 2 13" xfId="299"/>
    <cellStyle name="Normal 2 14" xfId="300"/>
    <cellStyle name="Normal 2 15" xfId="301"/>
    <cellStyle name="Normal 2 16" xfId="302"/>
    <cellStyle name="Normal 2 17" xfId="303"/>
    <cellStyle name="Normal 2 18" xfId="304"/>
    <cellStyle name="Normal 2 19" xfId="305"/>
    <cellStyle name="Normal 2 2" xfId="306"/>
    <cellStyle name="Normal 2 20" xfId="307"/>
    <cellStyle name="Normal 2 21" xfId="308"/>
    <cellStyle name="Normal 2 22" xfId="309"/>
    <cellStyle name="Normal 2 23" xfId="310"/>
    <cellStyle name="Normal 2 24" xfId="311"/>
    <cellStyle name="Normal 2 25" xfId="312"/>
    <cellStyle name="Normal 2 26" xfId="313"/>
    <cellStyle name="Normal 2 27" xfId="314"/>
    <cellStyle name="Normal 2 28" xfId="315"/>
    <cellStyle name="Normal 2 29" xfId="316"/>
    <cellStyle name="Normal 2 3" xfId="317"/>
    <cellStyle name="Normal 2 30" xfId="318"/>
    <cellStyle name="Normal 2 31" xfId="319"/>
    <cellStyle name="Normal 2 32" xfId="295"/>
    <cellStyle name="Normal 2 33" xfId="501"/>
    <cellStyle name="Normal 2 33 10" xfId="32096"/>
    <cellStyle name="Normal 2 33 10 2" xfId="54710"/>
    <cellStyle name="Normal 2 33 10 3" xfId="43684"/>
    <cellStyle name="Normal 2 33 11" xfId="35143"/>
    <cellStyle name="Normal 2 33 11 2" xfId="52226"/>
    <cellStyle name="Normal 2 33 12" xfId="37225"/>
    <cellStyle name="Normal 2 33 2" xfId="584"/>
    <cellStyle name="Normal 2 33 2 2" xfId="1359"/>
    <cellStyle name="Normal 2 33 2 2 2" xfId="4355"/>
    <cellStyle name="Normal 2 33 2 2 2 2" xfId="51861"/>
    <cellStyle name="Normal 2 33 2 2 2 2 2" xfId="57669"/>
    <cellStyle name="Normal 2 33 2 2 2 3" xfId="54382"/>
    <cellStyle name="Normal 2 33 2 2 2 4" xfId="42763"/>
    <cellStyle name="Normal 2 33 2 2 3" xfId="33152"/>
    <cellStyle name="Normal 2 33 2 2 3 2" xfId="56500"/>
    <cellStyle name="Normal 2 33 2 2 3 3" xfId="45785"/>
    <cellStyle name="Normal 2 33 2 2 4" xfId="36199"/>
    <cellStyle name="Normal 2 33 2 2 4 2" xfId="53213"/>
    <cellStyle name="Normal 2 33 2 2 5" xfId="38726"/>
    <cellStyle name="Normal 2 33 2 3" xfId="3708"/>
    <cellStyle name="Normal 2 33 2 3 2" xfId="45153"/>
    <cellStyle name="Normal 2 33 2 3 2 2" xfId="55916"/>
    <cellStyle name="Normal 2 33 2 3 3" xfId="53798"/>
    <cellStyle name="Normal 2 33 2 3 4" xfId="42164"/>
    <cellStyle name="Normal 2 33 2 4" xfId="2267"/>
    <cellStyle name="Normal 2 33 2 4 2" xfId="57085"/>
    <cellStyle name="Normal 2 33 2 4 3" xfId="51277"/>
    <cellStyle name="Normal 2 33 2 5" xfId="32423"/>
    <cellStyle name="Normal 2 33 2 5 2" xfId="54966"/>
    <cellStyle name="Normal 2 33 2 5 3" xfId="43940"/>
    <cellStyle name="Normal 2 33 2 6" xfId="35470"/>
    <cellStyle name="Normal 2 33 2 6 2" xfId="52629"/>
    <cellStyle name="Normal 2 33 2 7" xfId="38006"/>
    <cellStyle name="Normal 2 33 3" xfId="852"/>
    <cellStyle name="Normal 2 33 3 2" xfId="1582"/>
    <cellStyle name="Normal 2 33 3 2 2" xfId="4557"/>
    <cellStyle name="Normal 2 33 3 2 2 2" xfId="52007"/>
    <cellStyle name="Normal 2 33 3 2 2 2 2" xfId="57815"/>
    <cellStyle name="Normal 2 33 3 2 2 3" xfId="54528"/>
    <cellStyle name="Normal 2 33 3 2 2 4" xfId="42965"/>
    <cellStyle name="Normal 2 33 3 2 3" xfId="33375"/>
    <cellStyle name="Normal 2 33 3 2 3 2" xfId="56646"/>
    <cellStyle name="Normal 2 33 3 2 3 3" xfId="45938"/>
    <cellStyle name="Normal 2 33 3 2 4" xfId="36422"/>
    <cellStyle name="Normal 2 33 3 2 4 2" xfId="53359"/>
    <cellStyle name="Normal 2 33 3 2 5" xfId="38949"/>
    <cellStyle name="Normal 2 33 3 3" xfId="3893"/>
    <cellStyle name="Normal 2 33 3 3 2" xfId="45326"/>
    <cellStyle name="Normal 2 33 3 3 2 2" xfId="56062"/>
    <cellStyle name="Normal 2 33 3 3 3" xfId="53944"/>
    <cellStyle name="Normal 2 33 3 3 4" xfId="42321"/>
    <cellStyle name="Normal 2 33 3 4" xfId="2518"/>
    <cellStyle name="Normal 2 33 3 4 2" xfId="57231"/>
    <cellStyle name="Normal 2 33 3 4 3" xfId="51423"/>
    <cellStyle name="Normal 2 33 3 5" xfId="32645"/>
    <cellStyle name="Normal 2 33 3 5 2" xfId="55112"/>
    <cellStyle name="Normal 2 33 3 5 3" xfId="44086"/>
    <cellStyle name="Normal 2 33 3 6" xfId="35692"/>
    <cellStyle name="Normal 2 33 3 6 2" xfId="52775"/>
    <cellStyle name="Normal 2 33 3 7" xfId="38219"/>
    <cellStyle name="Normal 2 33 4" xfId="1066"/>
    <cellStyle name="Normal 2 33 4 2" xfId="4083"/>
    <cellStyle name="Normal 2 33 4 2 2" xfId="45516"/>
    <cellStyle name="Normal 2 33 4 2 2 2" xfId="56244"/>
    <cellStyle name="Normal 2 33 4 2 3" xfId="54126"/>
    <cellStyle name="Normal 2 33 4 2 4" xfId="42503"/>
    <cellStyle name="Normal 2 33 4 3" xfId="2724"/>
    <cellStyle name="Normal 2 33 4 3 2" xfId="57413"/>
    <cellStyle name="Normal 2 33 4 3 3" xfId="51605"/>
    <cellStyle name="Normal 2 33 4 4" xfId="32859"/>
    <cellStyle name="Normal 2 33 4 4 2" xfId="55294"/>
    <cellStyle name="Normal 2 33 4 4 3" xfId="44268"/>
    <cellStyle name="Normal 2 33 4 5" xfId="35906"/>
    <cellStyle name="Normal 2 33 4 5 2" xfId="52957"/>
    <cellStyle name="Normal 2 33 4 6" xfId="38433"/>
    <cellStyle name="Normal 2 33 5" xfId="1281"/>
    <cellStyle name="Normal 2 33 5 2" xfId="4278"/>
    <cellStyle name="Normal 2 33 5 2 2" xfId="45711"/>
    <cellStyle name="Normal 2 33 5 2 2 2" xfId="56426"/>
    <cellStyle name="Normal 2 33 5 2 3" xfId="54308"/>
    <cellStyle name="Normal 2 33 5 2 4" xfId="42685"/>
    <cellStyle name="Normal 2 33 5 3" xfId="2189"/>
    <cellStyle name="Normal 2 33 5 3 2" xfId="57595"/>
    <cellStyle name="Normal 2 33 5 3 3" xfId="51787"/>
    <cellStyle name="Normal 2 33 5 4" xfId="33074"/>
    <cellStyle name="Normal 2 33 5 4 2" xfId="54892"/>
    <cellStyle name="Normal 2 33 5 4 3" xfId="43866"/>
    <cellStyle name="Normal 2 33 5 5" xfId="36121"/>
    <cellStyle name="Normal 2 33 5 5 2" xfId="53139"/>
    <cellStyle name="Normal 2 33 5 6" xfId="38648"/>
    <cellStyle name="Normal 2 33 6" xfId="3633"/>
    <cellStyle name="Normal 2 33 6 2" xfId="32348"/>
    <cellStyle name="Normal 2 33 6 2 2" xfId="51203"/>
    <cellStyle name="Normal 2 33 6 2 2 2" xfId="57011"/>
    <cellStyle name="Normal 2 33 6 2 3" xfId="53724"/>
    <cellStyle name="Normal 2 33 6 2 4" xfId="42089"/>
    <cellStyle name="Normal 2 33 6 3" xfId="35395"/>
    <cellStyle name="Normal 2 33 6 3 2" xfId="55842"/>
    <cellStyle name="Normal 2 33 6 3 3" xfId="45079"/>
    <cellStyle name="Normal 2 33 6 4" xfId="52555"/>
    <cellStyle name="Normal 2 33 6 5" xfId="37931"/>
    <cellStyle name="Normal 2 33 7" xfId="3393"/>
    <cellStyle name="Normal 2 33 7 2" xfId="44919"/>
    <cellStyle name="Normal 2 33 7 2 2" xfId="55696"/>
    <cellStyle name="Normal 2 33 7 3" xfId="52409"/>
    <cellStyle name="Normal 2 33 7 4" xfId="37691"/>
    <cellStyle name="Normal 2 33 8" xfId="2990"/>
    <cellStyle name="Normal 2 33 8 2" xfId="44534"/>
    <cellStyle name="Normal 2 33 8 2 2" xfId="55513"/>
    <cellStyle name="Normal 2 33 8 3" xfId="53578"/>
    <cellStyle name="Normal 2 33 8 4" xfId="41864"/>
    <cellStyle name="Normal 2 33 9" xfId="1948"/>
    <cellStyle name="Normal 2 33 9 2" xfId="56865"/>
    <cellStyle name="Normal 2 33 9 3" xfId="51057"/>
    <cellStyle name="Normal 2 34" xfId="624"/>
    <cellStyle name="Normal 2 34 10" xfId="35183"/>
    <cellStyle name="Normal 2 34 10 2" xfId="52262"/>
    <cellStyle name="Normal 2 34 11" xfId="37265"/>
    <cellStyle name="Normal 2 34 2" xfId="892"/>
    <cellStyle name="Normal 2 34 2 2" xfId="1618"/>
    <cellStyle name="Normal 2 34 2 2 2" xfId="4593"/>
    <cellStyle name="Normal 2 34 2 2 2 2" xfId="52043"/>
    <cellStyle name="Normal 2 34 2 2 2 2 2" xfId="57851"/>
    <cellStyle name="Normal 2 34 2 2 2 3" xfId="54564"/>
    <cellStyle name="Normal 2 34 2 2 2 4" xfId="43001"/>
    <cellStyle name="Normal 2 34 2 2 3" xfId="33411"/>
    <cellStyle name="Normal 2 34 2 2 3 2" xfId="56682"/>
    <cellStyle name="Normal 2 34 2 2 3 3" xfId="45974"/>
    <cellStyle name="Normal 2 34 2 2 4" xfId="36458"/>
    <cellStyle name="Normal 2 34 2 2 4 2" xfId="53395"/>
    <cellStyle name="Normal 2 34 2 2 5" xfId="38985"/>
    <cellStyle name="Normal 2 34 2 3" xfId="3929"/>
    <cellStyle name="Normal 2 34 2 3 2" xfId="45362"/>
    <cellStyle name="Normal 2 34 2 3 2 2" xfId="56098"/>
    <cellStyle name="Normal 2 34 2 3 3" xfId="53980"/>
    <cellStyle name="Normal 2 34 2 3 4" xfId="42357"/>
    <cellStyle name="Normal 2 34 2 4" xfId="2558"/>
    <cellStyle name="Normal 2 34 2 4 2" xfId="57267"/>
    <cellStyle name="Normal 2 34 2 4 3" xfId="51459"/>
    <cellStyle name="Normal 2 34 2 5" xfId="32685"/>
    <cellStyle name="Normal 2 34 2 5 2" xfId="55148"/>
    <cellStyle name="Normal 2 34 2 5 3" xfId="44122"/>
    <cellStyle name="Normal 2 34 2 6" xfId="35732"/>
    <cellStyle name="Normal 2 34 2 6 2" xfId="52811"/>
    <cellStyle name="Normal 2 34 2 7" xfId="38259"/>
    <cellStyle name="Normal 2 34 3" xfId="1102"/>
    <cellStyle name="Normal 2 34 3 2" xfId="4119"/>
    <cellStyle name="Normal 2 34 3 2 2" xfId="45552"/>
    <cellStyle name="Normal 2 34 3 2 2 2" xfId="56280"/>
    <cellStyle name="Normal 2 34 3 2 3" xfId="54162"/>
    <cellStyle name="Normal 2 34 3 2 4" xfId="42539"/>
    <cellStyle name="Normal 2 34 3 3" xfId="2760"/>
    <cellStyle name="Normal 2 34 3 3 2" xfId="57449"/>
    <cellStyle name="Normal 2 34 3 3 3" xfId="51641"/>
    <cellStyle name="Normal 2 34 3 4" xfId="32895"/>
    <cellStyle name="Normal 2 34 3 4 2" xfId="55330"/>
    <cellStyle name="Normal 2 34 3 4 3" xfId="44304"/>
    <cellStyle name="Normal 2 34 3 5" xfId="35942"/>
    <cellStyle name="Normal 2 34 3 5 2" xfId="52993"/>
    <cellStyle name="Normal 2 34 3 6" xfId="38469"/>
    <cellStyle name="Normal 2 34 4" xfId="1397"/>
    <cellStyle name="Normal 2 34 4 2" xfId="4391"/>
    <cellStyle name="Normal 2 34 4 2 2" xfId="45821"/>
    <cellStyle name="Normal 2 34 4 2 2 2" xfId="56536"/>
    <cellStyle name="Normal 2 34 4 2 3" xfId="54418"/>
    <cellStyle name="Normal 2 34 4 2 4" xfId="42799"/>
    <cellStyle name="Normal 2 34 4 3" xfId="2305"/>
    <cellStyle name="Normal 2 34 4 3 2" xfId="57705"/>
    <cellStyle name="Normal 2 34 4 3 3" xfId="51897"/>
    <cellStyle name="Normal 2 34 4 4" xfId="33190"/>
    <cellStyle name="Normal 2 34 4 4 2" xfId="55002"/>
    <cellStyle name="Normal 2 34 4 4 3" xfId="43976"/>
    <cellStyle name="Normal 2 34 4 5" xfId="36237"/>
    <cellStyle name="Normal 2 34 4 5 2" xfId="53249"/>
    <cellStyle name="Normal 2 34 4 6" xfId="38764"/>
    <cellStyle name="Normal 2 34 5" xfId="3745"/>
    <cellStyle name="Normal 2 34 5 2" xfId="32460"/>
    <cellStyle name="Normal 2 34 5 2 2" xfId="51313"/>
    <cellStyle name="Normal 2 34 5 2 2 2" xfId="57121"/>
    <cellStyle name="Normal 2 34 5 2 3" xfId="53834"/>
    <cellStyle name="Normal 2 34 5 2 4" xfId="42201"/>
    <cellStyle name="Normal 2 34 5 3" xfId="35507"/>
    <cellStyle name="Normal 2 34 5 3 2" xfId="55952"/>
    <cellStyle name="Normal 2 34 5 3 3" xfId="45189"/>
    <cellStyle name="Normal 2 34 5 4" xfId="52665"/>
    <cellStyle name="Normal 2 34 5 5" xfId="38043"/>
    <cellStyle name="Normal 2 34 6" xfId="3432"/>
    <cellStyle name="Normal 2 34 6 2" xfId="44958"/>
    <cellStyle name="Normal 2 34 6 2 2" xfId="55732"/>
    <cellStyle name="Normal 2 34 6 3" xfId="52445"/>
    <cellStyle name="Normal 2 34 6 4" xfId="37730"/>
    <cellStyle name="Normal 2 34 7" xfId="3026"/>
    <cellStyle name="Normal 2 34 7 2" xfId="44570"/>
    <cellStyle name="Normal 2 34 7 2 2" xfId="55549"/>
    <cellStyle name="Normal 2 34 7 3" xfId="53614"/>
    <cellStyle name="Normal 2 34 7 4" xfId="41900"/>
    <cellStyle name="Normal 2 34 8" xfId="1986"/>
    <cellStyle name="Normal 2 34 8 2" xfId="56901"/>
    <cellStyle name="Normal 2 34 8 3" xfId="51093"/>
    <cellStyle name="Normal 2 34 9" xfId="32136"/>
    <cellStyle name="Normal 2 34 9 2" xfId="54746"/>
    <cellStyle name="Normal 2 34 9 3" xfId="43720"/>
    <cellStyle name="Normal 2 35" xfId="678"/>
    <cellStyle name="Normal 2 35 10" xfId="35237"/>
    <cellStyle name="Normal 2 35 10 2" xfId="52298"/>
    <cellStyle name="Normal 2 35 11" xfId="37319"/>
    <cellStyle name="Normal 2 35 2" xfId="946"/>
    <cellStyle name="Normal 2 35 2 2" xfId="1654"/>
    <cellStyle name="Normal 2 35 2 2 2" xfId="4629"/>
    <cellStyle name="Normal 2 35 2 2 2 2" xfId="52079"/>
    <cellStyle name="Normal 2 35 2 2 2 2 2" xfId="57887"/>
    <cellStyle name="Normal 2 35 2 2 2 3" xfId="54600"/>
    <cellStyle name="Normal 2 35 2 2 2 4" xfId="43037"/>
    <cellStyle name="Normal 2 35 2 2 3" xfId="33447"/>
    <cellStyle name="Normal 2 35 2 2 3 2" xfId="56718"/>
    <cellStyle name="Normal 2 35 2 2 3 3" xfId="46010"/>
    <cellStyle name="Normal 2 35 2 2 4" xfId="36494"/>
    <cellStyle name="Normal 2 35 2 2 4 2" xfId="53431"/>
    <cellStyle name="Normal 2 35 2 2 5" xfId="39021"/>
    <cellStyle name="Normal 2 35 2 3" xfId="3971"/>
    <cellStyle name="Normal 2 35 2 3 2" xfId="45404"/>
    <cellStyle name="Normal 2 35 2 3 2 2" xfId="56134"/>
    <cellStyle name="Normal 2 35 2 3 3" xfId="54016"/>
    <cellStyle name="Normal 2 35 2 3 4" xfId="42393"/>
    <cellStyle name="Normal 2 35 2 4" xfId="2608"/>
    <cellStyle name="Normal 2 35 2 4 2" xfId="57303"/>
    <cellStyle name="Normal 2 35 2 4 3" xfId="51495"/>
    <cellStyle name="Normal 2 35 2 5" xfId="32739"/>
    <cellStyle name="Normal 2 35 2 5 2" xfId="55184"/>
    <cellStyle name="Normal 2 35 2 5 3" xfId="44158"/>
    <cellStyle name="Normal 2 35 2 6" xfId="35786"/>
    <cellStyle name="Normal 2 35 2 6 2" xfId="52847"/>
    <cellStyle name="Normal 2 35 2 7" xfId="38313"/>
    <cellStyle name="Normal 2 35 3" xfId="1138"/>
    <cellStyle name="Normal 2 35 3 2" xfId="4155"/>
    <cellStyle name="Normal 2 35 3 2 2" xfId="45588"/>
    <cellStyle name="Normal 2 35 3 2 2 2" xfId="56316"/>
    <cellStyle name="Normal 2 35 3 2 3" xfId="54198"/>
    <cellStyle name="Normal 2 35 3 2 4" xfId="42575"/>
    <cellStyle name="Normal 2 35 3 3" xfId="2796"/>
    <cellStyle name="Normal 2 35 3 3 2" xfId="57485"/>
    <cellStyle name="Normal 2 35 3 3 3" xfId="51677"/>
    <cellStyle name="Normal 2 35 3 4" xfId="32931"/>
    <cellStyle name="Normal 2 35 3 4 2" xfId="55366"/>
    <cellStyle name="Normal 2 35 3 4 3" xfId="44340"/>
    <cellStyle name="Normal 2 35 3 5" xfId="35978"/>
    <cellStyle name="Normal 2 35 3 5 2" xfId="53029"/>
    <cellStyle name="Normal 2 35 3 6" xfId="38505"/>
    <cellStyle name="Normal 2 35 4" xfId="1447"/>
    <cellStyle name="Normal 2 35 4 2" xfId="4432"/>
    <cellStyle name="Normal 2 35 4 2 2" xfId="45862"/>
    <cellStyle name="Normal 2 35 4 2 2 2" xfId="56572"/>
    <cellStyle name="Normal 2 35 4 2 3" xfId="54454"/>
    <cellStyle name="Normal 2 35 4 2 4" xfId="42835"/>
    <cellStyle name="Normal 2 35 4 3" xfId="2352"/>
    <cellStyle name="Normal 2 35 4 3 2" xfId="57741"/>
    <cellStyle name="Normal 2 35 4 3 3" xfId="51933"/>
    <cellStyle name="Normal 2 35 4 4" xfId="33240"/>
    <cellStyle name="Normal 2 35 4 4 2" xfId="55038"/>
    <cellStyle name="Normal 2 35 4 4 3" xfId="44012"/>
    <cellStyle name="Normal 2 35 4 5" xfId="36287"/>
    <cellStyle name="Normal 2 35 4 5 2" xfId="53285"/>
    <cellStyle name="Normal 2 35 4 6" xfId="38814"/>
    <cellStyle name="Normal 2 35 5" xfId="3785"/>
    <cellStyle name="Normal 2 35 5 2" xfId="32500"/>
    <cellStyle name="Normal 2 35 5 2 2" xfId="51349"/>
    <cellStyle name="Normal 2 35 5 2 2 2" xfId="57157"/>
    <cellStyle name="Normal 2 35 5 2 3" xfId="53870"/>
    <cellStyle name="Normal 2 35 5 2 4" xfId="42241"/>
    <cellStyle name="Normal 2 35 5 3" xfId="35547"/>
    <cellStyle name="Normal 2 35 5 3 2" xfId="55988"/>
    <cellStyle name="Normal 2 35 5 3 3" xfId="45225"/>
    <cellStyle name="Normal 2 35 5 4" xfId="52701"/>
    <cellStyle name="Normal 2 35 5 5" xfId="38083"/>
    <cellStyle name="Normal 2 35 6" xfId="3477"/>
    <cellStyle name="Normal 2 35 6 2" xfId="45002"/>
    <cellStyle name="Normal 2 35 6 2 2" xfId="55768"/>
    <cellStyle name="Normal 2 35 6 3" xfId="52481"/>
    <cellStyle name="Normal 2 35 6 4" xfId="37775"/>
    <cellStyle name="Normal 2 35 7" xfId="3067"/>
    <cellStyle name="Normal 2 35 7 2" xfId="44611"/>
    <cellStyle name="Normal 2 35 7 2 2" xfId="55585"/>
    <cellStyle name="Normal 2 35 7 3" xfId="53650"/>
    <cellStyle name="Normal 2 35 7 4" xfId="41936"/>
    <cellStyle name="Normal 2 35 8" xfId="2038"/>
    <cellStyle name="Normal 2 35 8 2" xfId="56937"/>
    <cellStyle name="Normal 2 35 8 3" xfId="51129"/>
    <cellStyle name="Normal 2 35 9" xfId="32190"/>
    <cellStyle name="Normal 2 35 9 2" xfId="54782"/>
    <cellStyle name="Normal 2 35 9 3" xfId="43756"/>
    <cellStyle name="Normal 2 36" xfId="538"/>
    <cellStyle name="Normal 2 36 10" xfId="35072"/>
    <cellStyle name="Normal 2 36 10 2" xfId="52189"/>
    <cellStyle name="Normal 2 36 11" xfId="37179"/>
    <cellStyle name="Normal 2 36 2" xfId="987"/>
    <cellStyle name="Normal 2 36 2 2" xfId="1690"/>
    <cellStyle name="Normal 2 36 2 2 2" xfId="4665"/>
    <cellStyle name="Normal 2 36 2 2 2 2" xfId="52115"/>
    <cellStyle name="Normal 2 36 2 2 2 2 2" xfId="57923"/>
    <cellStyle name="Normal 2 36 2 2 2 3" xfId="54636"/>
    <cellStyle name="Normal 2 36 2 2 2 4" xfId="43073"/>
    <cellStyle name="Normal 2 36 2 2 3" xfId="33483"/>
    <cellStyle name="Normal 2 36 2 2 3 2" xfId="56754"/>
    <cellStyle name="Normal 2 36 2 2 3 3" xfId="46046"/>
    <cellStyle name="Normal 2 36 2 2 4" xfId="36530"/>
    <cellStyle name="Normal 2 36 2 2 4 2" xfId="53467"/>
    <cellStyle name="Normal 2 36 2 2 5" xfId="39057"/>
    <cellStyle name="Normal 2 36 2 3" xfId="4008"/>
    <cellStyle name="Normal 2 36 2 3 2" xfId="45441"/>
    <cellStyle name="Normal 2 36 2 3 2 2" xfId="56170"/>
    <cellStyle name="Normal 2 36 2 3 3" xfId="54052"/>
    <cellStyle name="Normal 2 36 2 3 4" xfId="42429"/>
    <cellStyle name="Normal 2 36 2 4" xfId="2648"/>
    <cellStyle name="Normal 2 36 2 4 2" xfId="57339"/>
    <cellStyle name="Normal 2 36 2 4 3" xfId="51531"/>
    <cellStyle name="Normal 2 36 2 5" xfId="32780"/>
    <cellStyle name="Normal 2 36 2 5 2" xfId="55220"/>
    <cellStyle name="Normal 2 36 2 5 3" xfId="44194"/>
    <cellStyle name="Normal 2 36 2 6" xfId="35827"/>
    <cellStyle name="Normal 2 36 2 6 2" xfId="52883"/>
    <cellStyle name="Normal 2 36 2 7" xfId="38354"/>
    <cellStyle name="Normal 2 36 3" xfId="1174"/>
    <cellStyle name="Normal 2 36 3 2" xfId="4191"/>
    <cellStyle name="Normal 2 36 3 2 2" xfId="45624"/>
    <cellStyle name="Normal 2 36 3 2 2 2" xfId="56352"/>
    <cellStyle name="Normal 2 36 3 2 3" xfId="54234"/>
    <cellStyle name="Normal 2 36 3 2 4" xfId="42611"/>
    <cellStyle name="Normal 2 36 3 3" xfId="2832"/>
    <cellStyle name="Normal 2 36 3 3 2" xfId="57521"/>
    <cellStyle name="Normal 2 36 3 3 3" xfId="51713"/>
    <cellStyle name="Normal 2 36 3 4" xfId="32967"/>
    <cellStyle name="Normal 2 36 3 4 2" xfId="55402"/>
    <cellStyle name="Normal 2 36 3 4 3" xfId="44376"/>
    <cellStyle name="Normal 2 36 3 5" xfId="36014"/>
    <cellStyle name="Normal 2 36 3 5 2" xfId="53065"/>
    <cellStyle name="Normal 2 36 3 6" xfId="38541"/>
    <cellStyle name="Normal 2 36 4" xfId="1318"/>
    <cellStyle name="Normal 2 36 4 2" xfId="4315"/>
    <cellStyle name="Normal 2 36 4 2 2" xfId="45748"/>
    <cellStyle name="Normal 2 36 4 2 2 2" xfId="56463"/>
    <cellStyle name="Normal 2 36 4 2 3" xfId="54345"/>
    <cellStyle name="Normal 2 36 4 2 4" xfId="42722"/>
    <cellStyle name="Normal 2 36 4 3" xfId="2226"/>
    <cellStyle name="Normal 2 36 4 3 2" xfId="57632"/>
    <cellStyle name="Normal 2 36 4 3 3" xfId="51824"/>
    <cellStyle name="Normal 2 36 4 4" xfId="33111"/>
    <cellStyle name="Normal 2 36 4 4 2" xfId="54929"/>
    <cellStyle name="Normal 2 36 4 4 3" xfId="43903"/>
    <cellStyle name="Normal 2 36 4 5" xfId="36158"/>
    <cellStyle name="Normal 2 36 4 5 2" xfId="53176"/>
    <cellStyle name="Normal 2 36 4 6" xfId="38685"/>
    <cellStyle name="Normal 2 36 5" xfId="3670"/>
    <cellStyle name="Normal 2 36 5 2" xfId="32385"/>
    <cellStyle name="Normal 2 36 5 2 2" xfId="51240"/>
    <cellStyle name="Normal 2 36 5 2 2 2" xfId="57048"/>
    <cellStyle name="Normal 2 36 5 2 3" xfId="53761"/>
    <cellStyle name="Normal 2 36 5 2 4" xfId="42126"/>
    <cellStyle name="Normal 2 36 5 3" xfId="35432"/>
    <cellStyle name="Normal 2 36 5 3 2" xfId="55879"/>
    <cellStyle name="Normal 2 36 5 3 3" xfId="45116"/>
    <cellStyle name="Normal 2 36 5 4" xfId="52592"/>
    <cellStyle name="Normal 2 36 5 5" xfId="37968"/>
    <cellStyle name="Normal 2 36 6" xfId="3334"/>
    <cellStyle name="Normal 2 36 6 2" xfId="44861"/>
    <cellStyle name="Normal 2 36 6 2 2" xfId="55659"/>
    <cellStyle name="Normal 2 36 6 3" xfId="52372"/>
    <cellStyle name="Normal 2 36 6 4" xfId="37632"/>
    <cellStyle name="Normal 2 36 7" xfId="2949"/>
    <cellStyle name="Normal 2 36 7 2" xfId="44493"/>
    <cellStyle name="Normal 2 36 7 2 2" xfId="55476"/>
    <cellStyle name="Normal 2 36 7 3" xfId="53541"/>
    <cellStyle name="Normal 2 36 7 4" xfId="41827"/>
    <cellStyle name="Normal 2 36 8" xfId="2079"/>
    <cellStyle name="Normal 2 36 8 2" xfId="56828"/>
    <cellStyle name="Normal 2 36 8 3" xfId="51020"/>
    <cellStyle name="Normal 2 36 9" xfId="32025"/>
    <cellStyle name="Normal 2 36 9 2" xfId="54818"/>
    <cellStyle name="Normal 2 36 9 3" xfId="43792"/>
    <cellStyle name="Normal 2 37" xfId="781"/>
    <cellStyle name="Normal 2 37 2" xfId="1545"/>
    <cellStyle name="Normal 2 37 2 2" xfId="4520"/>
    <cellStyle name="Normal 2 37 2 2 2" xfId="51970"/>
    <cellStyle name="Normal 2 37 2 2 2 2" xfId="57778"/>
    <cellStyle name="Normal 2 37 2 2 3" xfId="54491"/>
    <cellStyle name="Normal 2 37 2 2 4" xfId="42928"/>
    <cellStyle name="Normal 2 37 2 3" xfId="33338"/>
    <cellStyle name="Normal 2 37 2 3 2" xfId="56609"/>
    <cellStyle name="Normal 2 37 2 3 3" xfId="45901"/>
    <cellStyle name="Normal 2 37 2 4" xfId="36385"/>
    <cellStyle name="Normal 2 37 2 4 2" xfId="53322"/>
    <cellStyle name="Normal 2 37 2 5" xfId="38912"/>
    <cellStyle name="Normal 2 37 3" xfId="3848"/>
    <cellStyle name="Normal 2 37 3 2" xfId="45281"/>
    <cellStyle name="Normal 2 37 3 2 2" xfId="56025"/>
    <cellStyle name="Normal 2 37 3 3" xfId="53907"/>
    <cellStyle name="Normal 2 37 3 4" xfId="42284"/>
    <cellStyle name="Normal 2 37 4" xfId="2448"/>
    <cellStyle name="Normal 2 37 4 2" xfId="57194"/>
    <cellStyle name="Normal 2 37 4 3" xfId="51386"/>
    <cellStyle name="Normal 2 37 5" xfId="32574"/>
    <cellStyle name="Normal 2 37 5 2" xfId="55075"/>
    <cellStyle name="Normal 2 37 5 3" xfId="44049"/>
    <cellStyle name="Normal 2 37 6" xfId="35621"/>
    <cellStyle name="Normal 2 37 6 2" xfId="52738"/>
    <cellStyle name="Normal 2 37 7" xfId="38148"/>
    <cellStyle name="Normal 2 38" xfId="1029"/>
    <cellStyle name="Normal 2 38 2" xfId="4046"/>
    <cellStyle name="Normal 2 38 2 2" xfId="45479"/>
    <cellStyle name="Normal 2 38 2 2 2" xfId="56207"/>
    <cellStyle name="Normal 2 38 2 3" xfId="54089"/>
    <cellStyle name="Normal 2 38 2 4" xfId="42466"/>
    <cellStyle name="Normal 2 38 3" xfId="2687"/>
    <cellStyle name="Normal 2 38 3 2" xfId="57376"/>
    <cellStyle name="Normal 2 38 3 3" xfId="51568"/>
    <cellStyle name="Normal 2 38 4" xfId="32822"/>
    <cellStyle name="Normal 2 38 4 2" xfId="55257"/>
    <cellStyle name="Normal 2 38 4 3" xfId="44231"/>
    <cellStyle name="Normal 2 38 5" xfId="35869"/>
    <cellStyle name="Normal 2 38 5 2" xfId="52920"/>
    <cellStyle name="Normal 2 38 6" xfId="38396"/>
    <cellStyle name="Normal 2 39" xfId="1215"/>
    <cellStyle name="Normal 2 39 2" xfId="4230"/>
    <cellStyle name="Normal 2 39 2 2" xfId="45663"/>
    <cellStyle name="Normal 2 39 2 2 2" xfId="56389"/>
    <cellStyle name="Normal 2 39 2 3" xfId="54271"/>
    <cellStyle name="Normal 2 39 2 4" xfId="42648"/>
    <cellStyle name="Normal 2 39 3" xfId="2125"/>
    <cellStyle name="Normal 2 39 3 2" xfId="57558"/>
    <cellStyle name="Normal 2 39 3 3" xfId="51750"/>
    <cellStyle name="Normal 2 39 4" xfId="33008"/>
    <cellStyle name="Normal 2 39 4 2" xfId="54855"/>
    <cellStyle name="Normal 2 39 4 3" xfId="43829"/>
    <cellStyle name="Normal 2 39 5" xfId="36055"/>
    <cellStyle name="Normal 2 39 5 2" xfId="53102"/>
    <cellStyle name="Normal 2 39 6" xfId="38582"/>
    <cellStyle name="Normal 2 4" xfId="320"/>
    <cellStyle name="Normal 2 40" xfId="3524"/>
    <cellStyle name="Normal 2 40 2" xfId="32239"/>
    <cellStyle name="Normal 2 40 2 2" xfId="51166"/>
    <cellStyle name="Normal 2 40 2 2 2" xfId="56974"/>
    <cellStyle name="Normal 2 40 2 3" xfId="53687"/>
    <cellStyle name="Normal 2 40 2 4" xfId="41980"/>
    <cellStyle name="Normal 2 40 3" xfId="35286"/>
    <cellStyle name="Normal 2 40 3 2" xfId="55805"/>
    <cellStyle name="Normal 2 40 3 3" xfId="45042"/>
    <cellStyle name="Normal 2 40 4" xfId="52518"/>
    <cellStyle name="Normal 2 40 5" xfId="37822"/>
    <cellStyle name="Normal 2 41" xfId="3137"/>
    <cellStyle name="Normal 2 41 2" xfId="44677"/>
    <cellStyle name="Normal 2 41 2 2" xfId="55622"/>
    <cellStyle name="Normal 2 41 3" xfId="52335"/>
    <cellStyle name="Normal 2 41 4" xfId="37435"/>
    <cellStyle name="Normal 2 42" xfId="2871"/>
    <cellStyle name="Normal 2 42 2" xfId="44415"/>
    <cellStyle name="Normal 2 42 2 2" xfId="55439"/>
    <cellStyle name="Normal 2 42 3" xfId="53504"/>
    <cellStyle name="Normal 2 42 4" xfId="41790"/>
    <cellStyle name="Normal 2 43" xfId="1744"/>
    <cellStyle name="Normal 2 43 2" xfId="56791"/>
    <cellStyle name="Normal 2 43 3" xfId="50983"/>
    <cellStyle name="Normal 2 44" xfId="31944"/>
    <cellStyle name="Normal 2 44 2" xfId="54673"/>
    <cellStyle name="Normal 2 44 3" xfId="43647"/>
    <cellStyle name="Normal 2 45" xfId="34997"/>
    <cellStyle name="Normal 2 45 2" xfId="52152"/>
    <cellStyle name="Normal 2 46" xfId="37108"/>
    <cellStyle name="Normal 2 5" xfId="321"/>
    <cellStyle name="Normal 2 6" xfId="322"/>
    <cellStyle name="Normal 2 7" xfId="323"/>
    <cellStyle name="Normal 2 7 10" xfId="324"/>
    <cellStyle name="Normal 2 7 11" xfId="325"/>
    <cellStyle name="Normal 2 7 12" xfId="326"/>
    <cellStyle name="Normal 2 7 13" xfId="327"/>
    <cellStyle name="Normal 2 7 14" xfId="328"/>
    <cellStyle name="Normal 2 7 15" xfId="329"/>
    <cellStyle name="Normal 2 7 16" xfId="330"/>
    <cellStyle name="Normal 2 7 17" xfId="331"/>
    <cellStyle name="Normal 2 7 18" xfId="332"/>
    <cellStyle name="Normal 2 7 19" xfId="333"/>
    <cellStyle name="Normal 2 7 2" xfId="334"/>
    <cellStyle name="Normal 2 7 3" xfId="335"/>
    <cellStyle name="Normal 2 7 4" xfId="336"/>
    <cellStyle name="Normal 2 7 5" xfId="337"/>
    <cellStyle name="Normal 2 7 6" xfId="338"/>
    <cellStyle name="Normal 2 7 7" xfId="339"/>
    <cellStyle name="Normal 2 7 8" xfId="340"/>
    <cellStyle name="Normal 2 7 9" xfId="341"/>
    <cellStyle name="Normal 2 8" xfId="342"/>
    <cellStyle name="Normal 2 8 10" xfId="343"/>
    <cellStyle name="Normal 2 8 11" xfId="344"/>
    <cellStyle name="Normal 2 8 12" xfId="345"/>
    <cellStyle name="Normal 2 8 13" xfId="346"/>
    <cellStyle name="Normal 2 8 14" xfId="347"/>
    <cellStyle name="Normal 2 8 15" xfId="348"/>
    <cellStyle name="Normal 2 8 16" xfId="349"/>
    <cellStyle name="Normal 2 8 17" xfId="350"/>
    <cellStyle name="Normal 2 8 18" xfId="351"/>
    <cellStyle name="Normal 2 8 19" xfId="352"/>
    <cellStyle name="Normal 2 8 2" xfId="353"/>
    <cellStyle name="Normal 2 8 3" xfId="354"/>
    <cellStyle name="Normal 2 8 4" xfId="355"/>
    <cellStyle name="Normal 2 8 5" xfId="356"/>
    <cellStyle name="Normal 2 8 6" xfId="357"/>
    <cellStyle name="Normal 2 8 7" xfId="358"/>
    <cellStyle name="Normal 2 8 8" xfId="359"/>
    <cellStyle name="Normal 2 8 9" xfId="360"/>
    <cellStyle name="Normal 2 9" xfId="361"/>
    <cellStyle name="Normal 2_Copy of Deployment cuves en popups v5" xfId="362"/>
    <cellStyle name="Normal 20" xfId="57959"/>
    <cellStyle name="Normal 3" xfId="363"/>
    <cellStyle name="Normal 3 2" xfId="364"/>
    <cellStyle name="Normal 4" xfId="365"/>
    <cellStyle name="Normal 4 2" xfId="366"/>
    <cellStyle name="Normal 4 3" xfId="367"/>
    <cellStyle name="Normal 5" xfId="368"/>
    <cellStyle name="Normal 5 2" xfId="369"/>
    <cellStyle name="Normal 6" xfId="370"/>
    <cellStyle name="Normal 7" xfId="371"/>
    <cellStyle name="Normal 7 10" xfId="372"/>
    <cellStyle name="Normal 7 11" xfId="373"/>
    <cellStyle name="Normal 7 12" xfId="374"/>
    <cellStyle name="Normal 7 13" xfId="375"/>
    <cellStyle name="Normal 7 14" xfId="376"/>
    <cellStyle name="Normal 7 15" xfId="377"/>
    <cellStyle name="Normal 7 16" xfId="378"/>
    <cellStyle name="Normal 7 17" xfId="379"/>
    <cellStyle name="Normal 7 18" xfId="380"/>
    <cellStyle name="Normal 7 19" xfId="381"/>
    <cellStyle name="Normal 7 2" xfId="382"/>
    <cellStyle name="Normal 7 2 10" xfId="383"/>
    <cellStyle name="Normal 7 2 11" xfId="384"/>
    <cellStyle name="Normal 7 2 12" xfId="385"/>
    <cellStyle name="Normal 7 2 13" xfId="386"/>
    <cellStyle name="Normal 7 2 14" xfId="387"/>
    <cellStyle name="Normal 7 2 15" xfId="388"/>
    <cellStyle name="Normal 7 2 16" xfId="389"/>
    <cellStyle name="Normal 7 2 17" xfId="390"/>
    <cellStyle name="Normal 7 2 18" xfId="391"/>
    <cellStyle name="Normal 7 2 19" xfId="392"/>
    <cellStyle name="Normal 7 2 2" xfId="393"/>
    <cellStyle name="Normal 7 2 3" xfId="394"/>
    <cellStyle name="Normal 7 2 4" xfId="395"/>
    <cellStyle name="Normal 7 2 5" xfId="396"/>
    <cellStyle name="Normal 7 2 6" xfId="397"/>
    <cellStyle name="Normal 7 2 7" xfId="398"/>
    <cellStyle name="Normal 7 2 8" xfId="399"/>
    <cellStyle name="Normal 7 2 9" xfId="400"/>
    <cellStyle name="Normal 7 20" xfId="401"/>
    <cellStyle name="Normal 7 21" xfId="402"/>
    <cellStyle name="Normal 7 3" xfId="403"/>
    <cellStyle name="Normal 7 3 10" xfId="404"/>
    <cellStyle name="Normal 7 3 11" xfId="405"/>
    <cellStyle name="Normal 7 3 12" xfId="406"/>
    <cellStyle name="Normal 7 3 13" xfId="407"/>
    <cellStyle name="Normal 7 3 14" xfId="408"/>
    <cellStyle name="Normal 7 3 15" xfId="409"/>
    <cellStyle name="Normal 7 3 16" xfId="410"/>
    <cellStyle name="Normal 7 3 17" xfId="411"/>
    <cellStyle name="Normal 7 3 18" xfId="412"/>
    <cellStyle name="Normal 7 3 19" xfId="413"/>
    <cellStyle name="Normal 7 3 2" xfId="414"/>
    <cellStyle name="Normal 7 3 3" xfId="415"/>
    <cellStyle name="Normal 7 3 4" xfId="416"/>
    <cellStyle name="Normal 7 3 5" xfId="417"/>
    <cellStyle name="Normal 7 3 6" xfId="418"/>
    <cellStyle name="Normal 7 3 7" xfId="419"/>
    <cellStyle name="Normal 7 3 8" xfId="420"/>
    <cellStyle name="Normal 7 3 9" xfId="421"/>
    <cellStyle name="Normal 7 4" xfId="422"/>
    <cellStyle name="Normal 7 5" xfId="423"/>
    <cellStyle name="Normal 7 6" xfId="424"/>
    <cellStyle name="Normal 7 7" xfId="425"/>
    <cellStyle name="Normal 7 8" xfId="426"/>
    <cellStyle name="Normal 7 9" xfId="427"/>
    <cellStyle name="Normal 8" xfId="428"/>
    <cellStyle name="Normal 9" xfId="429"/>
    <cellStyle name="Note 2" xfId="430"/>
    <cellStyle name="Note 3" xfId="431"/>
    <cellStyle name="Note 3 10" xfId="3558"/>
    <cellStyle name="Note 3 10 10" xfId="25040"/>
    <cellStyle name="Note 3 10 11" xfId="32273"/>
    <cellStyle name="Note 3 10 12" xfId="34176"/>
    <cellStyle name="Note 3 10 13" xfId="35320"/>
    <cellStyle name="Note 3 10 14" xfId="37856"/>
    <cellStyle name="Note 3 10 2" xfId="3252"/>
    <cellStyle name="Note 3 10 2 2" xfId="12067"/>
    <cellStyle name="Note 3 10 2 2 2" xfId="44783"/>
    <cellStyle name="Note 3 10 2 3" xfId="11600"/>
    <cellStyle name="Note 3 10 2 4" xfId="22912"/>
    <cellStyle name="Note 3 10 2 5" xfId="37550"/>
    <cellStyle name="Note 3 10 3" xfId="6240"/>
    <cellStyle name="Note 3 10 3 2" xfId="14942"/>
    <cellStyle name="Note 3 10 3 2 2" xfId="47005"/>
    <cellStyle name="Note 3 10 3 3" xfId="22200"/>
    <cellStyle name="Note 3 10 3 4" xfId="27119"/>
    <cellStyle name="Note 3 10 3 5" xfId="40632"/>
    <cellStyle name="Note 3 10 4" xfId="7645"/>
    <cellStyle name="Note 3 10 4 2" xfId="16347"/>
    <cellStyle name="Note 3 10 4 3" xfId="21863"/>
    <cellStyle name="Note 3 10 4 4" xfId="28523"/>
    <cellStyle name="Note 3 10 4 5" xfId="42014"/>
    <cellStyle name="Note 3 10 5" xfId="8235"/>
    <cellStyle name="Note 3 10 5 2" xfId="16937"/>
    <cellStyle name="Note 3 10 5 3" xfId="23965"/>
    <cellStyle name="Note 3 10 5 4" xfId="29113"/>
    <cellStyle name="Note 3 10 5 5" xfId="48749"/>
    <cellStyle name="Note 3 10 6" xfId="9019"/>
    <cellStyle name="Note 3 10 6 2" xfId="17721"/>
    <cellStyle name="Note 3 10 6 3" xfId="22766"/>
    <cellStyle name="Note 3 10 6 4" xfId="29897"/>
    <cellStyle name="Note 3 10 6 5" xfId="48940"/>
    <cellStyle name="Note 3 10 7" xfId="9763"/>
    <cellStyle name="Note 3 10 7 2" xfId="18465"/>
    <cellStyle name="Note 3 10 7 3" xfId="2016"/>
    <cellStyle name="Note 3 10 7 4" xfId="30641"/>
    <cellStyle name="Note 3 10 7 5" xfId="49684"/>
    <cellStyle name="Note 3 10 8" xfId="12355"/>
    <cellStyle name="Note 3 10 9" xfId="11564"/>
    <cellStyle name="Note 3 11" xfId="4847"/>
    <cellStyle name="Note 3 11 10" xfId="25726"/>
    <cellStyle name="Note 3 11 11" xfId="33665"/>
    <cellStyle name="Note 3 11 12" xfId="34601"/>
    <cellStyle name="Note 3 11 13" xfId="36712"/>
    <cellStyle name="Note 3 11 14" xfId="39239"/>
    <cellStyle name="Note 3 11 2" xfId="5411"/>
    <cellStyle name="Note 3 11 2 2" xfId="14113"/>
    <cellStyle name="Note 3 11 2 2 2" xfId="46244"/>
    <cellStyle name="Note 3 11 2 3" xfId="22619"/>
    <cellStyle name="Note 3 11 2 4" xfId="26290"/>
    <cellStyle name="Note 3 11 2 5" xfId="39803"/>
    <cellStyle name="Note 3 11 3" xfId="6938"/>
    <cellStyle name="Note 3 11 3 2" xfId="15640"/>
    <cellStyle name="Note 3 11 3 2 2" xfId="47616"/>
    <cellStyle name="Note 3 11 3 3" xfId="12156"/>
    <cellStyle name="Note 3 11 3 4" xfId="27816"/>
    <cellStyle name="Note 3 11 3 5" xfId="41329"/>
    <cellStyle name="Note 3 11 4" xfId="8603"/>
    <cellStyle name="Note 3 11 4 2" xfId="17305"/>
    <cellStyle name="Note 3 11 4 3" xfId="24420"/>
    <cellStyle name="Note 3 11 4 4" xfId="29481"/>
    <cellStyle name="Note 3 11 4 5" xfId="43255"/>
    <cellStyle name="Note 3 11 5" xfId="9358"/>
    <cellStyle name="Note 3 11 5 2" xfId="18060"/>
    <cellStyle name="Note 3 11 5 3" xfId="24794"/>
    <cellStyle name="Note 3 11 5 4" xfId="30236"/>
    <cellStyle name="Note 3 11 5 5" xfId="49279"/>
    <cellStyle name="Note 3 11 6" xfId="10052"/>
    <cellStyle name="Note 3 11 6 2" xfId="18754"/>
    <cellStyle name="Note 3 11 6 3" xfId="12654"/>
    <cellStyle name="Note 3 11 6 4" xfId="30930"/>
    <cellStyle name="Note 3 11 6 5" xfId="49973"/>
    <cellStyle name="Note 3 11 7" xfId="10670"/>
    <cellStyle name="Note 3 11 7 2" xfId="19372"/>
    <cellStyle name="Note 3 11 7 3" xfId="11486"/>
    <cellStyle name="Note 3 11 7 4" xfId="31548"/>
    <cellStyle name="Note 3 11 7 5" xfId="50591"/>
    <cellStyle name="Note 3 11 8" xfId="13549"/>
    <cellStyle name="Note 3 11 9" xfId="25205"/>
    <cellStyle name="Note 3 12" xfId="3195"/>
    <cellStyle name="Note 3 12 2" xfId="12010"/>
    <cellStyle name="Note 3 12 2 2" xfId="44732"/>
    <cellStyle name="Note 3 12 3" xfId="13076"/>
    <cellStyle name="Note 3 12 4" xfId="22551"/>
    <cellStyle name="Note 3 12 5" xfId="37493"/>
    <cellStyle name="Note 3 13" xfId="5247"/>
    <cellStyle name="Note 3 13 2" xfId="13949"/>
    <cellStyle name="Note 3 13 2 2" xfId="46091"/>
    <cellStyle name="Note 3 13 3" xfId="20703"/>
    <cellStyle name="Note 3 13 4" xfId="26126"/>
    <cellStyle name="Note 3 13 5" xfId="39639"/>
    <cellStyle name="Note 3 14" xfId="5986"/>
    <cellStyle name="Note 3 14 2" xfId="14688"/>
    <cellStyle name="Note 3 14 2 2" xfId="46775"/>
    <cellStyle name="Note 3 14 3" xfId="21162"/>
    <cellStyle name="Note 3 14 4" xfId="26865"/>
    <cellStyle name="Note 3 14 5" xfId="40378"/>
    <cellStyle name="Note 3 15" xfId="3194"/>
    <cellStyle name="Note 3 15 2" xfId="12009"/>
    <cellStyle name="Note 3 15 3" xfId="22960"/>
    <cellStyle name="Note 3 15 4" xfId="20651"/>
    <cellStyle name="Note 3 15 5" xfId="37492"/>
    <cellStyle name="Note 3 16" xfId="7410"/>
    <cellStyle name="Note 3 16 2" xfId="16112"/>
    <cellStyle name="Note 3 16 3" xfId="11560"/>
    <cellStyle name="Note 3 16 4" xfId="28288"/>
    <cellStyle name="Note 3 16 5" xfId="48019"/>
    <cellStyle name="Note 3 17" xfId="8175"/>
    <cellStyle name="Note 3 17 2" xfId="16877"/>
    <cellStyle name="Note 3 17 3" xfId="23820"/>
    <cellStyle name="Note 3 17 4" xfId="29053"/>
    <cellStyle name="Note 3 17 5" xfId="48693"/>
    <cellStyle name="Note 3 18" xfId="8178"/>
    <cellStyle name="Note 3 18 2" xfId="16880"/>
    <cellStyle name="Note 3 18 3" xfId="20845"/>
    <cellStyle name="Note 3 18 4" xfId="29056"/>
    <cellStyle name="Note 3 18 5" xfId="48696"/>
    <cellStyle name="Note 3 19" xfId="8227"/>
    <cellStyle name="Note 3 19 2" xfId="16929"/>
    <cellStyle name="Note 3 19 3" xfId="25430"/>
    <cellStyle name="Note 3 19 4" xfId="29105"/>
    <cellStyle name="Note 3 19 5" xfId="48741"/>
    <cellStyle name="Note 3 2" xfId="475"/>
    <cellStyle name="Note 3 2 10" xfId="5841"/>
    <cellStyle name="Note 3 2 10 2" xfId="14543"/>
    <cellStyle name="Note 3 2 10 3" xfId="11823"/>
    <cellStyle name="Note 3 2 10 4" xfId="26720"/>
    <cellStyle name="Note 3 2 10 5" xfId="40233"/>
    <cellStyle name="Note 3 2 11" xfId="7441"/>
    <cellStyle name="Note 3 2 11 2" xfId="16143"/>
    <cellStyle name="Note 3 2 11 3" xfId="20707"/>
    <cellStyle name="Note 3 2 11 4" xfId="28319"/>
    <cellStyle name="Note 3 2 11 5" xfId="48050"/>
    <cellStyle name="Note 3 2 12" xfId="7922"/>
    <cellStyle name="Note 3 2 12 2" xfId="16624"/>
    <cellStyle name="Note 3 2 12 3" xfId="22935"/>
    <cellStyle name="Note 3 2 12 4" xfId="28800"/>
    <cellStyle name="Note 3 2 12 5" xfId="48440"/>
    <cellStyle name="Note 3 2 13" xfId="7862"/>
    <cellStyle name="Note 3 2 13 2" xfId="16564"/>
    <cellStyle name="Note 3 2 13 3" xfId="21771"/>
    <cellStyle name="Note 3 2 13 4" xfId="28740"/>
    <cellStyle name="Note 3 2 13 5" xfId="48380"/>
    <cellStyle name="Note 3 2 14" xfId="7726"/>
    <cellStyle name="Note 3 2 14 2" xfId="16428"/>
    <cellStyle name="Note 3 2 14 3" xfId="25111"/>
    <cellStyle name="Note 3 2 14 4" xfId="28604"/>
    <cellStyle name="Note 3 2 14 5" xfId="48256"/>
    <cellStyle name="Note 3 2 15" xfId="2426"/>
    <cellStyle name="Note 3 2 16" xfId="24321"/>
    <cellStyle name="Note 3 2 17" xfId="24734"/>
    <cellStyle name="Note 3 2 18" xfId="31995"/>
    <cellStyle name="Note 3 2 19" xfId="34063"/>
    <cellStyle name="Note 3 2 2" xfId="723"/>
    <cellStyle name="Note 3 2 2 10" xfId="8030"/>
    <cellStyle name="Note 3 2 2 10 2" xfId="16732"/>
    <cellStyle name="Note 3 2 2 10 3" xfId="20720"/>
    <cellStyle name="Note 3 2 2 10 4" xfId="28908"/>
    <cellStyle name="Note 3 2 2 10 5" xfId="48548"/>
    <cellStyle name="Note 3 2 2 11" xfId="8374"/>
    <cellStyle name="Note 3 2 2 11 2" xfId="17076"/>
    <cellStyle name="Note 3 2 2 11 3" xfId="21413"/>
    <cellStyle name="Note 3 2 2 11 4" xfId="29252"/>
    <cellStyle name="Note 3 2 2 11 5" xfId="48832"/>
    <cellStyle name="Note 3 2 2 12" xfId="9146"/>
    <cellStyle name="Note 3 2 2 12 2" xfId="17848"/>
    <cellStyle name="Note 3 2 2 12 3" xfId="24435"/>
    <cellStyle name="Note 3 2 2 12 4" xfId="30024"/>
    <cellStyle name="Note 3 2 2 12 5" xfId="49067"/>
    <cellStyle name="Note 3 2 2 13" xfId="11271"/>
    <cellStyle name="Note 3 2 2 14" xfId="13077"/>
    <cellStyle name="Note 3 2 2 15" xfId="24413"/>
    <cellStyle name="Note 3 2 2 16" xfId="32070"/>
    <cellStyle name="Note 3 2 2 17" xfId="34101"/>
    <cellStyle name="Note 3 2 2 18" xfId="35117"/>
    <cellStyle name="Note 3 2 2 19" xfId="37364"/>
    <cellStyle name="Note 3 2 2 2" xfId="1492"/>
    <cellStyle name="Note 3 2 2 2 10" xfId="13189"/>
    <cellStyle name="Note 3 2 2 2 11" xfId="24588"/>
    <cellStyle name="Note 3 2 2 2 12" xfId="25528"/>
    <cellStyle name="Note 3 2 2 2 13" xfId="33285"/>
    <cellStyle name="Note 3 2 2 2 14" xfId="34403"/>
    <cellStyle name="Note 3 2 2 2 15" xfId="36332"/>
    <cellStyle name="Note 3 2 2 2 16" xfId="38859"/>
    <cellStyle name="Note 3 2 2 2 2" xfId="4992"/>
    <cellStyle name="Note 3 2 2 2 2 10" xfId="25871"/>
    <cellStyle name="Note 3 2 2 2 2 11" xfId="33810"/>
    <cellStyle name="Note 3 2 2 2 2 12" xfId="34746"/>
    <cellStyle name="Note 3 2 2 2 2 13" xfId="36857"/>
    <cellStyle name="Note 3 2 2 2 2 14" xfId="39384"/>
    <cellStyle name="Note 3 2 2 2 2 2" xfId="5714"/>
    <cellStyle name="Note 3 2 2 2 2 2 2" xfId="14416"/>
    <cellStyle name="Note 3 2 2 2 2 2 2 2" xfId="46527"/>
    <cellStyle name="Note 3 2 2 2 2 2 3" xfId="24772"/>
    <cellStyle name="Note 3 2 2 2 2 2 4" xfId="26593"/>
    <cellStyle name="Note 3 2 2 2 2 2 5" xfId="40106"/>
    <cellStyle name="Note 3 2 2 2 2 3" xfId="7083"/>
    <cellStyle name="Note 3 2 2 2 2 3 2" xfId="15785"/>
    <cellStyle name="Note 3 2 2 2 2 3 2 2" xfId="47761"/>
    <cellStyle name="Note 3 2 2 2 2 3 3" xfId="2329"/>
    <cellStyle name="Note 3 2 2 2 2 3 4" xfId="27961"/>
    <cellStyle name="Note 3 2 2 2 2 3 5" xfId="41474"/>
    <cellStyle name="Note 3 2 2 2 2 4" xfId="8748"/>
    <cellStyle name="Note 3 2 2 2 2 4 2" xfId="17450"/>
    <cellStyle name="Note 3 2 2 2 2 4 3" xfId="20582"/>
    <cellStyle name="Note 3 2 2 2 2 4 4" xfId="29626"/>
    <cellStyle name="Note 3 2 2 2 2 4 5" xfId="43400"/>
    <cellStyle name="Note 3 2 2 2 2 5" xfId="9503"/>
    <cellStyle name="Note 3 2 2 2 2 5 2" xfId="18205"/>
    <cellStyle name="Note 3 2 2 2 2 5 3" xfId="22846"/>
    <cellStyle name="Note 3 2 2 2 2 5 4" xfId="30381"/>
    <cellStyle name="Note 3 2 2 2 2 5 5" xfId="49424"/>
    <cellStyle name="Note 3 2 2 2 2 6" xfId="10197"/>
    <cellStyle name="Note 3 2 2 2 2 6 2" xfId="18899"/>
    <cellStyle name="Note 3 2 2 2 2 6 3" xfId="11679"/>
    <cellStyle name="Note 3 2 2 2 2 6 4" xfId="31075"/>
    <cellStyle name="Note 3 2 2 2 2 6 5" xfId="50118"/>
    <cellStyle name="Note 3 2 2 2 2 7" xfId="10815"/>
    <cellStyle name="Note 3 2 2 2 2 7 2" xfId="19517"/>
    <cellStyle name="Note 3 2 2 2 2 7 3" xfId="12527"/>
    <cellStyle name="Note 3 2 2 2 2 7 4" xfId="31693"/>
    <cellStyle name="Note 3 2 2 2 2 7 5" xfId="50736"/>
    <cellStyle name="Note 3 2 2 2 2 8" xfId="13694"/>
    <cellStyle name="Note 3 2 2 2 2 9" xfId="25382"/>
    <cellStyle name="Note 3 2 2 2 3" xfId="5186"/>
    <cellStyle name="Note 3 2 2 2 3 10" xfId="26065"/>
    <cellStyle name="Note 3 2 2 2 3 11" xfId="34004"/>
    <cellStyle name="Note 3 2 2 2 3 12" xfId="34940"/>
    <cellStyle name="Note 3 2 2 2 3 13" xfId="37051"/>
    <cellStyle name="Note 3 2 2 2 3 14" xfId="39578"/>
    <cellStyle name="Note 3 2 2 2 3 2" xfId="6229"/>
    <cellStyle name="Note 3 2 2 2 3 2 2" xfId="14931"/>
    <cellStyle name="Note 3 2 2 2 3 2 2 2" xfId="46994"/>
    <cellStyle name="Note 3 2 2 2 3 2 3" xfId="25481"/>
    <cellStyle name="Note 3 2 2 2 3 2 4" xfId="27108"/>
    <cellStyle name="Note 3 2 2 2 3 2 5" xfId="40621"/>
    <cellStyle name="Note 3 2 2 2 3 3" xfId="7277"/>
    <cellStyle name="Note 3 2 2 2 3 3 2" xfId="15979"/>
    <cellStyle name="Note 3 2 2 2 3 3 2 2" xfId="47955"/>
    <cellStyle name="Note 3 2 2 2 3 3 3" xfId="23771"/>
    <cellStyle name="Note 3 2 2 2 3 3 4" xfId="28155"/>
    <cellStyle name="Note 3 2 2 2 3 3 5" xfId="41668"/>
    <cellStyle name="Note 3 2 2 2 3 4" xfId="8942"/>
    <cellStyle name="Note 3 2 2 2 3 4 2" xfId="17644"/>
    <cellStyle name="Note 3 2 2 2 3 4 3" xfId="24399"/>
    <cellStyle name="Note 3 2 2 2 3 4 4" xfId="29820"/>
    <cellStyle name="Note 3 2 2 2 3 4 5" xfId="43594"/>
    <cellStyle name="Note 3 2 2 2 3 5" xfId="9697"/>
    <cellStyle name="Note 3 2 2 2 3 5 2" xfId="18399"/>
    <cellStyle name="Note 3 2 2 2 3 5 3" xfId="11617"/>
    <cellStyle name="Note 3 2 2 2 3 5 4" xfId="30575"/>
    <cellStyle name="Note 3 2 2 2 3 5 5" xfId="49618"/>
    <cellStyle name="Note 3 2 2 2 3 6" xfId="10391"/>
    <cellStyle name="Note 3 2 2 2 3 6 2" xfId="19093"/>
    <cellStyle name="Note 3 2 2 2 3 6 3" xfId="19916"/>
    <cellStyle name="Note 3 2 2 2 3 6 4" xfId="31269"/>
    <cellStyle name="Note 3 2 2 2 3 6 5" xfId="50312"/>
    <cellStyle name="Note 3 2 2 2 3 7" xfId="11009"/>
    <cellStyle name="Note 3 2 2 2 3 7 2" xfId="19711"/>
    <cellStyle name="Note 3 2 2 2 3 7 3" xfId="19996"/>
    <cellStyle name="Note 3 2 2 2 3 7 4" xfId="31887"/>
    <cellStyle name="Note 3 2 2 2 3 7 5" xfId="50930"/>
    <cellStyle name="Note 3 2 2 2 3 8" xfId="13888"/>
    <cellStyle name="Note 3 2 2 2 3 9" xfId="21501"/>
    <cellStyle name="Note 3 2 2 2 4" xfId="3150"/>
    <cellStyle name="Note 3 2 2 2 4 2" xfId="11965"/>
    <cellStyle name="Note 3 2 2 2 4 2 2" xfId="44690"/>
    <cellStyle name="Note 3 2 2 2 4 3" xfId="22760"/>
    <cellStyle name="Note 3 2 2 2 4 4" xfId="1863"/>
    <cellStyle name="Note 3 2 2 2 4 5" xfId="37448"/>
    <cellStyle name="Note 3 2 2 2 5" xfId="6674"/>
    <cellStyle name="Note 3 2 2 2 5 2" xfId="15376"/>
    <cellStyle name="Note 3 2 2 2 5 2 2" xfId="47379"/>
    <cellStyle name="Note 3 2 2 2 5 3" xfId="20791"/>
    <cellStyle name="Note 3 2 2 2 5 4" xfId="27552"/>
    <cellStyle name="Note 3 2 2 2 5 5" xfId="41065"/>
    <cellStyle name="Note 3 2 2 2 6" xfId="8310"/>
    <cellStyle name="Note 3 2 2 2 6 2" xfId="17012"/>
    <cellStyle name="Note 3 2 2 2 6 3" xfId="21970"/>
    <cellStyle name="Note 3 2 2 2 6 4" xfId="29188"/>
    <cellStyle name="Note 3 2 2 2 6 5" xfId="42875"/>
    <cellStyle name="Note 3 2 2 2 7" xfId="9085"/>
    <cellStyle name="Note 3 2 2 2 7 2" xfId="17787"/>
    <cellStyle name="Note 3 2 2 2 7 3" xfId="20826"/>
    <cellStyle name="Note 3 2 2 2 7 4" xfId="29963"/>
    <cellStyle name="Note 3 2 2 2 7 5" xfId="49006"/>
    <cellStyle name="Note 3 2 2 2 8" xfId="9813"/>
    <cellStyle name="Note 3 2 2 2 8 2" xfId="18515"/>
    <cellStyle name="Note 3 2 2 2 8 3" xfId="2004"/>
    <cellStyle name="Note 3 2 2 2 8 4" xfId="30691"/>
    <cellStyle name="Note 3 2 2 2 8 5" xfId="49734"/>
    <cellStyle name="Note 3 2 2 2 9" xfId="10472"/>
    <cellStyle name="Note 3 2 2 2 9 2" xfId="19174"/>
    <cellStyle name="Note 3 2 2 2 9 3" xfId="13356"/>
    <cellStyle name="Note 3 2 2 2 9 4" xfId="31350"/>
    <cellStyle name="Note 3 2 2 2 9 5" xfId="50393"/>
    <cellStyle name="Note 3 2 2 3" xfId="3761"/>
    <cellStyle name="Note 3 2 2 3 10" xfId="20491"/>
    <cellStyle name="Note 3 2 2 3 11" xfId="32476"/>
    <cellStyle name="Note 3 2 2 3 12" xfId="34234"/>
    <cellStyle name="Note 3 2 2 3 13" xfId="35523"/>
    <cellStyle name="Note 3 2 2 3 14" xfId="38059"/>
    <cellStyle name="Note 3 2 2 3 2" xfId="5894"/>
    <cellStyle name="Note 3 2 2 3 2 2" xfId="14596"/>
    <cellStyle name="Note 3 2 2 3 2 2 2" xfId="46691"/>
    <cellStyle name="Note 3 2 2 3 2 3" xfId="22461"/>
    <cellStyle name="Note 3 2 2 3 2 4" xfId="26773"/>
    <cellStyle name="Note 3 2 2 3 2 5" xfId="40286"/>
    <cellStyle name="Note 3 2 2 3 3" xfId="6320"/>
    <cellStyle name="Note 3 2 2 3 3 2" xfId="15022"/>
    <cellStyle name="Note 3 2 2 3 3 2 2" xfId="47077"/>
    <cellStyle name="Note 3 2 2 3 3 3" xfId="21476"/>
    <cellStyle name="Note 3 2 2 3 3 4" xfId="27199"/>
    <cellStyle name="Note 3 2 2 3 3 5" xfId="40712"/>
    <cellStyle name="Note 3 2 2 3 4" xfId="7789"/>
    <cellStyle name="Note 3 2 2 3 4 2" xfId="16491"/>
    <cellStyle name="Note 3 2 2 3 4 3" xfId="21260"/>
    <cellStyle name="Note 3 2 2 3 4 4" xfId="28667"/>
    <cellStyle name="Note 3 2 2 3 4 5" xfId="42217"/>
    <cellStyle name="Note 3 2 2 3 5" xfId="8287"/>
    <cellStyle name="Note 3 2 2 3 5 2" xfId="16989"/>
    <cellStyle name="Note 3 2 2 3 5 3" xfId="24400"/>
    <cellStyle name="Note 3 2 2 3 5 4" xfId="29165"/>
    <cellStyle name="Note 3 2 2 3 5 5" xfId="48801"/>
    <cellStyle name="Note 3 2 2 3 6" xfId="9066"/>
    <cellStyle name="Note 3 2 2 3 6 2" xfId="17768"/>
    <cellStyle name="Note 3 2 2 3 6 3" xfId="25185"/>
    <cellStyle name="Note 3 2 2 3 6 4" xfId="29944"/>
    <cellStyle name="Note 3 2 2 3 6 5" xfId="48987"/>
    <cellStyle name="Note 3 2 2 3 7" xfId="9796"/>
    <cellStyle name="Note 3 2 2 3 7 2" xfId="18498"/>
    <cellStyle name="Note 3 2 2 3 7 3" xfId="11523"/>
    <cellStyle name="Note 3 2 2 3 7 4" xfId="30674"/>
    <cellStyle name="Note 3 2 2 3 7 5" xfId="49717"/>
    <cellStyle name="Note 3 2 2 3 8" xfId="12544"/>
    <cellStyle name="Note 3 2 2 3 9" xfId="24490"/>
    <cellStyle name="Note 3 2 2 4" xfId="5050"/>
    <cellStyle name="Note 3 2 2 4 10" xfId="25929"/>
    <cellStyle name="Note 3 2 2 4 11" xfId="33868"/>
    <cellStyle name="Note 3 2 2 4 12" xfId="34804"/>
    <cellStyle name="Note 3 2 2 4 13" xfId="36915"/>
    <cellStyle name="Note 3 2 2 4 14" xfId="39442"/>
    <cellStyle name="Note 3 2 2 4 2" xfId="6258"/>
    <cellStyle name="Note 3 2 2 4 2 2" xfId="14960"/>
    <cellStyle name="Note 3 2 2 4 2 2 2" xfId="47022"/>
    <cellStyle name="Note 3 2 2 4 2 3" xfId="22736"/>
    <cellStyle name="Note 3 2 2 4 2 4" xfId="27137"/>
    <cellStyle name="Note 3 2 2 4 2 5" xfId="40650"/>
    <cellStyle name="Note 3 2 2 4 3" xfId="7141"/>
    <cellStyle name="Note 3 2 2 4 3 2" xfId="15843"/>
    <cellStyle name="Note 3 2 2 4 3 2 2" xfId="47819"/>
    <cellStyle name="Note 3 2 2 4 3 3" xfId="23729"/>
    <cellStyle name="Note 3 2 2 4 3 4" xfId="28019"/>
    <cellStyle name="Note 3 2 2 4 3 5" xfId="41532"/>
    <cellStyle name="Note 3 2 2 4 4" xfId="8806"/>
    <cellStyle name="Note 3 2 2 4 4 2" xfId="17508"/>
    <cellStyle name="Note 3 2 2 4 4 3" xfId="11172"/>
    <cellStyle name="Note 3 2 2 4 4 4" xfId="29684"/>
    <cellStyle name="Note 3 2 2 4 4 5" xfId="43458"/>
    <cellStyle name="Note 3 2 2 4 5" xfId="9561"/>
    <cellStyle name="Note 3 2 2 4 5 2" xfId="18263"/>
    <cellStyle name="Note 3 2 2 4 5 3" xfId="11804"/>
    <cellStyle name="Note 3 2 2 4 5 4" xfId="30439"/>
    <cellStyle name="Note 3 2 2 4 5 5" xfId="49482"/>
    <cellStyle name="Note 3 2 2 4 6" xfId="10255"/>
    <cellStyle name="Note 3 2 2 4 6 2" xfId="18957"/>
    <cellStyle name="Note 3 2 2 4 6 3" xfId="20421"/>
    <cellStyle name="Note 3 2 2 4 6 4" xfId="31133"/>
    <cellStyle name="Note 3 2 2 4 6 5" xfId="50176"/>
    <cellStyle name="Note 3 2 2 4 7" xfId="10873"/>
    <cellStyle name="Note 3 2 2 4 7 2" xfId="19575"/>
    <cellStyle name="Note 3 2 2 4 7 3" xfId="20314"/>
    <cellStyle name="Note 3 2 2 4 7 4" xfId="31751"/>
    <cellStyle name="Note 3 2 2 4 7 5" xfId="50794"/>
    <cellStyle name="Note 3 2 2 4 8" xfId="13752"/>
    <cellStyle name="Note 3 2 2 4 9" xfId="25483"/>
    <cellStyle name="Note 3 2 2 5" xfId="3353"/>
    <cellStyle name="Note 3 2 2 5 2" xfId="12162"/>
    <cellStyle name="Note 3 2 2 5 2 2" xfId="44880"/>
    <cellStyle name="Note 3 2 2 5 3" xfId="22261"/>
    <cellStyle name="Note 3 2 2 5 4" xfId="23538"/>
    <cellStyle name="Note 3 2 2 5 5" xfId="37651"/>
    <cellStyle name="Note 3 2 2 6" xfId="6339"/>
    <cellStyle name="Note 3 2 2 6 2" xfId="15041"/>
    <cellStyle name="Note 3 2 2 6 2 2" xfId="47095"/>
    <cellStyle name="Note 3 2 2 6 3" xfId="23321"/>
    <cellStyle name="Note 3 2 2 6 4" xfId="27218"/>
    <cellStyle name="Note 3 2 2 6 5" xfId="40731"/>
    <cellStyle name="Note 3 2 2 7" xfId="5368"/>
    <cellStyle name="Note 3 2 2 7 2" xfId="14070"/>
    <cellStyle name="Note 3 2 2 7 2 2" xfId="46208"/>
    <cellStyle name="Note 3 2 2 7 3" xfId="13070"/>
    <cellStyle name="Note 3 2 2 7 4" xfId="26247"/>
    <cellStyle name="Note 3 2 2 7 5" xfId="39760"/>
    <cellStyle name="Note 3 2 2 8" xfId="6275"/>
    <cellStyle name="Note 3 2 2 8 2" xfId="14977"/>
    <cellStyle name="Note 3 2 2 8 3" xfId="21984"/>
    <cellStyle name="Note 3 2 2 8 4" xfId="27154"/>
    <cellStyle name="Note 3 2 2 8 5" xfId="40667"/>
    <cellStyle name="Note 3 2 2 9" xfId="7498"/>
    <cellStyle name="Note 3 2 2 9 2" xfId="16200"/>
    <cellStyle name="Note 3 2 2 9 3" xfId="21930"/>
    <cellStyle name="Note 3 2 2 9 4" xfId="28376"/>
    <cellStyle name="Note 3 2 2 9 5" xfId="48107"/>
    <cellStyle name="Note 3 2 20" xfId="35042"/>
    <cellStyle name="Note 3 2 21" xfId="37153"/>
    <cellStyle name="Note 3 2 3" xfId="826"/>
    <cellStyle name="Note 3 2 3 10" xfId="7978"/>
    <cellStyle name="Note 3 2 3 10 2" xfId="16680"/>
    <cellStyle name="Note 3 2 3 10 3" xfId="22245"/>
    <cellStyle name="Note 3 2 3 10 4" xfId="28856"/>
    <cellStyle name="Note 3 2 3 10 5" xfId="48496"/>
    <cellStyle name="Note 3 2 3 11" xfId="7942"/>
    <cellStyle name="Note 3 2 3 11 2" xfId="16644"/>
    <cellStyle name="Note 3 2 3 11 3" xfId="24524"/>
    <cellStyle name="Note 3 2 3 11 4" xfId="28820"/>
    <cellStyle name="Note 3 2 3 11 5" xfId="48460"/>
    <cellStyle name="Note 3 2 3 12" xfId="11369"/>
    <cellStyle name="Note 3 2 3 13" xfId="2018"/>
    <cellStyle name="Note 3 2 3 14" xfId="22134"/>
    <cellStyle name="Note 3 2 3 15" xfId="32619"/>
    <cellStyle name="Note 3 2 3 16" xfId="34284"/>
    <cellStyle name="Note 3 2 3 17" xfId="35666"/>
    <cellStyle name="Note 3 2 3 18" xfId="38193"/>
    <cellStyle name="Note 3 2 3 2" xfId="4821"/>
    <cellStyle name="Note 3 2 3 2 10" xfId="25700"/>
    <cellStyle name="Note 3 2 3 2 11" xfId="33639"/>
    <cellStyle name="Note 3 2 3 2 12" xfId="34575"/>
    <cellStyle name="Note 3 2 3 2 13" xfId="36686"/>
    <cellStyle name="Note 3 2 3 2 14" xfId="39213"/>
    <cellStyle name="Note 3 2 3 2 2" xfId="5455"/>
    <cellStyle name="Note 3 2 3 2 2 2" xfId="14157"/>
    <cellStyle name="Note 3 2 3 2 2 2 2" xfId="46282"/>
    <cellStyle name="Note 3 2 3 2 2 3" xfId="11525"/>
    <cellStyle name="Note 3 2 3 2 2 4" xfId="26334"/>
    <cellStyle name="Note 3 2 3 2 2 5" xfId="39847"/>
    <cellStyle name="Note 3 2 3 2 3" xfId="6912"/>
    <cellStyle name="Note 3 2 3 2 3 2" xfId="15614"/>
    <cellStyle name="Note 3 2 3 2 3 2 2" xfId="47590"/>
    <cellStyle name="Note 3 2 3 2 3 3" xfId="19890"/>
    <cellStyle name="Note 3 2 3 2 3 4" xfId="27790"/>
    <cellStyle name="Note 3 2 3 2 3 5" xfId="41303"/>
    <cellStyle name="Note 3 2 3 2 4" xfId="8577"/>
    <cellStyle name="Note 3 2 3 2 4 2" xfId="17279"/>
    <cellStyle name="Note 3 2 3 2 4 3" xfId="21877"/>
    <cellStyle name="Note 3 2 3 2 4 4" xfId="29455"/>
    <cellStyle name="Note 3 2 3 2 4 5" xfId="43229"/>
    <cellStyle name="Note 3 2 3 2 5" xfId="9332"/>
    <cellStyle name="Note 3 2 3 2 5 2" xfId="18034"/>
    <cellStyle name="Note 3 2 3 2 5 3" xfId="21000"/>
    <cellStyle name="Note 3 2 3 2 5 4" xfId="30210"/>
    <cellStyle name="Note 3 2 3 2 5 5" xfId="49253"/>
    <cellStyle name="Note 3 2 3 2 6" xfId="10026"/>
    <cellStyle name="Note 3 2 3 2 6 2" xfId="18728"/>
    <cellStyle name="Note 3 2 3 2 6 3" xfId="12950"/>
    <cellStyle name="Note 3 2 3 2 6 4" xfId="30904"/>
    <cellStyle name="Note 3 2 3 2 6 5" xfId="49947"/>
    <cellStyle name="Note 3 2 3 2 7" xfId="10644"/>
    <cellStyle name="Note 3 2 3 2 7 2" xfId="19346"/>
    <cellStyle name="Note 3 2 3 2 7 3" xfId="13009"/>
    <cellStyle name="Note 3 2 3 2 7 4" xfId="31522"/>
    <cellStyle name="Note 3 2 3 2 7 5" xfId="50565"/>
    <cellStyle name="Note 3 2 3 2 8" xfId="13523"/>
    <cellStyle name="Note 3 2 3 2 9" xfId="12292"/>
    <cellStyle name="Note 3 2 3 3" xfId="5058"/>
    <cellStyle name="Note 3 2 3 3 10" xfId="25937"/>
    <cellStyle name="Note 3 2 3 3 11" xfId="33876"/>
    <cellStyle name="Note 3 2 3 3 12" xfId="34812"/>
    <cellStyle name="Note 3 2 3 3 13" xfId="36923"/>
    <cellStyle name="Note 3 2 3 3 14" xfId="39450"/>
    <cellStyle name="Note 3 2 3 3 2" xfId="5341"/>
    <cellStyle name="Note 3 2 3 3 2 2" xfId="14043"/>
    <cellStyle name="Note 3 2 3 3 2 2 2" xfId="46181"/>
    <cellStyle name="Note 3 2 3 3 2 3" xfId="23167"/>
    <cellStyle name="Note 3 2 3 3 2 4" xfId="26220"/>
    <cellStyle name="Note 3 2 3 3 2 5" xfId="39733"/>
    <cellStyle name="Note 3 2 3 3 3" xfId="7149"/>
    <cellStyle name="Note 3 2 3 3 3 2" xfId="15851"/>
    <cellStyle name="Note 3 2 3 3 3 2 2" xfId="47827"/>
    <cellStyle name="Note 3 2 3 3 3 3" xfId="21705"/>
    <cellStyle name="Note 3 2 3 3 3 4" xfId="28027"/>
    <cellStyle name="Note 3 2 3 3 3 5" xfId="41540"/>
    <cellStyle name="Note 3 2 3 3 4" xfId="8814"/>
    <cellStyle name="Note 3 2 3 3 4 2" xfId="17516"/>
    <cellStyle name="Note 3 2 3 3 4 3" xfId="25307"/>
    <cellStyle name="Note 3 2 3 3 4 4" xfId="29692"/>
    <cellStyle name="Note 3 2 3 3 4 5" xfId="43466"/>
    <cellStyle name="Note 3 2 3 3 5" xfId="9569"/>
    <cellStyle name="Note 3 2 3 3 5 2" xfId="18271"/>
    <cellStyle name="Note 3 2 3 3 5 3" xfId="20045"/>
    <cellStyle name="Note 3 2 3 3 5 4" xfId="30447"/>
    <cellStyle name="Note 3 2 3 3 5 5" xfId="49490"/>
    <cellStyle name="Note 3 2 3 3 6" xfId="10263"/>
    <cellStyle name="Note 3 2 3 3 6 2" xfId="18965"/>
    <cellStyle name="Note 3 2 3 3 6 3" xfId="19952"/>
    <cellStyle name="Note 3 2 3 3 6 4" xfId="31141"/>
    <cellStyle name="Note 3 2 3 3 6 5" xfId="50184"/>
    <cellStyle name="Note 3 2 3 3 7" xfId="10881"/>
    <cellStyle name="Note 3 2 3 3 7 2" xfId="19583"/>
    <cellStyle name="Note 3 2 3 3 7 3" xfId="11890"/>
    <cellStyle name="Note 3 2 3 3 7 4" xfId="31759"/>
    <cellStyle name="Note 3 2 3 3 7 5" xfId="50802"/>
    <cellStyle name="Note 3 2 3 3 8" xfId="13760"/>
    <cellStyle name="Note 3 2 3 3 9" xfId="24580"/>
    <cellStyle name="Note 3 2 3 4" xfId="3269"/>
    <cellStyle name="Note 3 2 3 4 2" xfId="12084"/>
    <cellStyle name="Note 3 2 3 4 2 2" xfId="44800"/>
    <cellStyle name="Note 3 2 3 4 3" xfId="12462"/>
    <cellStyle name="Note 3 2 3 4 4" xfId="21834"/>
    <cellStyle name="Note 3 2 3 4 5" xfId="37567"/>
    <cellStyle name="Note 3 2 3 5" xfId="3374"/>
    <cellStyle name="Note 3 2 3 5 2" xfId="12181"/>
    <cellStyle name="Note 3 2 3 5 2 2" xfId="44901"/>
    <cellStyle name="Note 3 2 3 5 3" xfId="20914"/>
    <cellStyle name="Note 3 2 3 5 4" xfId="24867"/>
    <cellStyle name="Note 3 2 3 5 5" xfId="37672"/>
    <cellStyle name="Note 3 2 3 6" xfId="6425"/>
    <cellStyle name="Note 3 2 3 6 2" xfId="15127"/>
    <cellStyle name="Note 3 2 3 6 2 2" xfId="47172"/>
    <cellStyle name="Note 3 2 3 6 3" xfId="21394"/>
    <cellStyle name="Note 3 2 3 6 4" xfId="27304"/>
    <cellStyle name="Note 3 2 3 6 5" xfId="40817"/>
    <cellStyle name="Note 3 2 3 7" xfId="7387"/>
    <cellStyle name="Note 3 2 3 7 2" xfId="16089"/>
    <cellStyle name="Note 3 2 3 7 3" xfId="25231"/>
    <cellStyle name="Note 3 2 3 7 4" xfId="28265"/>
    <cellStyle name="Note 3 2 3 7 5" xfId="41778"/>
    <cellStyle name="Note 3 2 3 8" xfId="7887"/>
    <cellStyle name="Note 3 2 3 8 2" xfId="16589"/>
    <cellStyle name="Note 3 2 3 8 3" xfId="24253"/>
    <cellStyle name="Note 3 2 3 8 4" xfId="28765"/>
    <cellStyle name="Note 3 2 3 8 5" xfId="48405"/>
    <cellStyle name="Note 3 2 3 9" xfId="8055"/>
    <cellStyle name="Note 3 2 3 9 2" xfId="16757"/>
    <cellStyle name="Note 3 2 3 9 3" xfId="23948"/>
    <cellStyle name="Note 3 2 3 9 4" xfId="28933"/>
    <cellStyle name="Note 3 2 3 9 5" xfId="48573"/>
    <cellStyle name="Note 3 2 4" xfId="1255"/>
    <cellStyle name="Note 3 2 4 10" xfId="8430"/>
    <cellStyle name="Note 3 2 4 10 2" xfId="17132"/>
    <cellStyle name="Note 3 2 4 10 3" xfId="23485"/>
    <cellStyle name="Note 3 2 4 10 4" xfId="29308"/>
    <cellStyle name="Note 3 2 4 10 5" xfId="48888"/>
    <cellStyle name="Note 3 2 4 11" xfId="9190"/>
    <cellStyle name="Note 3 2 4 11 2" xfId="17892"/>
    <cellStyle name="Note 3 2 4 11 3" xfId="11099"/>
    <cellStyle name="Note 3 2 4 11 4" xfId="30068"/>
    <cellStyle name="Note 3 2 4 11 5" xfId="49111"/>
    <cellStyle name="Note 3 2 4 12" xfId="1768"/>
    <cellStyle name="Note 3 2 4 13" xfId="20510"/>
    <cellStyle name="Note 3 2 4 14" xfId="12637"/>
    <cellStyle name="Note 3 2 4 15" xfId="33048"/>
    <cellStyle name="Note 3 2 4 16" xfId="34349"/>
    <cellStyle name="Note 3 2 4 17" xfId="36095"/>
    <cellStyle name="Note 3 2 4 18" xfId="38622"/>
    <cellStyle name="Note 3 2 4 2" xfId="5093"/>
    <cellStyle name="Note 3 2 4 2 10" xfId="25972"/>
    <cellStyle name="Note 3 2 4 2 11" xfId="33911"/>
    <cellStyle name="Note 3 2 4 2 12" xfId="34847"/>
    <cellStyle name="Note 3 2 4 2 13" xfId="36958"/>
    <cellStyle name="Note 3 2 4 2 14" xfId="39485"/>
    <cellStyle name="Note 3 2 4 2 2" xfId="5503"/>
    <cellStyle name="Note 3 2 4 2 2 2" xfId="14205"/>
    <cellStyle name="Note 3 2 4 2 2 2 2" xfId="46330"/>
    <cellStyle name="Note 3 2 4 2 2 3" xfId="22721"/>
    <cellStyle name="Note 3 2 4 2 2 4" xfId="26382"/>
    <cellStyle name="Note 3 2 4 2 2 5" xfId="39895"/>
    <cellStyle name="Note 3 2 4 2 3" xfId="7184"/>
    <cellStyle name="Note 3 2 4 2 3 2" xfId="15886"/>
    <cellStyle name="Note 3 2 4 2 3 2 2" xfId="47862"/>
    <cellStyle name="Note 3 2 4 2 3 3" xfId="24365"/>
    <cellStyle name="Note 3 2 4 2 3 4" xfId="28062"/>
    <cellStyle name="Note 3 2 4 2 3 5" xfId="41575"/>
    <cellStyle name="Note 3 2 4 2 4" xfId="8849"/>
    <cellStyle name="Note 3 2 4 2 4 2" xfId="17551"/>
    <cellStyle name="Note 3 2 4 2 4 3" xfId="22617"/>
    <cellStyle name="Note 3 2 4 2 4 4" xfId="29727"/>
    <cellStyle name="Note 3 2 4 2 4 5" xfId="43501"/>
    <cellStyle name="Note 3 2 4 2 5" xfId="9604"/>
    <cellStyle name="Note 3 2 4 2 5 2" xfId="18306"/>
    <cellStyle name="Note 3 2 4 2 5 3" xfId="12976"/>
    <cellStyle name="Note 3 2 4 2 5 4" xfId="30482"/>
    <cellStyle name="Note 3 2 4 2 5 5" xfId="49525"/>
    <cellStyle name="Note 3 2 4 2 6" xfId="10298"/>
    <cellStyle name="Note 3 2 4 2 6 2" xfId="19000"/>
    <cellStyle name="Note 3 2 4 2 6 3" xfId="11437"/>
    <cellStyle name="Note 3 2 4 2 6 4" xfId="31176"/>
    <cellStyle name="Note 3 2 4 2 6 5" xfId="50219"/>
    <cellStyle name="Note 3 2 4 2 7" xfId="10916"/>
    <cellStyle name="Note 3 2 4 2 7 2" xfId="19618"/>
    <cellStyle name="Note 3 2 4 2 7 3" xfId="2393"/>
    <cellStyle name="Note 3 2 4 2 7 4" xfId="31794"/>
    <cellStyle name="Note 3 2 4 2 7 5" xfId="50837"/>
    <cellStyle name="Note 3 2 4 2 8" xfId="13795"/>
    <cellStyle name="Note 3 2 4 2 9" xfId="23179"/>
    <cellStyle name="Note 3 2 4 3" xfId="5091"/>
    <cellStyle name="Note 3 2 4 3 10" xfId="25970"/>
    <cellStyle name="Note 3 2 4 3 11" xfId="33909"/>
    <cellStyle name="Note 3 2 4 3 12" xfId="34845"/>
    <cellStyle name="Note 3 2 4 3 13" xfId="36956"/>
    <cellStyle name="Note 3 2 4 3 14" xfId="39483"/>
    <cellStyle name="Note 3 2 4 3 2" xfId="5695"/>
    <cellStyle name="Note 3 2 4 3 2 2" xfId="14397"/>
    <cellStyle name="Note 3 2 4 3 2 2 2" xfId="46510"/>
    <cellStyle name="Note 3 2 4 3 2 3" xfId="24292"/>
    <cellStyle name="Note 3 2 4 3 2 4" xfId="26574"/>
    <cellStyle name="Note 3 2 4 3 2 5" xfId="40087"/>
    <cellStyle name="Note 3 2 4 3 3" xfId="7182"/>
    <cellStyle name="Note 3 2 4 3 3 2" xfId="15884"/>
    <cellStyle name="Note 3 2 4 3 3 2 2" xfId="47860"/>
    <cellStyle name="Note 3 2 4 3 3 3" xfId="25418"/>
    <cellStyle name="Note 3 2 4 3 3 4" xfId="28060"/>
    <cellStyle name="Note 3 2 4 3 3 5" xfId="41573"/>
    <cellStyle name="Note 3 2 4 3 4" xfId="8847"/>
    <cellStyle name="Note 3 2 4 3 4 2" xfId="17549"/>
    <cellStyle name="Note 3 2 4 3 4 3" xfId="12693"/>
    <cellStyle name="Note 3 2 4 3 4 4" xfId="29725"/>
    <cellStyle name="Note 3 2 4 3 4 5" xfId="43499"/>
    <cellStyle name="Note 3 2 4 3 5" xfId="9602"/>
    <cellStyle name="Note 3 2 4 3 5 2" xfId="18304"/>
    <cellStyle name="Note 3 2 4 3 5 3" xfId="12997"/>
    <cellStyle name="Note 3 2 4 3 5 4" xfId="30480"/>
    <cellStyle name="Note 3 2 4 3 5 5" xfId="49523"/>
    <cellStyle name="Note 3 2 4 3 6" xfId="10296"/>
    <cellStyle name="Note 3 2 4 3 6 2" xfId="18998"/>
    <cellStyle name="Note 3 2 4 3 6 3" xfId="12898"/>
    <cellStyle name="Note 3 2 4 3 6 4" xfId="31174"/>
    <cellStyle name="Note 3 2 4 3 6 5" xfId="50217"/>
    <cellStyle name="Note 3 2 4 3 7" xfId="10914"/>
    <cellStyle name="Note 3 2 4 3 7 2" xfId="19616"/>
    <cellStyle name="Note 3 2 4 3 7 3" xfId="19930"/>
    <cellStyle name="Note 3 2 4 3 7 4" xfId="31792"/>
    <cellStyle name="Note 3 2 4 3 7 5" xfId="50835"/>
    <cellStyle name="Note 3 2 4 3 8" xfId="13793"/>
    <cellStyle name="Note 3 2 4 3 9" xfId="20464"/>
    <cellStyle name="Note 3 2 4 4" xfId="6373"/>
    <cellStyle name="Note 3 2 4 4 2" xfId="15075"/>
    <cellStyle name="Note 3 2 4 4 2 2" xfId="47127"/>
    <cellStyle name="Note 3 2 4 4 3" xfId="23671"/>
    <cellStyle name="Note 3 2 4 4 4" xfId="27252"/>
    <cellStyle name="Note 3 2 4 4 5" xfId="40765"/>
    <cellStyle name="Note 3 2 4 5" xfId="5353"/>
    <cellStyle name="Note 3 2 4 5 2" xfId="14055"/>
    <cellStyle name="Note 3 2 4 5 2 2" xfId="46193"/>
    <cellStyle name="Note 3 2 4 5 3" xfId="20530"/>
    <cellStyle name="Note 3 2 4 5 4" xfId="26232"/>
    <cellStyle name="Note 3 2 4 5 5" xfId="39745"/>
    <cellStyle name="Note 3 2 4 6" xfId="6389"/>
    <cellStyle name="Note 3 2 4 6 2" xfId="15091"/>
    <cellStyle name="Note 3 2 4 6 2 2" xfId="47141"/>
    <cellStyle name="Note 3 2 4 6 3" xfId="21558"/>
    <cellStyle name="Note 3 2 4 6 4" xfId="27268"/>
    <cellStyle name="Note 3 2 4 6 5" xfId="40781"/>
    <cellStyle name="Note 3 2 4 7" xfId="6594"/>
    <cellStyle name="Note 3 2 4 7 2" xfId="15296"/>
    <cellStyle name="Note 3 2 4 7 3" xfId="21241"/>
    <cellStyle name="Note 3 2 4 7 4" xfId="27472"/>
    <cellStyle name="Note 3 2 4 7 5" xfId="40985"/>
    <cellStyle name="Note 3 2 4 8" xfId="8150"/>
    <cellStyle name="Note 3 2 4 8 2" xfId="16852"/>
    <cellStyle name="Note 3 2 4 8 3" xfId="21857"/>
    <cellStyle name="Note 3 2 4 8 4" xfId="29028"/>
    <cellStyle name="Note 3 2 4 8 5" xfId="48668"/>
    <cellStyle name="Note 3 2 4 9" xfId="2922"/>
    <cellStyle name="Note 3 2 4 9 2" xfId="11755"/>
    <cellStyle name="Note 3 2 4 9 3" xfId="21807"/>
    <cellStyle name="Note 3 2 4 9 4" xfId="23531"/>
    <cellStyle name="Note 3 2 4 9 5" xfId="44466"/>
    <cellStyle name="Note 3 2 5" xfId="4915"/>
    <cellStyle name="Note 3 2 5 10" xfId="25794"/>
    <cellStyle name="Note 3 2 5 11" xfId="33733"/>
    <cellStyle name="Note 3 2 5 12" xfId="34669"/>
    <cellStyle name="Note 3 2 5 13" xfId="36780"/>
    <cellStyle name="Note 3 2 5 14" xfId="39307"/>
    <cellStyle name="Note 3 2 5 2" xfId="6150"/>
    <cellStyle name="Note 3 2 5 2 2" xfId="14852"/>
    <cellStyle name="Note 3 2 5 2 2 2" xfId="46920"/>
    <cellStyle name="Note 3 2 5 2 3" xfId="20521"/>
    <cellStyle name="Note 3 2 5 2 4" xfId="27029"/>
    <cellStyle name="Note 3 2 5 2 5" xfId="40542"/>
    <cellStyle name="Note 3 2 5 3" xfId="7006"/>
    <cellStyle name="Note 3 2 5 3 2" xfId="15708"/>
    <cellStyle name="Note 3 2 5 3 2 2" xfId="47684"/>
    <cellStyle name="Note 3 2 5 3 3" xfId="12177"/>
    <cellStyle name="Note 3 2 5 3 4" xfId="27884"/>
    <cellStyle name="Note 3 2 5 3 5" xfId="41397"/>
    <cellStyle name="Note 3 2 5 4" xfId="8671"/>
    <cellStyle name="Note 3 2 5 4 2" xfId="17373"/>
    <cellStyle name="Note 3 2 5 4 3" xfId="21380"/>
    <cellStyle name="Note 3 2 5 4 4" xfId="29549"/>
    <cellStyle name="Note 3 2 5 4 5" xfId="43323"/>
    <cellStyle name="Note 3 2 5 5" xfId="9426"/>
    <cellStyle name="Note 3 2 5 5 2" xfId="18128"/>
    <cellStyle name="Note 3 2 5 5 3" xfId="24847"/>
    <cellStyle name="Note 3 2 5 5 4" xfId="30304"/>
    <cellStyle name="Note 3 2 5 5 5" xfId="49347"/>
    <cellStyle name="Note 3 2 5 6" xfId="10120"/>
    <cellStyle name="Note 3 2 5 6 2" xfId="18822"/>
    <cellStyle name="Note 3 2 5 6 3" xfId="11083"/>
    <cellStyle name="Note 3 2 5 6 4" xfId="30998"/>
    <cellStyle name="Note 3 2 5 6 5" xfId="50041"/>
    <cellStyle name="Note 3 2 5 7" xfId="10738"/>
    <cellStyle name="Note 3 2 5 7 2" xfId="19440"/>
    <cellStyle name="Note 3 2 5 7 3" xfId="12650"/>
    <cellStyle name="Note 3 2 5 7 4" xfId="31616"/>
    <cellStyle name="Note 3 2 5 7 5" xfId="50659"/>
    <cellStyle name="Note 3 2 5 8" xfId="13617"/>
    <cellStyle name="Note 3 2 5 9" xfId="11710"/>
    <cellStyle name="Note 3 2 6" xfId="4724"/>
    <cellStyle name="Note 3 2 6 10" xfId="25603"/>
    <cellStyle name="Note 3 2 6 11" xfId="33542"/>
    <cellStyle name="Note 3 2 6 12" xfId="34478"/>
    <cellStyle name="Note 3 2 6 13" xfId="36589"/>
    <cellStyle name="Note 3 2 6 14" xfId="39116"/>
    <cellStyle name="Note 3 2 6 2" xfId="5889"/>
    <cellStyle name="Note 3 2 6 2 2" xfId="14591"/>
    <cellStyle name="Note 3 2 6 2 2 2" xfId="46686"/>
    <cellStyle name="Note 3 2 6 2 3" xfId="11680"/>
    <cellStyle name="Note 3 2 6 2 4" xfId="26768"/>
    <cellStyle name="Note 3 2 6 2 5" xfId="40281"/>
    <cellStyle name="Note 3 2 6 3" xfId="6815"/>
    <cellStyle name="Note 3 2 6 3 2" xfId="15517"/>
    <cellStyle name="Note 3 2 6 3 2 2" xfId="47493"/>
    <cellStyle name="Note 3 2 6 3 3" xfId="11243"/>
    <cellStyle name="Note 3 2 6 3 4" xfId="27693"/>
    <cellStyle name="Note 3 2 6 3 5" xfId="41206"/>
    <cellStyle name="Note 3 2 6 4" xfId="8480"/>
    <cellStyle name="Note 3 2 6 4 2" xfId="17182"/>
    <cellStyle name="Note 3 2 6 4 3" xfId="22248"/>
    <cellStyle name="Note 3 2 6 4 4" xfId="29358"/>
    <cellStyle name="Note 3 2 6 4 5" xfId="43132"/>
    <cellStyle name="Note 3 2 6 5" xfId="9235"/>
    <cellStyle name="Note 3 2 6 5 2" xfId="17937"/>
    <cellStyle name="Note 3 2 6 5 3" xfId="21481"/>
    <cellStyle name="Note 3 2 6 5 4" xfId="30113"/>
    <cellStyle name="Note 3 2 6 5 5" xfId="49156"/>
    <cellStyle name="Note 3 2 6 6" xfId="9929"/>
    <cellStyle name="Note 3 2 6 6 2" xfId="18631"/>
    <cellStyle name="Note 3 2 6 6 3" xfId="13332"/>
    <cellStyle name="Note 3 2 6 6 4" xfId="30807"/>
    <cellStyle name="Note 3 2 6 6 5" xfId="49850"/>
    <cellStyle name="Note 3 2 6 7" xfId="10547"/>
    <cellStyle name="Note 3 2 6 7 2" xfId="19249"/>
    <cellStyle name="Note 3 2 6 7 3" xfId="11141"/>
    <cellStyle name="Note 3 2 6 7 4" xfId="31425"/>
    <cellStyle name="Note 3 2 6 7 5" xfId="50468"/>
    <cellStyle name="Note 3 2 6 8" xfId="13426"/>
    <cellStyle name="Note 3 2 6 9" xfId="23573"/>
    <cellStyle name="Note 3 2 7" xfId="6513"/>
    <cellStyle name="Note 3 2 7 2" xfId="15215"/>
    <cellStyle name="Note 3 2 7 2 2" xfId="47247"/>
    <cellStyle name="Note 3 2 7 3" xfId="23760"/>
    <cellStyle name="Note 3 2 7 4" xfId="27392"/>
    <cellStyle name="Note 3 2 7 5" xfId="40905"/>
    <cellStyle name="Note 3 2 8" xfId="6174"/>
    <cellStyle name="Note 3 2 8 2" xfId="14876"/>
    <cellStyle name="Note 3 2 8 2 2" xfId="46941"/>
    <cellStyle name="Note 3 2 8 3" xfId="23628"/>
    <cellStyle name="Note 3 2 8 4" xfId="27053"/>
    <cellStyle name="Note 3 2 8 5" xfId="40566"/>
    <cellStyle name="Note 3 2 9" xfId="6748"/>
    <cellStyle name="Note 3 2 9 2" xfId="15450"/>
    <cellStyle name="Note 3 2 9 2 2" xfId="47442"/>
    <cellStyle name="Note 3 2 9 3" xfId="13339"/>
    <cellStyle name="Note 3 2 9 4" xfId="27626"/>
    <cellStyle name="Note 3 2 9 5" xfId="41139"/>
    <cellStyle name="Note 3 20" xfId="1831"/>
    <cellStyle name="Note 3 21" xfId="20676"/>
    <cellStyle name="Note 3 22" xfId="22162"/>
    <cellStyle name="Note 3 23" xfId="31970"/>
    <cellStyle name="Note 3 24" xfId="34056"/>
    <cellStyle name="Note 3 25" xfId="35017"/>
    <cellStyle name="Note 3 26" xfId="37128"/>
    <cellStyle name="Note 3 3" xfId="492"/>
    <cellStyle name="Note 3 3 10" xfId="7354"/>
    <cellStyle name="Note 3 3 10 2" xfId="16056"/>
    <cellStyle name="Note 3 3 10 3" xfId="12157"/>
    <cellStyle name="Note 3 3 10 4" xfId="28232"/>
    <cellStyle name="Note 3 3 10 5" xfId="41745"/>
    <cellStyle name="Note 3 3 11" xfId="7458"/>
    <cellStyle name="Note 3 3 11 2" xfId="16160"/>
    <cellStyle name="Note 3 3 11 3" xfId="25364"/>
    <cellStyle name="Note 3 3 11 4" xfId="28336"/>
    <cellStyle name="Note 3 3 11 5" xfId="48067"/>
    <cellStyle name="Note 3 3 12" xfId="3116"/>
    <cellStyle name="Note 3 3 12 2" xfId="11935"/>
    <cellStyle name="Note 3 3 12 3" xfId="24833"/>
    <cellStyle name="Note 3 3 12 4" xfId="23895"/>
    <cellStyle name="Note 3 3 12 5" xfId="44660"/>
    <cellStyle name="Note 3 3 13" xfId="2875"/>
    <cellStyle name="Note 3 3 13 2" xfId="11709"/>
    <cellStyle name="Note 3 3 13 3" xfId="20496"/>
    <cellStyle name="Note 3 3 13 4" xfId="12408"/>
    <cellStyle name="Note 3 3 13 5" xfId="44419"/>
    <cellStyle name="Note 3 3 14" xfId="3891"/>
    <cellStyle name="Note 3 3 14 2" xfId="12665"/>
    <cellStyle name="Note 3 3 14 3" xfId="21620"/>
    <cellStyle name="Note 3 3 14 4" xfId="21914"/>
    <cellStyle name="Note 3 3 14 5" xfId="45324"/>
    <cellStyle name="Note 3 3 15" xfId="1827"/>
    <cellStyle name="Note 3 3 16" xfId="11237"/>
    <cellStyle name="Note 3 3 17" xfId="21330"/>
    <cellStyle name="Note 3 3 18" xfId="32012"/>
    <cellStyle name="Note 3 3 19" xfId="34080"/>
    <cellStyle name="Note 3 3 2" xfId="740"/>
    <cellStyle name="Note 3 3 2 10" xfId="8067"/>
    <cellStyle name="Note 3 3 2 10 2" xfId="16769"/>
    <cellStyle name="Note 3 3 2 10 3" xfId="24795"/>
    <cellStyle name="Note 3 3 2 10 4" xfId="28945"/>
    <cellStyle name="Note 3 3 2 10 5" xfId="48585"/>
    <cellStyle name="Note 3 3 2 11" xfId="7817"/>
    <cellStyle name="Note 3 3 2 11 2" xfId="16519"/>
    <cellStyle name="Note 3 3 2 11 3" xfId="21156"/>
    <cellStyle name="Note 3 3 2 11 4" xfId="28695"/>
    <cellStyle name="Note 3 3 2 11 5" xfId="48339"/>
    <cellStyle name="Note 3 3 2 12" xfId="7432"/>
    <cellStyle name="Note 3 3 2 12 2" xfId="16134"/>
    <cellStyle name="Note 3 3 2 12 3" xfId="22478"/>
    <cellStyle name="Note 3 3 2 12 4" xfId="28310"/>
    <cellStyle name="Note 3 3 2 12 5" xfId="48041"/>
    <cellStyle name="Note 3 3 2 13" xfId="11288"/>
    <cellStyle name="Note 3 3 2 14" xfId="2586"/>
    <cellStyle name="Note 3 3 2 15" xfId="21912"/>
    <cellStyle name="Note 3 3 2 16" xfId="32087"/>
    <cellStyle name="Note 3 3 2 17" xfId="34118"/>
    <cellStyle name="Note 3 3 2 18" xfId="35134"/>
    <cellStyle name="Note 3 3 2 19" xfId="37381"/>
    <cellStyle name="Note 3 3 2 2" xfId="1509"/>
    <cellStyle name="Note 3 3 2 2 10" xfId="13206"/>
    <cellStyle name="Note 3 3 2 2 11" xfId="12119"/>
    <cellStyle name="Note 3 3 2 2 12" xfId="25545"/>
    <cellStyle name="Note 3 3 2 2 13" xfId="33302"/>
    <cellStyle name="Note 3 3 2 2 14" xfId="34420"/>
    <cellStyle name="Note 3 3 2 2 15" xfId="36349"/>
    <cellStyle name="Note 3 3 2 2 16" xfId="38876"/>
    <cellStyle name="Note 3 3 2 2 2" xfId="4873"/>
    <cellStyle name="Note 3 3 2 2 2 10" xfId="25752"/>
    <cellStyle name="Note 3 3 2 2 2 11" xfId="33691"/>
    <cellStyle name="Note 3 3 2 2 2 12" xfId="34627"/>
    <cellStyle name="Note 3 3 2 2 2 13" xfId="36738"/>
    <cellStyle name="Note 3 3 2 2 2 14" xfId="39265"/>
    <cellStyle name="Note 3 3 2 2 2 2" xfId="6180"/>
    <cellStyle name="Note 3 3 2 2 2 2 2" xfId="14882"/>
    <cellStyle name="Note 3 3 2 2 2 2 2 2" xfId="46947"/>
    <cellStyle name="Note 3 3 2 2 2 2 3" xfId="11870"/>
    <cellStyle name="Note 3 3 2 2 2 2 4" xfId="27059"/>
    <cellStyle name="Note 3 3 2 2 2 2 5" xfId="40572"/>
    <cellStyle name="Note 3 3 2 2 2 3" xfId="6964"/>
    <cellStyle name="Note 3 3 2 2 2 3 2" xfId="15666"/>
    <cellStyle name="Note 3 3 2 2 2 3 2 2" xfId="47642"/>
    <cellStyle name="Note 3 3 2 2 2 3 3" xfId="12986"/>
    <cellStyle name="Note 3 3 2 2 2 3 4" xfId="27842"/>
    <cellStyle name="Note 3 3 2 2 2 3 5" xfId="41355"/>
    <cellStyle name="Note 3 3 2 2 2 4" xfId="8629"/>
    <cellStyle name="Note 3 3 2 2 2 4 2" xfId="17331"/>
    <cellStyle name="Note 3 3 2 2 2 4 3" xfId="25247"/>
    <cellStyle name="Note 3 3 2 2 2 4 4" xfId="29507"/>
    <cellStyle name="Note 3 3 2 2 2 4 5" xfId="43281"/>
    <cellStyle name="Note 3 3 2 2 2 5" xfId="9384"/>
    <cellStyle name="Note 3 3 2 2 2 5 2" xfId="18086"/>
    <cellStyle name="Note 3 3 2 2 2 5 3" xfId="20254"/>
    <cellStyle name="Note 3 3 2 2 2 5 4" xfId="30262"/>
    <cellStyle name="Note 3 3 2 2 2 5 5" xfId="49305"/>
    <cellStyle name="Note 3 3 2 2 2 6" xfId="10078"/>
    <cellStyle name="Note 3 3 2 2 2 6 2" xfId="18780"/>
    <cellStyle name="Note 3 3 2 2 2 6 3" xfId="1804"/>
    <cellStyle name="Note 3 3 2 2 2 6 4" xfId="30956"/>
    <cellStyle name="Note 3 3 2 2 2 6 5" xfId="49999"/>
    <cellStyle name="Note 3 3 2 2 2 7" xfId="10696"/>
    <cellStyle name="Note 3 3 2 2 2 7 2" xfId="19398"/>
    <cellStyle name="Note 3 3 2 2 2 7 3" xfId="11556"/>
    <cellStyle name="Note 3 3 2 2 2 7 4" xfId="31574"/>
    <cellStyle name="Note 3 3 2 2 2 7 5" xfId="50617"/>
    <cellStyle name="Note 3 3 2 2 2 8" xfId="13575"/>
    <cellStyle name="Note 3 3 2 2 2 9" xfId="21375"/>
    <cellStyle name="Note 3 3 2 2 3" xfId="5203"/>
    <cellStyle name="Note 3 3 2 2 3 10" xfId="26082"/>
    <cellStyle name="Note 3 3 2 2 3 11" xfId="34021"/>
    <cellStyle name="Note 3 3 2 2 3 12" xfId="34957"/>
    <cellStyle name="Note 3 3 2 2 3 13" xfId="37068"/>
    <cellStyle name="Note 3 3 2 2 3 14" xfId="39595"/>
    <cellStyle name="Note 3 3 2 2 3 2" xfId="3189"/>
    <cellStyle name="Note 3 3 2 2 3 2 2" xfId="12004"/>
    <cellStyle name="Note 3 3 2 2 3 2 2 2" xfId="44727"/>
    <cellStyle name="Note 3 3 2 2 3 2 3" xfId="23747"/>
    <cellStyle name="Note 3 3 2 2 3 2 4" xfId="22942"/>
    <cellStyle name="Note 3 3 2 2 3 2 5" xfId="37487"/>
    <cellStyle name="Note 3 3 2 2 3 3" xfId="7294"/>
    <cellStyle name="Note 3 3 2 2 3 3 2" xfId="15996"/>
    <cellStyle name="Note 3 3 2 2 3 3 2 2" xfId="47972"/>
    <cellStyle name="Note 3 3 2 2 3 3 3" xfId="11505"/>
    <cellStyle name="Note 3 3 2 2 3 3 4" xfId="28172"/>
    <cellStyle name="Note 3 3 2 2 3 3 5" xfId="41685"/>
    <cellStyle name="Note 3 3 2 2 3 4" xfId="8959"/>
    <cellStyle name="Note 3 3 2 2 3 4 2" xfId="17661"/>
    <cellStyle name="Note 3 3 2 2 3 4 3" xfId="23233"/>
    <cellStyle name="Note 3 3 2 2 3 4 4" xfId="29837"/>
    <cellStyle name="Note 3 3 2 2 3 4 5" xfId="43611"/>
    <cellStyle name="Note 3 3 2 2 3 5" xfId="9714"/>
    <cellStyle name="Note 3 3 2 2 3 5 2" xfId="18416"/>
    <cellStyle name="Note 3 3 2 2 3 5 3" xfId="11616"/>
    <cellStyle name="Note 3 3 2 2 3 5 4" xfId="30592"/>
    <cellStyle name="Note 3 3 2 2 3 5 5" xfId="49635"/>
    <cellStyle name="Note 3 3 2 2 3 6" xfId="10408"/>
    <cellStyle name="Note 3 3 2 2 3 6 2" xfId="19110"/>
    <cellStyle name="Note 3 3 2 2 3 6 3" xfId="20135"/>
    <cellStyle name="Note 3 3 2 2 3 6 4" xfId="31286"/>
    <cellStyle name="Note 3 3 2 2 3 6 5" xfId="50329"/>
    <cellStyle name="Note 3 3 2 2 3 7" xfId="11026"/>
    <cellStyle name="Note 3 3 2 2 3 7 2" xfId="19728"/>
    <cellStyle name="Note 3 3 2 2 3 7 3" xfId="12746"/>
    <cellStyle name="Note 3 3 2 2 3 7 4" xfId="31904"/>
    <cellStyle name="Note 3 3 2 2 3 7 5" xfId="50947"/>
    <cellStyle name="Note 3 3 2 2 3 8" xfId="13905"/>
    <cellStyle name="Note 3 3 2 2 3 9" xfId="21392"/>
    <cellStyle name="Note 3 3 2 2 4" xfId="5646"/>
    <cellStyle name="Note 3 3 2 2 4 2" xfId="14348"/>
    <cellStyle name="Note 3 3 2 2 4 2 2" xfId="46464"/>
    <cellStyle name="Note 3 3 2 2 4 3" xfId="21586"/>
    <cellStyle name="Note 3 3 2 2 4 4" xfId="26525"/>
    <cellStyle name="Note 3 3 2 2 4 5" xfId="40038"/>
    <cellStyle name="Note 3 3 2 2 5" xfId="6691"/>
    <cellStyle name="Note 3 3 2 2 5 2" xfId="15393"/>
    <cellStyle name="Note 3 3 2 2 5 2 2" xfId="47396"/>
    <cellStyle name="Note 3 3 2 2 5 3" xfId="23726"/>
    <cellStyle name="Note 3 3 2 2 5 4" xfId="27569"/>
    <cellStyle name="Note 3 3 2 2 5 5" xfId="41082"/>
    <cellStyle name="Note 3 3 2 2 6" xfId="8327"/>
    <cellStyle name="Note 3 3 2 2 6 2" xfId="17029"/>
    <cellStyle name="Note 3 3 2 2 6 3" xfId="23158"/>
    <cellStyle name="Note 3 3 2 2 6 4" xfId="29205"/>
    <cellStyle name="Note 3 3 2 2 6 5" xfId="42892"/>
    <cellStyle name="Note 3 3 2 2 7" xfId="9102"/>
    <cellStyle name="Note 3 3 2 2 7 2" xfId="17804"/>
    <cellStyle name="Note 3 3 2 2 7 3" xfId="25076"/>
    <cellStyle name="Note 3 3 2 2 7 4" xfId="29980"/>
    <cellStyle name="Note 3 3 2 2 7 5" xfId="49023"/>
    <cellStyle name="Note 3 3 2 2 8" xfId="9830"/>
    <cellStyle name="Note 3 3 2 2 8 2" xfId="18532"/>
    <cellStyle name="Note 3 3 2 2 8 3" xfId="12439"/>
    <cellStyle name="Note 3 3 2 2 8 4" xfId="30708"/>
    <cellStyle name="Note 3 3 2 2 8 5" xfId="49751"/>
    <cellStyle name="Note 3 3 2 2 9" xfId="10489"/>
    <cellStyle name="Note 3 3 2 2 9 2" xfId="19191"/>
    <cellStyle name="Note 3 3 2 2 9 3" xfId="20419"/>
    <cellStyle name="Note 3 3 2 2 9 4" xfId="31367"/>
    <cellStyle name="Note 3 3 2 2 9 5" xfId="50410"/>
    <cellStyle name="Note 3 3 2 3" xfId="5115"/>
    <cellStyle name="Note 3 3 2 3 10" xfId="25994"/>
    <cellStyle name="Note 3 3 2 3 11" xfId="33933"/>
    <cellStyle name="Note 3 3 2 3 12" xfId="34869"/>
    <cellStyle name="Note 3 3 2 3 13" xfId="36980"/>
    <cellStyle name="Note 3 3 2 3 14" xfId="39507"/>
    <cellStyle name="Note 3 3 2 3 2" xfId="6257"/>
    <cellStyle name="Note 3 3 2 3 2 2" xfId="14959"/>
    <cellStyle name="Note 3 3 2 3 2 2 2" xfId="47021"/>
    <cellStyle name="Note 3 3 2 3 2 3" xfId="22875"/>
    <cellStyle name="Note 3 3 2 3 2 4" xfId="27136"/>
    <cellStyle name="Note 3 3 2 3 2 5" xfId="40649"/>
    <cellStyle name="Note 3 3 2 3 3" xfId="7206"/>
    <cellStyle name="Note 3 3 2 3 3 2" xfId="15908"/>
    <cellStyle name="Note 3 3 2 3 3 2 2" xfId="47884"/>
    <cellStyle name="Note 3 3 2 3 3 3" xfId="22485"/>
    <cellStyle name="Note 3 3 2 3 3 4" xfId="28084"/>
    <cellStyle name="Note 3 3 2 3 3 5" xfId="41597"/>
    <cellStyle name="Note 3 3 2 3 4" xfId="8871"/>
    <cellStyle name="Note 3 3 2 3 4 2" xfId="17573"/>
    <cellStyle name="Note 3 3 2 3 4 3" xfId="21795"/>
    <cellStyle name="Note 3 3 2 3 4 4" xfId="29749"/>
    <cellStyle name="Note 3 3 2 3 4 5" xfId="43523"/>
    <cellStyle name="Note 3 3 2 3 5" xfId="9626"/>
    <cellStyle name="Note 3 3 2 3 5 2" xfId="18328"/>
    <cellStyle name="Note 3 3 2 3 5 3" xfId="12523"/>
    <cellStyle name="Note 3 3 2 3 5 4" xfId="30504"/>
    <cellStyle name="Note 3 3 2 3 5 5" xfId="49547"/>
    <cellStyle name="Note 3 3 2 3 6" xfId="10320"/>
    <cellStyle name="Note 3 3 2 3 6 2" xfId="19022"/>
    <cellStyle name="Note 3 3 2 3 6 3" xfId="19796"/>
    <cellStyle name="Note 3 3 2 3 6 4" xfId="31198"/>
    <cellStyle name="Note 3 3 2 3 6 5" xfId="50241"/>
    <cellStyle name="Note 3 3 2 3 7" xfId="10938"/>
    <cellStyle name="Note 3 3 2 3 7 2" xfId="19640"/>
    <cellStyle name="Note 3 3 2 3 7 3" xfId="1739"/>
    <cellStyle name="Note 3 3 2 3 7 4" xfId="31816"/>
    <cellStyle name="Note 3 3 2 3 7 5" xfId="50859"/>
    <cellStyle name="Note 3 3 2 3 8" xfId="13817"/>
    <cellStyle name="Note 3 3 2 3 9" xfId="23343"/>
    <cellStyle name="Note 3 3 2 4" xfId="3586"/>
    <cellStyle name="Note 3 3 2 4 10" xfId="22740"/>
    <cellStyle name="Note 3 3 2 4 11" xfId="32301"/>
    <cellStyle name="Note 3 3 2 4 12" xfId="34204"/>
    <cellStyle name="Note 3 3 2 4 13" xfId="35348"/>
    <cellStyle name="Note 3 3 2 4 14" xfId="37884"/>
    <cellStyle name="Note 3 3 2 4 2" xfId="6050"/>
    <cellStyle name="Note 3 3 2 4 2 2" xfId="14752"/>
    <cellStyle name="Note 3 3 2 4 2 2 2" xfId="46830"/>
    <cellStyle name="Note 3 3 2 4 2 3" xfId="21237"/>
    <cellStyle name="Note 3 3 2 4 2 4" xfId="26929"/>
    <cellStyle name="Note 3 3 2 4 2 5" xfId="40442"/>
    <cellStyle name="Note 3 3 2 4 3" xfId="6108"/>
    <cellStyle name="Note 3 3 2 4 3 2" xfId="14810"/>
    <cellStyle name="Note 3 3 2 4 3 2 2" xfId="46883"/>
    <cellStyle name="Note 3 3 2 4 3 3" xfId="21316"/>
    <cellStyle name="Note 3 3 2 4 3 4" xfId="26987"/>
    <cellStyle name="Note 3 3 2 4 3 5" xfId="40500"/>
    <cellStyle name="Note 3 3 2 4 4" xfId="7673"/>
    <cellStyle name="Note 3 3 2 4 4 2" xfId="16375"/>
    <cellStyle name="Note 3 3 2 4 4 3" xfId="21718"/>
    <cellStyle name="Note 3 3 2 4 4 4" xfId="28551"/>
    <cellStyle name="Note 3 3 2 4 4 5" xfId="42042"/>
    <cellStyle name="Note 3 3 2 4 5" xfId="8065"/>
    <cellStyle name="Note 3 3 2 4 5 2" xfId="16767"/>
    <cellStyle name="Note 3 3 2 4 5 3" xfId="20856"/>
    <cellStyle name="Note 3 3 2 4 5 4" xfId="28943"/>
    <cellStyle name="Note 3 3 2 4 5 5" xfId="48583"/>
    <cellStyle name="Note 3 3 2 4 6" xfId="8116"/>
    <cellStyle name="Note 3 3 2 4 6 2" xfId="16818"/>
    <cellStyle name="Note 3 3 2 4 6 3" xfId="24141"/>
    <cellStyle name="Note 3 3 2 4 6 4" xfId="28994"/>
    <cellStyle name="Note 3 3 2 4 6 5" xfId="48634"/>
    <cellStyle name="Note 3 3 2 4 7" xfId="8107"/>
    <cellStyle name="Note 3 3 2 4 7 2" xfId="16809"/>
    <cellStyle name="Note 3 3 2 4 7 3" xfId="25155"/>
    <cellStyle name="Note 3 3 2 4 7 4" xfId="28985"/>
    <cellStyle name="Note 3 3 2 4 7 5" xfId="48625"/>
    <cellStyle name="Note 3 3 2 4 8" xfId="12383"/>
    <cellStyle name="Note 3 3 2 4 9" xfId="21987"/>
    <cellStyle name="Note 3 3 2 5" xfId="3380"/>
    <cellStyle name="Note 3 3 2 5 2" xfId="12187"/>
    <cellStyle name="Note 3 3 2 5 2 2" xfId="44907"/>
    <cellStyle name="Note 3 3 2 5 3" xfId="23052"/>
    <cellStyle name="Note 3 3 2 5 4" xfId="24211"/>
    <cellStyle name="Note 3 3 2 5 5" xfId="37678"/>
    <cellStyle name="Note 3 3 2 6" xfId="5722"/>
    <cellStyle name="Note 3 3 2 6 2" xfId="14424"/>
    <cellStyle name="Note 3 3 2 6 2 2" xfId="46533"/>
    <cellStyle name="Note 3 3 2 6 3" xfId="23904"/>
    <cellStyle name="Note 3 3 2 6 4" xfId="26601"/>
    <cellStyle name="Note 3 3 2 6 5" xfId="40114"/>
    <cellStyle name="Note 3 3 2 7" xfId="6452"/>
    <cellStyle name="Note 3 3 2 7 2" xfId="15154"/>
    <cellStyle name="Note 3 3 2 7 2 2" xfId="47196"/>
    <cellStyle name="Note 3 3 2 7 3" xfId="23301"/>
    <cellStyle name="Note 3 3 2 7 4" xfId="27331"/>
    <cellStyle name="Note 3 3 2 7 5" xfId="40844"/>
    <cellStyle name="Note 3 3 2 8" xfId="7338"/>
    <cellStyle name="Note 3 3 2 8 2" xfId="16040"/>
    <cellStyle name="Note 3 3 2 8 3" xfId="25255"/>
    <cellStyle name="Note 3 3 2 8 4" xfId="28216"/>
    <cellStyle name="Note 3 3 2 8 5" xfId="41729"/>
    <cellStyle name="Note 3 3 2 9" xfId="7515"/>
    <cellStyle name="Note 3 3 2 9 2" xfId="16217"/>
    <cellStyle name="Note 3 3 2 9 3" xfId="22715"/>
    <cellStyle name="Note 3 3 2 9 4" xfId="28393"/>
    <cellStyle name="Note 3 3 2 9 5" xfId="48124"/>
    <cellStyle name="Note 3 3 20" xfId="35059"/>
    <cellStyle name="Note 3 3 21" xfId="37170"/>
    <cellStyle name="Note 3 3 3" xfId="843"/>
    <cellStyle name="Note 3 3 3 10" xfId="8134"/>
    <cellStyle name="Note 3 3 3 10 2" xfId="16836"/>
    <cellStyle name="Note 3 3 3 10 3" xfId="22390"/>
    <cellStyle name="Note 3 3 3 10 4" xfId="29012"/>
    <cellStyle name="Note 3 3 3 10 5" xfId="48652"/>
    <cellStyle name="Note 3 3 3 11" xfId="7875"/>
    <cellStyle name="Note 3 3 3 11 2" xfId="16577"/>
    <cellStyle name="Note 3 3 3 11 3" xfId="23409"/>
    <cellStyle name="Note 3 3 3 11 4" xfId="28753"/>
    <cellStyle name="Note 3 3 3 11 5" xfId="48393"/>
    <cellStyle name="Note 3 3 3 12" xfId="11386"/>
    <cellStyle name="Note 3 3 3 13" xfId="22053"/>
    <cellStyle name="Note 3 3 3 14" xfId="12888"/>
    <cellStyle name="Note 3 3 3 15" xfId="32636"/>
    <cellStyle name="Note 3 3 3 16" xfId="34301"/>
    <cellStyle name="Note 3 3 3 17" xfId="35683"/>
    <cellStyle name="Note 3 3 3 18" xfId="38210"/>
    <cellStyle name="Note 3 3 3 2" xfId="4773"/>
    <cellStyle name="Note 3 3 3 2 10" xfId="25652"/>
    <cellStyle name="Note 3 3 3 2 11" xfId="33591"/>
    <cellStyle name="Note 3 3 3 2 12" xfId="34527"/>
    <cellStyle name="Note 3 3 3 2 13" xfId="36638"/>
    <cellStyle name="Note 3 3 3 2 14" xfId="39165"/>
    <cellStyle name="Note 3 3 3 2 2" xfId="5290"/>
    <cellStyle name="Note 3 3 3 2 2 2" xfId="13992"/>
    <cellStyle name="Note 3 3 3 2 2 2 2" xfId="46133"/>
    <cellStyle name="Note 3 3 3 2 2 3" xfId="20243"/>
    <cellStyle name="Note 3 3 3 2 2 4" xfId="26169"/>
    <cellStyle name="Note 3 3 3 2 2 5" xfId="39682"/>
    <cellStyle name="Note 3 3 3 2 3" xfId="6864"/>
    <cellStyle name="Note 3 3 3 2 3 2" xfId="15566"/>
    <cellStyle name="Note 3 3 3 2 3 2 2" xfId="47542"/>
    <cellStyle name="Note 3 3 3 2 3 3" xfId="11721"/>
    <cellStyle name="Note 3 3 3 2 3 4" xfId="27742"/>
    <cellStyle name="Note 3 3 3 2 3 5" xfId="41255"/>
    <cellStyle name="Note 3 3 3 2 4" xfId="8529"/>
    <cellStyle name="Note 3 3 3 2 4 2" xfId="17231"/>
    <cellStyle name="Note 3 3 3 2 4 3" xfId="20712"/>
    <cellStyle name="Note 3 3 3 2 4 4" xfId="29407"/>
    <cellStyle name="Note 3 3 3 2 4 5" xfId="43181"/>
    <cellStyle name="Note 3 3 3 2 5" xfId="9284"/>
    <cellStyle name="Note 3 3 3 2 5 2" xfId="17986"/>
    <cellStyle name="Note 3 3 3 2 5 3" xfId="21695"/>
    <cellStyle name="Note 3 3 3 2 5 4" xfId="30162"/>
    <cellStyle name="Note 3 3 3 2 5 5" xfId="49205"/>
    <cellStyle name="Note 3 3 3 2 6" xfId="9978"/>
    <cellStyle name="Note 3 3 3 2 6 2" xfId="18680"/>
    <cellStyle name="Note 3 3 3 2 6 3" xfId="19938"/>
    <cellStyle name="Note 3 3 3 2 6 4" xfId="30856"/>
    <cellStyle name="Note 3 3 3 2 6 5" xfId="49899"/>
    <cellStyle name="Note 3 3 3 2 7" xfId="10596"/>
    <cellStyle name="Note 3 3 3 2 7 2" xfId="19298"/>
    <cellStyle name="Note 3 3 3 2 7 3" xfId="20283"/>
    <cellStyle name="Note 3 3 3 2 7 4" xfId="31474"/>
    <cellStyle name="Note 3 3 3 2 7 5" xfId="50517"/>
    <cellStyle name="Note 3 3 3 2 8" xfId="13475"/>
    <cellStyle name="Note 3 3 3 2 9" xfId="22407"/>
    <cellStyle name="Note 3 3 3 3" xfId="4822"/>
    <cellStyle name="Note 3 3 3 3 10" xfId="25701"/>
    <cellStyle name="Note 3 3 3 3 11" xfId="33640"/>
    <cellStyle name="Note 3 3 3 3 12" xfId="34576"/>
    <cellStyle name="Note 3 3 3 3 13" xfId="36687"/>
    <cellStyle name="Note 3 3 3 3 14" xfId="39214"/>
    <cellStyle name="Note 3 3 3 3 2" xfId="5978"/>
    <cellStyle name="Note 3 3 3 3 2 2" xfId="14680"/>
    <cellStyle name="Note 3 3 3 3 2 2 2" xfId="46767"/>
    <cellStyle name="Note 3 3 3 3 2 3" xfId="20711"/>
    <cellStyle name="Note 3 3 3 3 2 4" xfId="26857"/>
    <cellStyle name="Note 3 3 3 3 2 5" xfId="40370"/>
    <cellStyle name="Note 3 3 3 3 3" xfId="6913"/>
    <cellStyle name="Note 3 3 3 3 3 2" xfId="15615"/>
    <cellStyle name="Note 3 3 3 3 3 2 2" xfId="47591"/>
    <cellStyle name="Note 3 3 3 3 3 3" xfId="12489"/>
    <cellStyle name="Note 3 3 3 3 3 4" xfId="27791"/>
    <cellStyle name="Note 3 3 3 3 3 5" xfId="41304"/>
    <cellStyle name="Note 3 3 3 3 4" xfId="8578"/>
    <cellStyle name="Note 3 3 3 3 4 2" xfId="17280"/>
    <cellStyle name="Note 3 3 3 3 4 3" xfId="21529"/>
    <cellStyle name="Note 3 3 3 3 4 4" xfId="29456"/>
    <cellStyle name="Note 3 3 3 3 4 5" xfId="43230"/>
    <cellStyle name="Note 3 3 3 3 5" xfId="9333"/>
    <cellStyle name="Note 3 3 3 3 5 2" xfId="18035"/>
    <cellStyle name="Note 3 3 3 3 5 3" xfId="21408"/>
    <cellStyle name="Note 3 3 3 3 5 4" xfId="30211"/>
    <cellStyle name="Note 3 3 3 3 5 5" xfId="49254"/>
    <cellStyle name="Note 3 3 3 3 6" xfId="10027"/>
    <cellStyle name="Note 3 3 3 3 6 2" xfId="18729"/>
    <cellStyle name="Note 3 3 3 3 6 3" xfId="20210"/>
    <cellStyle name="Note 3 3 3 3 6 4" xfId="30905"/>
    <cellStyle name="Note 3 3 3 3 6 5" xfId="49948"/>
    <cellStyle name="Note 3 3 3 3 7" xfId="10645"/>
    <cellStyle name="Note 3 3 3 3 7 2" xfId="19347"/>
    <cellStyle name="Note 3 3 3 3 7 3" xfId="2514"/>
    <cellStyle name="Note 3 3 3 3 7 4" xfId="31523"/>
    <cellStyle name="Note 3 3 3 3 7 5" xfId="50566"/>
    <cellStyle name="Note 3 3 3 3 8" xfId="13524"/>
    <cellStyle name="Note 3 3 3 3 9" xfId="22637"/>
    <cellStyle name="Note 3 3 3 4" xfId="3167"/>
    <cellStyle name="Note 3 3 3 4 2" xfId="11982"/>
    <cellStyle name="Note 3 3 3 4 2 2" xfId="44707"/>
    <cellStyle name="Note 3 3 3 4 3" xfId="22265"/>
    <cellStyle name="Note 3 3 3 4 4" xfId="22191"/>
    <cellStyle name="Note 3 3 3 4 5" xfId="37465"/>
    <cellStyle name="Note 3 3 3 5" xfId="6307"/>
    <cellStyle name="Note 3 3 3 5 2" xfId="15009"/>
    <cellStyle name="Note 3 3 3 5 2 2" xfId="47065"/>
    <cellStyle name="Note 3 3 3 5 3" xfId="25157"/>
    <cellStyle name="Note 3 3 3 5 4" xfId="27186"/>
    <cellStyle name="Note 3 3 3 5 5" xfId="40699"/>
    <cellStyle name="Note 3 3 3 6" xfId="6039"/>
    <cellStyle name="Note 3 3 3 6 2" xfId="14741"/>
    <cellStyle name="Note 3 3 3 6 2 2" xfId="46821"/>
    <cellStyle name="Note 3 3 3 6 3" xfId="24777"/>
    <cellStyle name="Note 3 3 3 6 4" xfId="26918"/>
    <cellStyle name="Note 3 3 3 6 5" xfId="40431"/>
    <cellStyle name="Note 3 3 3 7" xfId="7355"/>
    <cellStyle name="Note 3 3 3 7 2" xfId="16057"/>
    <cellStyle name="Note 3 3 3 7 3" xfId="22927"/>
    <cellStyle name="Note 3 3 3 7 4" xfId="28233"/>
    <cellStyle name="Note 3 3 3 7 5" xfId="41746"/>
    <cellStyle name="Note 3 3 3 8" xfId="7904"/>
    <cellStyle name="Note 3 3 3 8 2" xfId="16606"/>
    <cellStyle name="Note 3 3 3 8 3" xfId="21205"/>
    <cellStyle name="Note 3 3 3 8 4" xfId="28782"/>
    <cellStyle name="Note 3 3 3 8 5" xfId="48422"/>
    <cellStyle name="Note 3 3 3 9" xfId="7819"/>
    <cellStyle name="Note 3 3 3 9 2" xfId="16521"/>
    <cellStyle name="Note 3 3 3 9 3" xfId="25241"/>
    <cellStyle name="Note 3 3 3 9 4" xfId="28697"/>
    <cellStyle name="Note 3 3 3 9 5" xfId="48341"/>
    <cellStyle name="Note 3 3 4" xfId="1272"/>
    <cellStyle name="Note 3 3 4 10" xfId="7531"/>
    <cellStyle name="Note 3 3 4 10 2" xfId="16233"/>
    <cellStyle name="Note 3 3 4 10 3" xfId="22782"/>
    <cellStyle name="Note 3 3 4 10 4" xfId="28409"/>
    <cellStyle name="Note 3 3 4 10 5" xfId="48140"/>
    <cellStyle name="Note 3 3 4 11" xfId="8292"/>
    <cellStyle name="Note 3 3 4 11 2" xfId="16994"/>
    <cellStyle name="Note 3 3 4 11 3" xfId="25326"/>
    <cellStyle name="Note 3 3 4 11 4" xfId="29170"/>
    <cellStyle name="Note 3 3 4 11 5" xfId="48806"/>
    <cellStyle name="Note 3 3 4 12" xfId="11068"/>
    <cellStyle name="Note 3 3 4 13" xfId="25192"/>
    <cellStyle name="Note 3 3 4 14" xfId="11841"/>
    <cellStyle name="Note 3 3 4 15" xfId="33065"/>
    <cellStyle name="Note 3 3 4 16" xfId="34366"/>
    <cellStyle name="Note 3 3 4 17" xfId="36112"/>
    <cellStyle name="Note 3 3 4 18" xfId="38639"/>
    <cellStyle name="Note 3 3 4 2" xfId="4995"/>
    <cellStyle name="Note 3 3 4 2 10" xfId="25874"/>
    <cellStyle name="Note 3 3 4 2 11" xfId="33813"/>
    <cellStyle name="Note 3 3 4 2 12" xfId="34749"/>
    <cellStyle name="Note 3 3 4 2 13" xfId="36860"/>
    <cellStyle name="Note 3 3 4 2 14" xfId="39387"/>
    <cellStyle name="Note 3 3 4 2 2" xfId="6057"/>
    <cellStyle name="Note 3 3 4 2 2 2" xfId="14759"/>
    <cellStyle name="Note 3 3 4 2 2 2 2" xfId="46837"/>
    <cellStyle name="Note 3 3 4 2 2 3" xfId="20829"/>
    <cellStyle name="Note 3 3 4 2 2 4" xfId="26936"/>
    <cellStyle name="Note 3 3 4 2 2 5" xfId="40449"/>
    <cellStyle name="Note 3 3 4 2 3" xfId="7086"/>
    <cellStyle name="Note 3 3 4 2 3 2" xfId="15788"/>
    <cellStyle name="Note 3 3 4 2 3 2 2" xfId="47764"/>
    <cellStyle name="Note 3 3 4 2 3 3" xfId="13256"/>
    <cellStyle name="Note 3 3 4 2 3 4" xfId="27964"/>
    <cellStyle name="Note 3 3 4 2 3 5" xfId="41477"/>
    <cellStyle name="Note 3 3 4 2 4" xfId="8751"/>
    <cellStyle name="Note 3 3 4 2 4 2" xfId="17453"/>
    <cellStyle name="Note 3 3 4 2 4 3" xfId="24179"/>
    <cellStyle name="Note 3 3 4 2 4 4" xfId="29629"/>
    <cellStyle name="Note 3 3 4 2 4 5" xfId="43403"/>
    <cellStyle name="Note 3 3 4 2 5" xfId="9506"/>
    <cellStyle name="Note 3 3 4 2 5 2" xfId="18208"/>
    <cellStyle name="Note 3 3 4 2 5 3" xfId="21794"/>
    <cellStyle name="Note 3 3 4 2 5 4" xfId="30384"/>
    <cellStyle name="Note 3 3 4 2 5 5" xfId="49427"/>
    <cellStyle name="Note 3 3 4 2 6" xfId="10200"/>
    <cellStyle name="Note 3 3 4 2 6 2" xfId="18902"/>
    <cellStyle name="Note 3 3 4 2 6 3" xfId="12735"/>
    <cellStyle name="Note 3 3 4 2 6 4" xfId="31078"/>
    <cellStyle name="Note 3 3 4 2 6 5" xfId="50121"/>
    <cellStyle name="Note 3 3 4 2 7" xfId="10818"/>
    <cellStyle name="Note 3 3 4 2 7 2" xfId="19520"/>
    <cellStyle name="Note 3 3 4 2 7 3" xfId="11085"/>
    <cellStyle name="Note 3 3 4 2 7 4" xfId="31696"/>
    <cellStyle name="Note 3 3 4 2 7 5" xfId="50739"/>
    <cellStyle name="Note 3 3 4 2 8" xfId="13697"/>
    <cellStyle name="Note 3 3 4 2 9" xfId="23735"/>
    <cellStyle name="Note 3 3 4 3" xfId="3562"/>
    <cellStyle name="Note 3 3 4 3 10" xfId="20952"/>
    <cellStyle name="Note 3 3 4 3 11" xfId="32277"/>
    <cellStyle name="Note 3 3 4 3 12" xfId="34180"/>
    <cellStyle name="Note 3 3 4 3 13" xfId="35324"/>
    <cellStyle name="Note 3 3 4 3 14" xfId="37860"/>
    <cellStyle name="Note 3 3 4 3 2" xfId="3256"/>
    <cellStyle name="Note 3 3 4 3 2 2" xfId="12071"/>
    <cellStyle name="Note 3 3 4 3 2 2 2" xfId="44787"/>
    <cellStyle name="Note 3 3 4 3 2 3" xfId="24057"/>
    <cellStyle name="Note 3 3 4 3 2 4" xfId="21883"/>
    <cellStyle name="Note 3 3 4 3 2 5" xfId="37554"/>
    <cellStyle name="Note 3 3 4 3 3" xfId="6447"/>
    <cellStyle name="Note 3 3 4 3 3 2" xfId="15149"/>
    <cellStyle name="Note 3 3 4 3 3 2 2" xfId="47192"/>
    <cellStyle name="Note 3 3 4 3 3 3" xfId="20960"/>
    <cellStyle name="Note 3 3 4 3 3 4" xfId="27326"/>
    <cellStyle name="Note 3 3 4 3 3 5" xfId="40839"/>
    <cellStyle name="Note 3 3 4 3 4" xfId="7649"/>
    <cellStyle name="Note 3 3 4 3 4 2" xfId="16351"/>
    <cellStyle name="Note 3 3 4 3 4 3" xfId="23189"/>
    <cellStyle name="Note 3 3 4 3 4 4" xfId="28527"/>
    <cellStyle name="Note 3 3 4 3 4 5" xfId="42018"/>
    <cellStyle name="Note 3 3 4 3 5" xfId="8144"/>
    <cellStyle name="Note 3 3 4 3 5 2" xfId="16846"/>
    <cellStyle name="Note 3 3 4 3 5 3" xfId="23166"/>
    <cellStyle name="Note 3 3 4 3 5 4" xfId="29022"/>
    <cellStyle name="Note 3 3 4 3 5 5" xfId="48662"/>
    <cellStyle name="Note 3 3 4 3 6" xfId="8392"/>
    <cellStyle name="Note 3 3 4 3 6 2" xfId="17094"/>
    <cellStyle name="Note 3 3 4 3 6 3" xfId="25025"/>
    <cellStyle name="Note 3 3 4 3 6 4" xfId="29270"/>
    <cellStyle name="Note 3 3 4 3 6 5" xfId="48850"/>
    <cellStyle name="Note 3 3 4 3 7" xfId="9161"/>
    <cellStyle name="Note 3 3 4 3 7 2" xfId="17863"/>
    <cellStyle name="Note 3 3 4 3 7 3" xfId="23168"/>
    <cellStyle name="Note 3 3 4 3 7 4" xfId="30039"/>
    <cellStyle name="Note 3 3 4 3 7 5" xfId="49082"/>
    <cellStyle name="Note 3 3 4 3 8" xfId="12359"/>
    <cellStyle name="Note 3 3 4 3 9" xfId="22724"/>
    <cellStyle name="Note 3 3 4 4" xfId="6398"/>
    <cellStyle name="Note 3 3 4 4 2" xfId="15100"/>
    <cellStyle name="Note 3 3 4 4 2 2" xfId="47149"/>
    <cellStyle name="Note 3 3 4 4 3" xfId="24617"/>
    <cellStyle name="Note 3 3 4 4 4" xfId="27277"/>
    <cellStyle name="Note 3 3 4 4 5" xfId="40790"/>
    <cellStyle name="Note 3 3 4 5" xfId="5320"/>
    <cellStyle name="Note 3 3 4 5 2" xfId="14022"/>
    <cellStyle name="Note 3 3 4 5 2 2" xfId="46160"/>
    <cellStyle name="Note 3 3 4 5 3" xfId="21236"/>
    <cellStyle name="Note 3 3 4 5 4" xfId="26199"/>
    <cellStyle name="Note 3 3 4 5 5" xfId="39712"/>
    <cellStyle name="Note 3 3 4 6" xfId="6775"/>
    <cellStyle name="Note 3 3 4 6 2" xfId="15477"/>
    <cellStyle name="Note 3 3 4 6 2 2" xfId="47459"/>
    <cellStyle name="Note 3 3 4 6 3" xfId="11240"/>
    <cellStyle name="Note 3 3 4 6 4" xfId="27653"/>
    <cellStyle name="Note 3 3 4 6 5" xfId="41166"/>
    <cellStyle name="Note 3 3 4 7" xfId="7397"/>
    <cellStyle name="Note 3 3 4 7 2" xfId="16099"/>
    <cellStyle name="Note 3 3 4 7 3" xfId="23253"/>
    <cellStyle name="Note 3 3 4 7 4" xfId="28275"/>
    <cellStyle name="Note 3 3 4 7 5" xfId="41788"/>
    <cellStyle name="Note 3 3 4 8" xfId="8167"/>
    <cellStyle name="Note 3 3 4 8 2" xfId="16869"/>
    <cellStyle name="Note 3 3 4 8 3" xfId="24504"/>
    <cellStyle name="Note 3 3 4 8 4" xfId="29045"/>
    <cellStyle name="Note 3 3 4 8 5" xfId="48685"/>
    <cellStyle name="Note 3 3 4 9" xfId="7587"/>
    <cellStyle name="Note 3 3 4 9 2" xfId="16289"/>
    <cellStyle name="Note 3 3 4 9 3" xfId="24834"/>
    <cellStyle name="Note 3 3 4 9 4" xfId="28465"/>
    <cellStyle name="Note 3 3 4 9 5" xfId="48196"/>
    <cellStyle name="Note 3 3 5" xfId="3568"/>
    <cellStyle name="Note 3 3 5 10" xfId="23869"/>
    <cellStyle name="Note 3 3 5 11" xfId="32283"/>
    <cellStyle name="Note 3 3 5 12" xfId="34186"/>
    <cellStyle name="Note 3 3 5 13" xfId="35330"/>
    <cellStyle name="Note 3 3 5 14" xfId="37866"/>
    <cellStyle name="Note 3 3 5 2" xfId="3260"/>
    <cellStyle name="Note 3 3 5 2 2" xfId="12075"/>
    <cellStyle name="Note 3 3 5 2 2 2" xfId="44791"/>
    <cellStyle name="Note 3 3 5 2 3" xfId="20483"/>
    <cellStyle name="Note 3 3 5 2 4" xfId="22527"/>
    <cellStyle name="Note 3 3 5 2 5" xfId="37558"/>
    <cellStyle name="Note 3 3 5 3" xfId="6321"/>
    <cellStyle name="Note 3 3 5 3 2" xfId="15023"/>
    <cellStyle name="Note 3 3 5 3 2 2" xfId="47078"/>
    <cellStyle name="Note 3 3 5 3 3" xfId="21206"/>
    <cellStyle name="Note 3 3 5 3 4" xfId="27200"/>
    <cellStyle name="Note 3 3 5 3 5" xfId="40713"/>
    <cellStyle name="Note 3 3 5 4" xfId="7655"/>
    <cellStyle name="Note 3 3 5 4 2" xfId="16357"/>
    <cellStyle name="Note 3 3 5 4 3" xfId="24576"/>
    <cellStyle name="Note 3 3 5 4 4" xfId="28533"/>
    <cellStyle name="Note 3 3 5 4 5" xfId="42024"/>
    <cellStyle name="Note 3 3 5 5" xfId="8119"/>
    <cellStyle name="Note 3 3 5 5 2" xfId="16821"/>
    <cellStyle name="Note 3 3 5 5 3" xfId="21155"/>
    <cellStyle name="Note 3 3 5 5 4" xfId="28997"/>
    <cellStyle name="Note 3 3 5 5 5" xfId="48637"/>
    <cellStyle name="Note 3 3 5 6" xfId="7588"/>
    <cellStyle name="Note 3 3 5 6 2" xfId="16290"/>
    <cellStyle name="Note 3 3 5 6 3" xfId="24280"/>
    <cellStyle name="Note 3 3 5 6 4" xfId="28466"/>
    <cellStyle name="Note 3 3 5 6 5" xfId="48197"/>
    <cellStyle name="Note 3 3 5 7" xfId="7700"/>
    <cellStyle name="Note 3 3 5 7 2" xfId="16402"/>
    <cellStyle name="Note 3 3 5 7 3" xfId="24610"/>
    <cellStyle name="Note 3 3 5 7 4" xfId="28578"/>
    <cellStyle name="Note 3 3 5 7 5" xfId="48239"/>
    <cellStyle name="Note 3 3 5 8" xfId="12365"/>
    <cellStyle name="Note 3 3 5 9" xfId="25297"/>
    <cellStyle name="Note 3 3 6" xfId="3561"/>
    <cellStyle name="Note 3 3 6 10" xfId="22953"/>
    <cellStyle name="Note 3 3 6 11" xfId="32276"/>
    <cellStyle name="Note 3 3 6 12" xfId="34179"/>
    <cellStyle name="Note 3 3 6 13" xfId="35323"/>
    <cellStyle name="Note 3 3 6 14" xfId="37859"/>
    <cellStyle name="Note 3 3 6 2" xfId="3255"/>
    <cellStyle name="Note 3 3 6 2 2" xfId="12070"/>
    <cellStyle name="Note 3 3 6 2 2 2" xfId="44786"/>
    <cellStyle name="Note 3 3 6 2 3" xfId="24600"/>
    <cellStyle name="Note 3 3 6 2 4" xfId="23003"/>
    <cellStyle name="Note 3 3 6 2 5" xfId="37553"/>
    <cellStyle name="Note 3 3 6 3" xfId="5373"/>
    <cellStyle name="Note 3 3 6 3 2" xfId="14075"/>
    <cellStyle name="Note 3 3 6 3 2 2" xfId="46212"/>
    <cellStyle name="Note 3 3 6 3 3" xfId="22149"/>
    <cellStyle name="Note 3 3 6 3 4" xfId="26252"/>
    <cellStyle name="Note 3 3 6 3 5" xfId="39765"/>
    <cellStyle name="Note 3 3 6 4" xfId="7648"/>
    <cellStyle name="Note 3 3 6 4 2" xfId="16350"/>
    <cellStyle name="Note 3 3 6 4 3" xfId="22706"/>
    <cellStyle name="Note 3 3 6 4 4" xfId="28526"/>
    <cellStyle name="Note 3 3 6 4 5" xfId="42017"/>
    <cellStyle name="Note 3 3 6 5" xfId="7698"/>
    <cellStyle name="Note 3 3 6 5 2" xfId="16400"/>
    <cellStyle name="Note 3 3 6 5 3" xfId="12515"/>
    <cellStyle name="Note 3 3 6 5 4" xfId="28576"/>
    <cellStyle name="Note 3 3 6 5 5" xfId="48237"/>
    <cellStyle name="Note 3 3 6 6" xfId="8136"/>
    <cellStyle name="Note 3 3 6 6 2" xfId="16838"/>
    <cellStyle name="Note 3 3 6 6 3" xfId="20734"/>
    <cellStyle name="Note 3 3 6 6 4" xfId="29014"/>
    <cellStyle name="Note 3 3 6 6 5" xfId="48654"/>
    <cellStyle name="Note 3 3 6 7" xfId="8115"/>
    <cellStyle name="Note 3 3 6 7 2" xfId="16817"/>
    <cellStyle name="Note 3 3 6 7 3" xfId="24684"/>
    <cellStyle name="Note 3 3 6 7 4" xfId="28993"/>
    <cellStyle name="Note 3 3 6 7 5" xfId="48633"/>
    <cellStyle name="Note 3 3 6 8" xfId="12358"/>
    <cellStyle name="Note 3 3 6 9" xfId="23165"/>
    <cellStyle name="Note 3 3 7" xfId="6363"/>
    <cellStyle name="Note 3 3 7 2" xfId="15065"/>
    <cellStyle name="Note 3 3 7 2 2" xfId="47118"/>
    <cellStyle name="Note 3 3 7 3" xfId="23361"/>
    <cellStyle name="Note 3 3 7 4" xfId="27242"/>
    <cellStyle name="Note 3 3 7 5" xfId="40755"/>
    <cellStyle name="Note 3 3 8" xfId="5546"/>
    <cellStyle name="Note 3 3 8 2" xfId="14248"/>
    <cellStyle name="Note 3 3 8 2 2" xfId="46371"/>
    <cellStyle name="Note 3 3 8 3" xfId="23010"/>
    <cellStyle name="Note 3 3 8 4" xfId="26425"/>
    <cellStyle name="Note 3 3 8 5" xfId="39938"/>
    <cellStyle name="Note 3 3 9" xfId="5302"/>
    <cellStyle name="Note 3 3 9 2" xfId="14004"/>
    <cellStyle name="Note 3 3 9 2 2" xfId="46143"/>
    <cellStyle name="Note 3 3 9 3" xfId="21640"/>
    <cellStyle name="Note 3 3 9 4" xfId="26181"/>
    <cellStyle name="Note 3 3 9 5" xfId="39694"/>
    <cellStyle name="Note 3 4" xfId="476"/>
    <cellStyle name="Note 3 4 10" xfId="6376"/>
    <cellStyle name="Note 3 4 10 2" xfId="15078"/>
    <cellStyle name="Note 3 4 10 3" xfId="20708"/>
    <cellStyle name="Note 3 4 10 4" xfId="27255"/>
    <cellStyle name="Note 3 4 10 5" xfId="40768"/>
    <cellStyle name="Note 3 4 11" xfId="7442"/>
    <cellStyle name="Note 3 4 11 2" xfId="16144"/>
    <cellStyle name="Note 3 4 11 3" xfId="25010"/>
    <cellStyle name="Note 3 4 11 4" xfId="28320"/>
    <cellStyle name="Note 3 4 11 5" xfId="48051"/>
    <cellStyle name="Note 3 4 12" xfId="8238"/>
    <cellStyle name="Note 3 4 12 2" xfId="16940"/>
    <cellStyle name="Note 3 4 12 3" xfId="22973"/>
    <cellStyle name="Note 3 4 12 4" xfId="29116"/>
    <cellStyle name="Note 3 4 12 5" xfId="48752"/>
    <cellStyle name="Note 3 4 13" xfId="9022"/>
    <cellStyle name="Note 3 4 13 2" xfId="17724"/>
    <cellStyle name="Note 3 4 13 3" xfId="22814"/>
    <cellStyle name="Note 3 4 13 4" xfId="29900"/>
    <cellStyle name="Note 3 4 13 5" xfId="48943"/>
    <cellStyle name="Note 3 4 14" xfId="9764"/>
    <cellStyle name="Note 3 4 14 2" xfId="18466"/>
    <cellStyle name="Note 3 4 14 3" xfId="11485"/>
    <cellStyle name="Note 3 4 14 4" xfId="30642"/>
    <cellStyle name="Note 3 4 14 5" xfId="49685"/>
    <cellStyle name="Note 3 4 15" xfId="2009"/>
    <cellStyle name="Note 3 4 16" xfId="23723"/>
    <cellStyle name="Note 3 4 17" xfId="21749"/>
    <cellStyle name="Note 3 4 18" xfId="31996"/>
    <cellStyle name="Note 3 4 19" xfId="34064"/>
    <cellStyle name="Note 3 4 2" xfId="724"/>
    <cellStyle name="Note 3 4 2 10" xfId="8362"/>
    <cellStyle name="Note 3 4 2 10 2" xfId="17064"/>
    <cellStyle name="Note 3 4 2 10 3" xfId="20565"/>
    <cellStyle name="Note 3 4 2 10 4" xfId="29240"/>
    <cellStyle name="Note 3 4 2 10 5" xfId="48820"/>
    <cellStyle name="Note 3 4 2 11" xfId="9137"/>
    <cellStyle name="Note 3 4 2 11 2" xfId="17839"/>
    <cellStyle name="Note 3 4 2 11 3" xfId="20721"/>
    <cellStyle name="Note 3 4 2 11 4" xfId="30015"/>
    <cellStyle name="Note 3 4 2 11 5" xfId="49058"/>
    <cellStyle name="Note 3 4 2 12" xfId="9865"/>
    <cellStyle name="Note 3 4 2 12 2" xfId="18567"/>
    <cellStyle name="Note 3 4 2 12 3" xfId="11834"/>
    <cellStyle name="Note 3 4 2 12 4" xfId="30743"/>
    <cellStyle name="Note 3 4 2 12 5" xfId="49786"/>
    <cellStyle name="Note 3 4 2 13" xfId="11272"/>
    <cellStyle name="Note 3 4 2 14" xfId="19995"/>
    <cellStyle name="Note 3 4 2 15" xfId="1845"/>
    <cellStyle name="Note 3 4 2 16" xfId="32071"/>
    <cellStyle name="Note 3 4 2 17" xfId="34102"/>
    <cellStyle name="Note 3 4 2 18" xfId="35118"/>
    <cellStyle name="Note 3 4 2 19" xfId="37365"/>
    <cellStyle name="Note 3 4 2 2" xfId="1493"/>
    <cellStyle name="Note 3 4 2 2 10" xfId="13190"/>
    <cellStyle name="Note 3 4 2 2 11" xfId="24046"/>
    <cellStyle name="Note 3 4 2 2 12" xfId="25529"/>
    <cellStyle name="Note 3 4 2 2 13" xfId="33286"/>
    <cellStyle name="Note 3 4 2 2 14" xfId="34404"/>
    <cellStyle name="Note 3 4 2 2 15" xfId="36333"/>
    <cellStyle name="Note 3 4 2 2 16" xfId="38860"/>
    <cellStyle name="Note 3 4 2 2 2" xfId="4910"/>
    <cellStyle name="Note 3 4 2 2 2 10" xfId="25789"/>
    <cellStyle name="Note 3 4 2 2 2 11" xfId="33728"/>
    <cellStyle name="Note 3 4 2 2 2 12" xfId="34664"/>
    <cellStyle name="Note 3 4 2 2 2 13" xfId="36775"/>
    <cellStyle name="Note 3 4 2 2 2 14" xfId="39302"/>
    <cellStyle name="Note 3 4 2 2 2 2" xfId="5478"/>
    <cellStyle name="Note 3 4 2 2 2 2 2" xfId="14180"/>
    <cellStyle name="Note 3 4 2 2 2 2 2 2" xfId="46305"/>
    <cellStyle name="Note 3 4 2 2 2 2 3" xfId="23324"/>
    <cellStyle name="Note 3 4 2 2 2 2 4" xfId="26357"/>
    <cellStyle name="Note 3 4 2 2 2 2 5" xfId="39870"/>
    <cellStyle name="Note 3 4 2 2 2 3" xfId="7001"/>
    <cellStyle name="Note 3 4 2 2 2 3 2" xfId="15703"/>
    <cellStyle name="Note 3 4 2 2 2 3 2 2" xfId="47679"/>
    <cellStyle name="Note 3 4 2 2 2 3 3" xfId="13184"/>
    <cellStyle name="Note 3 4 2 2 2 3 4" xfId="27879"/>
    <cellStyle name="Note 3 4 2 2 2 3 5" xfId="41392"/>
    <cellStyle name="Note 3 4 2 2 2 4" xfId="8666"/>
    <cellStyle name="Note 3 4 2 2 2 4 2" xfId="17368"/>
    <cellStyle name="Note 3 4 2 2 2 4 3" xfId="23402"/>
    <cellStyle name="Note 3 4 2 2 2 4 4" xfId="29544"/>
    <cellStyle name="Note 3 4 2 2 2 4 5" xfId="43318"/>
    <cellStyle name="Note 3 4 2 2 2 5" xfId="9421"/>
    <cellStyle name="Note 3 4 2 2 2 5 2" xfId="18123"/>
    <cellStyle name="Note 3 4 2 2 2 5 3" xfId="23672"/>
    <cellStyle name="Note 3 4 2 2 2 5 4" xfId="30299"/>
    <cellStyle name="Note 3 4 2 2 2 5 5" xfId="49342"/>
    <cellStyle name="Note 3 4 2 2 2 6" xfId="10115"/>
    <cellStyle name="Note 3 4 2 2 2 6 2" xfId="18817"/>
    <cellStyle name="Note 3 4 2 2 2 6 3" xfId="11652"/>
    <cellStyle name="Note 3 4 2 2 2 6 4" xfId="30993"/>
    <cellStyle name="Note 3 4 2 2 2 6 5" xfId="50036"/>
    <cellStyle name="Note 3 4 2 2 2 7" xfId="10733"/>
    <cellStyle name="Note 3 4 2 2 2 7 2" xfId="19435"/>
    <cellStyle name="Note 3 4 2 2 2 7 3" xfId="19775"/>
    <cellStyle name="Note 3 4 2 2 2 7 4" xfId="31611"/>
    <cellStyle name="Note 3 4 2 2 2 7 5" xfId="50654"/>
    <cellStyle name="Note 3 4 2 2 2 8" xfId="13612"/>
    <cellStyle name="Note 3 4 2 2 2 9" xfId="23966"/>
    <cellStyle name="Note 3 4 2 2 3" xfId="5187"/>
    <cellStyle name="Note 3 4 2 2 3 10" xfId="26066"/>
    <cellStyle name="Note 3 4 2 2 3 11" xfId="34005"/>
    <cellStyle name="Note 3 4 2 2 3 12" xfId="34941"/>
    <cellStyle name="Note 3 4 2 2 3 13" xfId="37052"/>
    <cellStyle name="Note 3 4 2 2 3 14" xfId="39579"/>
    <cellStyle name="Note 3 4 2 2 3 2" xfId="5711"/>
    <cellStyle name="Note 3 4 2 2 3 2 2" xfId="14413"/>
    <cellStyle name="Note 3 4 2 2 3 2 2 2" xfId="46524"/>
    <cellStyle name="Note 3 4 2 2 3 2 3" xfId="21441"/>
    <cellStyle name="Note 3 4 2 2 3 2 4" xfId="26590"/>
    <cellStyle name="Note 3 4 2 2 3 2 5" xfId="40103"/>
    <cellStyle name="Note 3 4 2 2 3 3" xfId="7278"/>
    <cellStyle name="Note 3 4 2 2 3 3 2" xfId="15980"/>
    <cellStyle name="Note 3 4 2 2 3 3 2 2" xfId="47956"/>
    <cellStyle name="Note 3 4 2 2 3 3 3" xfId="22456"/>
    <cellStyle name="Note 3 4 2 2 3 3 4" xfId="28156"/>
    <cellStyle name="Note 3 4 2 2 3 3 5" xfId="41669"/>
    <cellStyle name="Note 3 4 2 2 3 4" xfId="8943"/>
    <cellStyle name="Note 3 4 2 2 3 4 2" xfId="17645"/>
    <cellStyle name="Note 3 4 2 2 3 4 3" xfId="23808"/>
    <cellStyle name="Note 3 4 2 2 3 4 4" xfId="29821"/>
    <cellStyle name="Note 3 4 2 2 3 4 5" xfId="43595"/>
    <cellStyle name="Note 3 4 2 2 3 5" xfId="9698"/>
    <cellStyle name="Note 3 4 2 2 3 5 2" xfId="18400"/>
    <cellStyle name="Note 3 4 2 2 3 5 3" xfId="20070"/>
    <cellStyle name="Note 3 4 2 2 3 5 4" xfId="30576"/>
    <cellStyle name="Note 3 4 2 2 3 5 5" xfId="49619"/>
    <cellStyle name="Note 3 4 2 2 3 6" xfId="10392"/>
    <cellStyle name="Note 3 4 2 2 3 6 2" xfId="19094"/>
    <cellStyle name="Note 3 4 2 2 3 6 3" xfId="13334"/>
    <cellStyle name="Note 3 4 2 2 3 6 4" xfId="31270"/>
    <cellStyle name="Note 3 4 2 2 3 6 5" xfId="50313"/>
    <cellStyle name="Note 3 4 2 2 3 7" xfId="11010"/>
    <cellStyle name="Note 3 4 2 2 3 7 2" xfId="19712"/>
    <cellStyle name="Note 3 4 2 2 3 7 3" xfId="13266"/>
    <cellStyle name="Note 3 4 2 2 3 7 4" xfId="31888"/>
    <cellStyle name="Note 3 4 2 2 3 7 5" xfId="50931"/>
    <cellStyle name="Note 3 4 2 2 3 8" xfId="13889"/>
    <cellStyle name="Note 3 4 2 2 3 9" xfId="1872"/>
    <cellStyle name="Note 3 4 2 2 4" xfId="5557"/>
    <cellStyle name="Note 3 4 2 2 4 2" xfId="14259"/>
    <cellStyle name="Note 3 4 2 2 4 2 2" xfId="46382"/>
    <cellStyle name="Note 3 4 2 2 4 3" xfId="20603"/>
    <cellStyle name="Note 3 4 2 2 4 4" xfId="26436"/>
    <cellStyle name="Note 3 4 2 2 4 5" xfId="39949"/>
    <cellStyle name="Note 3 4 2 2 5" xfId="6675"/>
    <cellStyle name="Note 3 4 2 2 5 2" xfId="15377"/>
    <cellStyle name="Note 3 4 2 2 5 2 2" xfId="47380"/>
    <cellStyle name="Note 3 4 2 2 5 3" xfId="25035"/>
    <cellStyle name="Note 3 4 2 2 5 4" xfId="27553"/>
    <cellStyle name="Note 3 4 2 2 5 5" xfId="41066"/>
    <cellStyle name="Note 3 4 2 2 6" xfId="8311"/>
    <cellStyle name="Note 3 4 2 2 6 2" xfId="17013"/>
    <cellStyle name="Note 3 4 2 2 6 3" xfId="20971"/>
    <cellStyle name="Note 3 4 2 2 6 4" xfId="29189"/>
    <cellStyle name="Note 3 4 2 2 6 5" xfId="42876"/>
    <cellStyle name="Note 3 4 2 2 7" xfId="9086"/>
    <cellStyle name="Note 3 4 2 2 7 2" xfId="17788"/>
    <cellStyle name="Note 3 4 2 2 7 3" xfId="25077"/>
    <cellStyle name="Note 3 4 2 2 7 4" xfId="29964"/>
    <cellStyle name="Note 3 4 2 2 7 5" xfId="49007"/>
    <cellStyle name="Note 3 4 2 2 8" xfId="9814"/>
    <cellStyle name="Note 3 4 2 2 8 2" xfId="18516"/>
    <cellStyle name="Note 3 4 2 2 8 3" xfId="12869"/>
    <cellStyle name="Note 3 4 2 2 8 4" xfId="30692"/>
    <cellStyle name="Note 3 4 2 2 8 5" xfId="49735"/>
    <cellStyle name="Note 3 4 2 2 9" xfId="10473"/>
    <cellStyle name="Note 3 4 2 2 9 2" xfId="19175"/>
    <cellStyle name="Note 3 4 2 2 9 3" xfId="12757"/>
    <cellStyle name="Note 3 4 2 2 9 4" xfId="31351"/>
    <cellStyle name="Note 3 4 2 2 9 5" xfId="50394"/>
    <cellStyle name="Note 3 4 2 3" xfId="4956"/>
    <cellStyle name="Note 3 4 2 3 10" xfId="25835"/>
    <cellStyle name="Note 3 4 2 3 11" xfId="33774"/>
    <cellStyle name="Note 3 4 2 3 12" xfId="34710"/>
    <cellStyle name="Note 3 4 2 3 13" xfId="36821"/>
    <cellStyle name="Note 3 4 2 3 14" xfId="39348"/>
    <cellStyle name="Note 3 4 2 3 2" xfId="3119"/>
    <cellStyle name="Note 3 4 2 3 2 2" xfId="11938"/>
    <cellStyle name="Note 3 4 2 3 2 2 2" xfId="44662"/>
    <cellStyle name="Note 3 4 2 3 2 3" xfId="22371"/>
    <cellStyle name="Note 3 4 2 3 2 4" xfId="21264"/>
    <cellStyle name="Note 3 4 2 3 2 5" xfId="37417"/>
    <cellStyle name="Note 3 4 2 3 3" xfId="7047"/>
    <cellStyle name="Note 3 4 2 3 3 2" xfId="15749"/>
    <cellStyle name="Note 3 4 2 3 3 2 2" xfId="47725"/>
    <cellStyle name="Note 3 4 2 3 3 3" xfId="12310"/>
    <cellStyle name="Note 3 4 2 3 3 4" xfId="27925"/>
    <cellStyle name="Note 3 4 2 3 3 5" xfId="41438"/>
    <cellStyle name="Note 3 4 2 3 4" xfId="8712"/>
    <cellStyle name="Note 3 4 2 3 4 2" xfId="17414"/>
    <cellStyle name="Note 3 4 2 3 4 3" xfId="22024"/>
    <cellStyle name="Note 3 4 2 3 4 4" xfId="29590"/>
    <cellStyle name="Note 3 4 2 3 4 5" xfId="43364"/>
    <cellStyle name="Note 3 4 2 3 5" xfId="9467"/>
    <cellStyle name="Note 3 4 2 3 5 2" xfId="18169"/>
    <cellStyle name="Note 3 4 2 3 5 3" xfId="22338"/>
    <cellStyle name="Note 3 4 2 3 5 4" xfId="30345"/>
    <cellStyle name="Note 3 4 2 3 5 5" xfId="49388"/>
    <cellStyle name="Note 3 4 2 3 6" xfId="10161"/>
    <cellStyle name="Note 3 4 2 3 6 2" xfId="18863"/>
    <cellStyle name="Note 3 4 2 3 6 3" xfId="1793"/>
    <cellStyle name="Note 3 4 2 3 6 4" xfId="31039"/>
    <cellStyle name="Note 3 4 2 3 6 5" xfId="50082"/>
    <cellStyle name="Note 3 4 2 3 7" xfId="10779"/>
    <cellStyle name="Note 3 4 2 3 7 2" xfId="19481"/>
    <cellStyle name="Note 3 4 2 3 7 3" xfId="12340"/>
    <cellStyle name="Note 3 4 2 3 7 4" xfId="31657"/>
    <cellStyle name="Note 3 4 2 3 7 5" xfId="50700"/>
    <cellStyle name="Note 3 4 2 3 8" xfId="13658"/>
    <cellStyle name="Note 3 4 2 3 9" xfId="2414"/>
    <cellStyle name="Note 3 4 2 4" xfId="4711"/>
    <cellStyle name="Note 3 4 2 4 10" xfId="25590"/>
    <cellStyle name="Note 3 4 2 4 11" xfId="33529"/>
    <cellStyle name="Note 3 4 2 4 12" xfId="34465"/>
    <cellStyle name="Note 3 4 2 4 13" xfId="36576"/>
    <cellStyle name="Note 3 4 2 4 14" xfId="39103"/>
    <cellStyle name="Note 3 4 2 4 2" xfId="5792"/>
    <cellStyle name="Note 3 4 2 4 2 2" xfId="14494"/>
    <cellStyle name="Note 3 4 2 4 2 2 2" xfId="46596"/>
    <cellStyle name="Note 3 4 2 4 2 3" xfId="22836"/>
    <cellStyle name="Note 3 4 2 4 2 4" xfId="26671"/>
    <cellStyle name="Note 3 4 2 4 2 5" xfId="40184"/>
    <cellStyle name="Note 3 4 2 4 3" xfId="6802"/>
    <cellStyle name="Note 3 4 2 4 3 2" xfId="15504"/>
    <cellStyle name="Note 3 4 2 4 3 2 2" xfId="47480"/>
    <cellStyle name="Note 3 4 2 4 3 3" xfId="20145"/>
    <cellStyle name="Note 3 4 2 4 3 4" xfId="27680"/>
    <cellStyle name="Note 3 4 2 4 3 5" xfId="41193"/>
    <cellStyle name="Note 3 4 2 4 4" xfId="8467"/>
    <cellStyle name="Note 3 4 2 4 4 2" xfId="17169"/>
    <cellStyle name="Note 3 4 2 4 4 3" xfId="11139"/>
    <cellStyle name="Note 3 4 2 4 4 4" xfId="29345"/>
    <cellStyle name="Note 3 4 2 4 4 5" xfId="43119"/>
    <cellStyle name="Note 3 4 2 4 5" xfId="9222"/>
    <cellStyle name="Note 3 4 2 4 5 2" xfId="17924"/>
    <cellStyle name="Note 3 4 2 4 5 3" xfId="25099"/>
    <cellStyle name="Note 3 4 2 4 5 4" xfId="30100"/>
    <cellStyle name="Note 3 4 2 4 5 5" xfId="49143"/>
    <cellStyle name="Note 3 4 2 4 6" xfId="9916"/>
    <cellStyle name="Note 3 4 2 4 6 2" xfId="18618"/>
    <cellStyle name="Note 3 4 2 4 6 3" xfId="12829"/>
    <cellStyle name="Note 3 4 2 4 6 4" xfId="30794"/>
    <cellStyle name="Note 3 4 2 4 6 5" xfId="49837"/>
    <cellStyle name="Note 3 4 2 4 7" xfId="10534"/>
    <cellStyle name="Note 3 4 2 4 7 2" xfId="19236"/>
    <cellStyle name="Note 3 4 2 4 7 3" xfId="20301"/>
    <cellStyle name="Note 3 4 2 4 7 4" xfId="31412"/>
    <cellStyle name="Note 3 4 2 4 7 5" xfId="50455"/>
    <cellStyle name="Note 3 4 2 4 8" xfId="13413"/>
    <cellStyle name="Note 3 4 2 4 9" xfId="1927"/>
    <cellStyle name="Note 3 4 2 5" xfId="3120"/>
    <cellStyle name="Note 3 4 2 5 2" xfId="11939"/>
    <cellStyle name="Note 3 4 2 5 2 2" xfId="44663"/>
    <cellStyle name="Note 3 4 2 5 3" xfId="21230"/>
    <cellStyle name="Note 3 4 2 5 4" xfId="1836"/>
    <cellStyle name="Note 3 4 2 5 5" xfId="37418"/>
    <cellStyle name="Note 3 4 2 6" xfId="5763"/>
    <cellStyle name="Note 3 4 2 6 2" xfId="14465"/>
    <cellStyle name="Note 3 4 2 6 2 2" xfId="46571"/>
    <cellStyle name="Note 3 4 2 6 3" xfId="24075"/>
    <cellStyle name="Note 3 4 2 6 4" xfId="26642"/>
    <cellStyle name="Note 3 4 2 6 5" xfId="40155"/>
    <cellStyle name="Note 3 4 2 7" xfId="5565"/>
    <cellStyle name="Note 3 4 2 7 2" xfId="14267"/>
    <cellStyle name="Note 3 4 2 7 2 2" xfId="46390"/>
    <cellStyle name="Note 3 4 2 7 3" xfId="23056"/>
    <cellStyle name="Note 3 4 2 7 4" xfId="26444"/>
    <cellStyle name="Note 3 4 2 7 5" xfId="39957"/>
    <cellStyle name="Note 3 4 2 8" xfId="7373"/>
    <cellStyle name="Note 3 4 2 8 2" xfId="16075"/>
    <cellStyle name="Note 3 4 2 8 3" xfId="11465"/>
    <cellStyle name="Note 3 4 2 8 4" xfId="28251"/>
    <cellStyle name="Note 3 4 2 8 5" xfId="41764"/>
    <cellStyle name="Note 3 4 2 9" xfId="7499"/>
    <cellStyle name="Note 3 4 2 9 2" xfId="16201"/>
    <cellStyle name="Note 3 4 2 9 3" xfId="20858"/>
    <cellStyle name="Note 3 4 2 9 4" xfId="28377"/>
    <cellStyle name="Note 3 4 2 9 5" xfId="48108"/>
    <cellStyle name="Note 3 4 20" xfId="35043"/>
    <cellStyle name="Note 3 4 21" xfId="37154"/>
    <cellStyle name="Note 3 4 3" xfId="827"/>
    <cellStyle name="Note 3 4 3 10" xfId="9158"/>
    <cellStyle name="Note 3 4 3 10 2" xfId="17860"/>
    <cellStyle name="Note 3 4 3 10 3" xfId="20273"/>
    <cellStyle name="Note 3 4 3 10 4" xfId="30036"/>
    <cellStyle name="Note 3 4 3 10 5" xfId="49079"/>
    <cellStyle name="Note 3 4 3 11" xfId="9877"/>
    <cellStyle name="Note 3 4 3 11 2" xfId="18579"/>
    <cellStyle name="Note 3 4 3 11 3" xfId="13047"/>
    <cellStyle name="Note 3 4 3 11 4" xfId="30755"/>
    <cellStyle name="Note 3 4 3 11 5" xfId="49798"/>
    <cellStyle name="Note 3 4 3 12" xfId="11370"/>
    <cellStyle name="Note 3 4 3 13" xfId="12278"/>
    <cellStyle name="Note 3 4 3 14" xfId="24730"/>
    <cellStyle name="Note 3 4 3 15" xfId="32620"/>
    <cellStyle name="Note 3 4 3 16" xfId="34285"/>
    <cellStyle name="Note 3 4 3 17" xfId="35667"/>
    <cellStyle name="Note 3 4 3 18" xfId="38194"/>
    <cellStyle name="Note 3 4 3 2" xfId="5017"/>
    <cellStyle name="Note 3 4 3 2 10" xfId="25896"/>
    <cellStyle name="Note 3 4 3 2 11" xfId="33835"/>
    <cellStyle name="Note 3 4 3 2 12" xfId="34771"/>
    <cellStyle name="Note 3 4 3 2 13" xfId="36882"/>
    <cellStyle name="Note 3 4 3 2 14" xfId="39409"/>
    <cellStyle name="Note 3 4 3 2 2" xfId="5975"/>
    <cellStyle name="Note 3 4 3 2 2 2" xfId="14677"/>
    <cellStyle name="Note 3 4 3 2 2 2 2" xfId="46764"/>
    <cellStyle name="Note 3 4 3 2 2 3" xfId="23675"/>
    <cellStyle name="Note 3 4 3 2 2 4" xfId="26854"/>
    <cellStyle name="Note 3 4 3 2 2 5" xfId="40367"/>
    <cellStyle name="Note 3 4 3 2 3" xfId="7108"/>
    <cellStyle name="Note 3 4 3 2 3 2" xfId="15810"/>
    <cellStyle name="Note 3 4 3 2 3 2 2" xfId="47786"/>
    <cellStyle name="Note 3 4 3 2 3 3" xfId="11676"/>
    <cellStyle name="Note 3 4 3 2 3 4" xfId="27986"/>
    <cellStyle name="Note 3 4 3 2 3 5" xfId="41499"/>
    <cellStyle name="Note 3 4 3 2 4" xfId="8773"/>
    <cellStyle name="Note 3 4 3 2 4 2" xfId="17475"/>
    <cellStyle name="Note 3 4 3 2 4 3" xfId="22252"/>
    <cellStyle name="Note 3 4 3 2 4 4" xfId="29651"/>
    <cellStyle name="Note 3 4 3 2 4 5" xfId="43425"/>
    <cellStyle name="Note 3 4 3 2 5" xfId="9528"/>
    <cellStyle name="Note 3 4 3 2 5 2" xfId="18230"/>
    <cellStyle name="Note 3 4 3 2 5 3" xfId="19818"/>
    <cellStyle name="Note 3 4 3 2 5 4" xfId="30406"/>
    <cellStyle name="Note 3 4 3 2 5 5" xfId="49449"/>
    <cellStyle name="Note 3 4 3 2 6" xfId="10222"/>
    <cellStyle name="Note 3 4 3 2 6 2" xfId="18924"/>
    <cellStyle name="Note 3 4 3 2 6 3" xfId="13132"/>
    <cellStyle name="Note 3 4 3 2 6 4" xfId="31100"/>
    <cellStyle name="Note 3 4 3 2 6 5" xfId="50143"/>
    <cellStyle name="Note 3 4 3 2 7" xfId="10840"/>
    <cellStyle name="Note 3 4 3 2 7 2" xfId="19542"/>
    <cellStyle name="Note 3 4 3 2 7 3" xfId="20416"/>
    <cellStyle name="Note 3 4 3 2 7 4" xfId="31718"/>
    <cellStyle name="Note 3 4 3 2 7 5" xfId="50761"/>
    <cellStyle name="Note 3 4 3 2 8" xfId="13719"/>
    <cellStyle name="Note 3 4 3 2 9" xfId="24311"/>
    <cellStyle name="Note 3 4 3 3" xfId="4885"/>
    <cellStyle name="Note 3 4 3 3 10" xfId="25764"/>
    <cellStyle name="Note 3 4 3 3 11" xfId="33703"/>
    <cellStyle name="Note 3 4 3 3 12" xfId="34639"/>
    <cellStyle name="Note 3 4 3 3 13" xfId="36750"/>
    <cellStyle name="Note 3 4 3 3 14" xfId="39277"/>
    <cellStyle name="Note 3 4 3 3 2" xfId="5581"/>
    <cellStyle name="Note 3 4 3 3 2 2" xfId="14283"/>
    <cellStyle name="Note 3 4 3 3 2 2 2" xfId="46405"/>
    <cellStyle name="Note 3 4 3 3 2 3" xfId="24579"/>
    <cellStyle name="Note 3 4 3 3 2 4" xfId="26460"/>
    <cellStyle name="Note 3 4 3 3 2 5" xfId="39973"/>
    <cellStyle name="Note 3 4 3 3 3" xfId="6976"/>
    <cellStyle name="Note 3 4 3 3 3 2" xfId="15678"/>
    <cellStyle name="Note 3 4 3 3 3 2 2" xfId="47654"/>
    <cellStyle name="Note 3 4 3 3 3 3" xfId="11861"/>
    <cellStyle name="Note 3 4 3 3 3 4" xfId="27854"/>
    <cellStyle name="Note 3 4 3 3 3 5" xfId="41367"/>
    <cellStyle name="Note 3 4 3 3 4" xfId="8641"/>
    <cellStyle name="Note 3 4 3 3 4 2" xfId="17343"/>
    <cellStyle name="Note 3 4 3 3 4 3" xfId="13299"/>
    <cellStyle name="Note 3 4 3 3 4 4" xfId="29519"/>
    <cellStyle name="Note 3 4 3 3 4 5" xfId="43293"/>
    <cellStyle name="Note 3 4 3 3 5" xfId="9396"/>
    <cellStyle name="Note 3 4 3 3 5 2" xfId="18098"/>
    <cellStyle name="Note 3 4 3 3 5 3" xfId="21085"/>
    <cellStyle name="Note 3 4 3 3 5 4" xfId="30274"/>
    <cellStyle name="Note 3 4 3 3 5 5" xfId="49317"/>
    <cellStyle name="Note 3 4 3 3 6" xfId="10090"/>
    <cellStyle name="Note 3 4 3 3 6 2" xfId="18792"/>
    <cellStyle name="Note 3 4 3 3 6 3" xfId="11189"/>
    <cellStyle name="Note 3 4 3 3 6 4" xfId="30968"/>
    <cellStyle name="Note 3 4 3 3 6 5" xfId="50011"/>
    <cellStyle name="Note 3 4 3 3 7" xfId="10708"/>
    <cellStyle name="Note 3 4 3 3 7 2" xfId="19410"/>
    <cellStyle name="Note 3 4 3 3 7 3" xfId="20018"/>
    <cellStyle name="Note 3 4 3 3 7 4" xfId="31586"/>
    <cellStyle name="Note 3 4 3 3 7 5" xfId="50629"/>
    <cellStyle name="Note 3 4 3 3 8" xfId="13587"/>
    <cellStyle name="Note 3 4 3 3 9" xfId="24318"/>
    <cellStyle name="Note 3 4 3 4" xfId="3270"/>
    <cellStyle name="Note 3 4 3 4 2" xfId="12085"/>
    <cellStyle name="Note 3 4 3 4 2 2" xfId="44801"/>
    <cellStyle name="Note 3 4 3 4 3" xfId="12967"/>
    <cellStyle name="Note 3 4 3 4 4" xfId="12514"/>
    <cellStyle name="Note 3 4 3 4 5" xfId="37568"/>
    <cellStyle name="Note 3 4 3 5" xfId="6382"/>
    <cellStyle name="Note 3 4 3 5 2" xfId="15084"/>
    <cellStyle name="Note 3 4 3 5 2 2" xfId="47135"/>
    <cellStyle name="Note 3 4 3 5 3" xfId="20969"/>
    <cellStyle name="Note 3 4 3 5 4" xfId="27261"/>
    <cellStyle name="Note 3 4 3 5 5" xfId="40774"/>
    <cellStyle name="Note 3 4 3 6" xfId="5473"/>
    <cellStyle name="Note 3 4 3 6 2" xfId="14175"/>
    <cellStyle name="Note 3 4 3 6 2 2" xfId="46300"/>
    <cellStyle name="Note 3 4 3 6 3" xfId="21674"/>
    <cellStyle name="Note 3 4 3 6 4" xfId="26352"/>
    <cellStyle name="Note 3 4 3 6 5" xfId="39865"/>
    <cellStyle name="Note 3 4 3 7" xfId="7337"/>
    <cellStyle name="Note 3 4 3 7 2" xfId="16039"/>
    <cellStyle name="Note 3 4 3 7 3" xfId="21112"/>
    <cellStyle name="Note 3 4 3 7 4" xfId="28215"/>
    <cellStyle name="Note 3 4 3 7 5" xfId="41728"/>
    <cellStyle name="Note 3 4 3 8" xfId="7888"/>
    <cellStyle name="Note 3 4 3 8 2" xfId="16590"/>
    <cellStyle name="Note 3 4 3 8 3" xfId="23652"/>
    <cellStyle name="Note 3 4 3 8 4" xfId="28766"/>
    <cellStyle name="Note 3 4 3 8 5" xfId="48406"/>
    <cellStyle name="Note 3 4 3 9" xfId="8387"/>
    <cellStyle name="Note 3 4 3 9 2" xfId="17089"/>
    <cellStyle name="Note 3 4 3 9 3" xfId="24166"/>
    <cellStyle name="Note 3 4 3 9 4" xfId="29265"/>
    <cellStyle name="Note 3 4 3 9 5" xfId="48845"/>
    <cellStyle name="Note 3 4 4" xfId="1256"/>
    <cellStyle name="Note 3 4 4 10" xfId="8096"/>
    <cellStyle name="Note 3 4 4 10 2" xfId="16798"/>
    <cellStyle name="Note 3 4 4 10 3" xfId="22862"/>
    <cellStyle name="Note 3 4 4 10 4" xfId="28974"/>
    <cellStyle name="Note 3 4 4 10 5" xfId="48614"/>
    <cellStyle name="Note 3 4 4 11" xfId="8139"/>
    <cellStyle name="Note 3 4 4 11 2" xfId="16841"/>
    <cellStyle name="Note 3 4 4 11 3" xfId="24366"/>
    <cellStyle name="Note 3 4 4 11 4" xfId="29017"/>
    <cellStyle name="Note 3 4 4 11 5" xfId="48657"/>
    <cellStyle name="Note 3 4 4 12" xfId="1766"/>
    <cellStyle name="Note 3 4 4 13" xfId="25237"/>
    <cellStyle name="Note 3 4 4 14" xfId="20490"/>
    <cellStyle name="Note 3 4 4 15" xfId="33049"/>
    <cellStyle name="Note 3 4 4 16" xfId="34350"/>
    <cellStyle name="Note 3 4 4 17" xfId="36096"/>
    <cellStyle name="Note 3 4 4 18" xfId="38623"/>
    <cellStyle name="Note 3 4 4 2" xfId="4805"/>
    <cellStyle name="Note 3 4 4 2 10" xfId="25684"/>
    <cellStyle name="Note 3 4 4 2 11" xfId="33623"/>
    <cellStyle name="Note 3 4 4 2 12" xfId="34559"/>
    <cellStyle name="Note 3 4 4 2 13" xfId="36670"/>
    <cellStyle name="Note 3 4 4 2 14" xfId="39197"/>
    <cellStyle name="Note 3 4 4 2 2" xfId="5444"/>
    <cellStyle name="Note 3 4 4 2 2 2" xfId="14146"/>
    <cellStyle name="Note 3 4 4 2 2 2 2" xfId="46272"/>
    <cellStyle name="Note 3 4 4 2 2 3" xfId="21835"/>
    <cellStyle name="Note 3 4 4 2 2 4" xfId="26323"/>
    <cellStyle name="Note 3 4 4 2 2 5" xfId="39836"/>
    <cellStyle name="Note 3 4 4 2 3" xfId="6896"/>
    <cellStyle name="Note 3 4 4 2 3 2" xfId="15598"/>
    <cellStyle name="Note 3 4 4 2 3 2 2" xfId="47574"/>
    <cellStyle name="Note 3 4 4 2 3 3" xfId="11898"/>
    <cellStyle name="Note 3 4 4 2 3 4" xfId="27774"/>
    <cellStyle name="Note 3 4 4 2 3 5" xfId="41287"/>
    <cellStyle name="Note 3 4 4 2 4" xfId="8561"/>
    <cellStyle name="Note 3 4 4 2 4 2" xfId="17263"/>
    <cellStyle name="Note 3 4 4 2 4 3" xfId="24228"/>
    <cellStyle name="Note 3 4 4 2 4 4" xfId="29439"/>
    <cellStyle name="Note 3 4 4 2 4 5" xfId="43213"/>
    <cellStyle name="Note 3 4 4 2 5" xfId="9316"/>
    <cellStyle name="Note 3 4 4 2 5 2" xfId="18018"/>
    <cellStyle name="Note 3 4 4 2 5 3" xfId="22210"/>
    <cellStyle name="Note 3 4 4 2 5 4" xfId="30194"/>
    <cellStyle name="Note 3 4 4 2 5 5" xfId="49237"/>
    <cellStyle name="Note 3 4 4 2 6" xfId="10010"/>
    <cellStyle name="Note 3 4 4 2 6 2" xfId="18712"/>
    <cellStyle name="Note 3 4 4 2 6 3" xfId="11677"/>
    <cellStyle name="Note 3 4 4 2 6 4" xfId="30888"/>
    <cellStyle name="Note 3 4 4 2 6 5" xfId="49931"/>
    <cellStyle name="Note 3 4 4 2 7" xfId="10628"/>
    <cellStyle name="Note 3 4 4 2 7 2" xfId="19330"/>
    <cellStyle name="Note 3 4 4 2 7 3" xfId="20350"/>
    <cellStyle name="Note 3 4 4 2 7 4" xfId="31506"/>
    <cellStyle name="Note 3 4 4 2 7 5" xfId="50549"/>
    <cellStyle name="Note 3 4 4 2 8" xfId="13507"/>
    <cellStyle name="Note 3 4 4 2 9" xfId="25314"/>
    <cellStyle name="Note 3 4 4 3" xfId="4755"/>
    <cellStyle name="Note 3 4 4 3 10" xfId="25634"/>
    <cellStyle name="Note 3 4 4 3 11" xfId="33573"/>
    <cellStyle name="Note 3 4 4 3 12" xfId="34509"/>
    <cellStyle name="Note 3 4 4 3 13" xfId="36620"/>
    <cellStyle name="Note 3 4 4 3 14" xfId="39147"/>
    <cellStyle name="Note 3 4 4 3 2" xfId="5583"/>
    <cellStyle name="Note 3 4 4 3 2 2" xfId="14285"/>
    <cellStyle name="Note 3 4 4 3 2 2 2" xfId="46407"/>
    <cellStyle name="Note 3 4 4 3 2 3" xfId="23425"/>
    <cellStyle name="Note 3 4 4 3 2 4" xfId="26462"/>
    <cellStyle name="Note 3 4 4 3 2 5" xfId="39975"/>
    <cellStyle name="Note 3 4 4 3 3" xfId="6846"/>
    <cellStyle name="Note 3 4 4 3 3 2" xfId="15548"/>
    <cellStyle name="Note 3 4 4 3 3 2 2" xfId="47524"/>
    <cellStyle name="Note 3 4 4 3 3 3" xfId="20345"/>
    <cellStyle name="Note 3 4 4 3 3 4" xfId="27724"/>
    <cellStyle name="Note 3 4 4 3 3 5" xfId="41237"/>
    <cellStyle name="Note 3 4 4 3 4" xfId="8511"/>
    <cellStyle name="Note 3 4 4 3 4 2" xfId="17213"/>
    <cellStyle name="Note 3 4 4 3 4 3" xfId="22722"/>
    <cellStyle name="Note 3 4 4 3 4 4" xfId="29389"/>
    <cellStyle name="Note 3 4 4 3 4 5" xfId="43163"/>
    <cellStyle name="Note 3 4 4 3 5" xfId="9266"/>
    <cellStyle name="Note 3 4 4 3 5 2" xfId="17968"/>
    <cellStyle name="Note 3 4 4 3 5 3" xfId="24197"/>
    <cellStyle name="Note 3 4 4 3 5 4" xfId="30144"/>
    <cellStyle name="Note 3 4 4 3 5 5" xfId="49187"/>
    <cellStyle name="Note 3 4 4 3 6" xfId="9960"/>
    <cellStyle name="Note 3 4 4 3 6 2" xfId="18662"/>
    <cellStyle name="Note 3 4 4 3 6 3" xfId="12639"/>
    <cellStyle name="Note 3 4 4 3 6 4" xfId="30838"/>
    <cellStyle name="Note 3 4 4 3 6 5" xfId="49881"/>
    <cellStyle name="Note 3 4 4 3 7" xfId="10578"/>
    <cellStyle name="Note 3 4 4 3 7 2" xfId="19280"/>
    <cellStyle name="Note 3 4 4 3 7 3" xfId="2182"/>
    <cellStyle name="Note 3 4 4 3 7 4" xfId="31456"/>
    <cellStyle name="Note 3 4 4 3 7 5" xfId="50499"/>
    <cellStyle name="Note 3 4 4 3 8" xfId="13457"/>
    <cellStyle name="Note 3 4 4 3 9" xfId="19821"/>
    <cellStyle name="Note 3 4 4 4" xfId="6501"/>
    <cellStyle name="Note 3 4 4 4 2" xfId="15203"/>
    <cellStyle name="Note 3 4 4 4 2 2" xfId="47237"/>
    <cellStyle name="Note 3 4 4 4 3" xfId="13298"/>
    <cellStyle name="Note 3 4 4 4 4" xfId="27380"/>
    <cellStyle name="Note 3 4 4 4 5" xfId="40893"/>
    <cellStyle name="Note 3 4 4 5" xfId="3278"/>
    <cellStyle name="Note 3 4 4 5 2" xfId="12093"/>
    <cellStyle name="Note 3 4 4 5 2 2" xfId="44808"/>
    <cellStyle name="Note 3 4 4 5 3" xfId="24148"/>
    <cellStyle name="Note 3 4 4 5 4" xfId="25104"/>
    <cellStyle name="Note 3 4 4 5 5" xfId="37576"/>
    <cellStyle name="Note 3 4 4 6" xfId="5370"/>
    <cellStyle name="Note 3 4 4 6 2" xfId="14072"/>
    <cellStyle name="Note 3 4 4 6 2 2" xfId="46209"/>
    <cellStyle name="Note 3 4 4 6 3" xfId="24607"/>
    <cellStyle name="Note 3 4 4 6 4" xfId="26249"/>
    <cellStyle name="Note 3 4 4 6 5" xfId="39762"/>
    <cellStyle name="Note 3 4 4 7" xfId="7379"/>
    <cellStyle name="Note 3 4 4 7 2" xfId="16081"/>
    <cellStyle name="Note 3 4 4 7 3" xfId="21460"/>
    <cellStyle name="Note 3 4 4 7 4" xfId="28257"/>
    <cellStyle name="Note 3 4 4 7 5" xfId="41770"/>
    <cellStyle name="Note 3 4 4 8" xfId="8151"/>
    <cellStyle name="Note 3 4 4 8 2" xfId="16853"/>
    <cellStyle name="Note 3 4 4 8 3" xfId="1741"/>
    <cellStyle name="Note 3 4 4 8 4" xfId="29029"/>
    <cellStyle name="Note 3 4 4 8 5" xfId="48669"/>
    <cellStyle name="Note 3 4 4 9" xfId="2942"/>
    <cellStyle name="Note 3 4 4 9 2" xfId="11774"/>
    <cellStyle name="Note 3 4 4 9 3" xfId="21151"/>
    <cellStyle name="Note 3 4 4 9 4" xfId="25431"/>
    <cellStyle name="Note 3 4 4 9 5" xfId="44486"/>
    <cellStyle name="Note 3 4 5" xfId="5114"/>
    <cellStyle name="Note 3 4 5 10" xfId="25993"/>
    <cellStyle name="Note 3 4 5 11" xfId="33932"/>
    <cellStyle name="Note 3 4 5 12" xfId="34868"/>
    <cellStyle name="Note 3 4 5 13" xfId="36979"/>
    <cellStyle name="Note 3 4 5 14" xfId="39506"/>
    <cellStyle name="Note 3 4 5 2" xfId="5883"/>
    <cellStyle name="Note 3 4 5 2 2" xfId="14585"/>
    <cellStyle name="Note 3 4 5 2 2 2" xfId="46680"/>
    <cellStyle name="Note 3 4 5 2 3" xfId="12429"/>
    <cellStyle name="Note 3 4 5 2 4" xfId="26762"/>
    <cellStyle name="Note 3 4 5 2 5" xfId="40275"/>
    <cellStyle name="Note 3 4 5 3" xfId="7205"/>
    <cellStyle name="Note 3 4 5 3 2" xfId="15907"/>
    <cellStyle name="Note 3 4 5 3 2 2" xfId="47883"/>
    <cellStyle name="Note 3 4 5 3 3" xfId="23802"/>
    <cellStyle name="Note 3 4 5 3 4" xfId="28083"/>
    <cellStyle name="Note 3 4 5 3 5" xfId="41596"/>
    <cellStyle name="Note 3 4 5 4" xfId="8870"/>
    <cellStyle name="Note 3 4 5 4 2" xfId="17572"/>
    <cellStyle name="Note 3 4 5 4 3" xfId="23173"/>
    <cellStyle name="Note 3 4 5 4 4" xfId="29748"/>
    <cellStyle name="Note 3 4 5 4 5" xfId="43522"/>
    <cellStyle name="Note 3 4 5 5" xfId="9625"/>
    <cellStyle name="Note 3 4 5 5 2" xfId="18327"/>
    <cellStyle name="Note 3 4 5 5 3" xfId="12834"/>
    <cellStyle name="Note 3 4 5 5 4" xfId="30503"/>
    <cellStyle name="Note 3 4 5 5 5" xfId="49546"/>
    <cellStyle name="Note 3 4 5 6" xfId="10319"/>
    <cellStyle name="Note 3 4 5 6 2" xfId="19021"/>
    <cellStyle name="Note 3 4 5 6 3" xfId="12246"/>
    <cellStyle name="Note 3 4 5 6 4" xfId="31197"/>
    <cellStyle name="Note 3 4 5 6 5" xfId="50240"/>
    <cellStyle name="Note 3 4 5 7" xfId="10937"/>
    <cellStyle name="Note 3 4 5 7 2" xfId="19639"/>
    <cellStyle name="Note 3 4 5 7 3" xfId="2507"/>
    <cellStyle name="Note 3 4 5 7 4" xfId="31815"/>
    <cellStyle name="Note 3 4 5 7 5" xfId="50858"/>
    <cellStyle name="Note 3 4 5 8" xfId="13816"/>
    <cellStyle name="Note 3 4 5 9" xfId="12835"/>
    <cellStyle name="Note 3 4 6" xfId="5042"/>
    <cellStyle name="Note 3 4 6 10" xfId="25921"/>
    <cellStyle name="Note 3 4 6 11" xfId="33860"/>
    <cellStyle name="Note 3 4 6 12" xfId="34796"/>
    <cellStyle name="Note 3 4 6 13" xfId="36907"/>
    <cellStyle name="Note 3 4 6 14" xfId="39434"/>
    <cellStyle name="Note 3 4 6 2" xfId="5408"/>
    <cellStyle name="Note 3 4 6 2 2" xfId="14110"/>
    <cellStyle name="Note 3 4 6 2 2 2" xfId="46241"/>
    <cellStyle name="Note 3 4 6 2 3" xfId="22991"/>
    <cellStyle name="Note 3 4 6 2 4" xfId="26287"/>
    <cellStyle name="Note 3 4 6 2 5" xfId="39800"/>
    <cellStyle name="Note 3 4 6 3" xfId="7133"/>
    <cellStyle name="Note 3 4 6 3 2" xfId="15835"/>
    <cellStyle name="Note 3 4 6 3 2 2" xfId="47811"/>
    <cellStyle name="Note 3 4 6 3 3" xfId="22642"/>
    <cellStyle name="Note 3 4 6 3 4" xfId="28011"/>
    <cellStyle name="Note 3 4 6 3 5" xfId="41524"/>
    <cellStyle name="Note 3 4 6 4" xfId="8798"/>
    <cellStyle name="Note 3 4 6 4 2" xfId="17500"/>
    <cellStyle name="Note 3 4 6 4 3" xfId="20609"/>
    <cellStyle name="Note 3 4 6 4 4" xfId="29676"/>
    <cellStyle name="Note 3 4 6 4 5" xfId="43450"/>
    <cellStyle name="Note 3 4 6 5" xfId="9553"/>
    <cellStyle name="Note 3 4 6 5 2" xfId="18255"/>
    <cellStyle name="Note 3 4 6 5 3" xfId="12586"/>
    <cellStyle name="Note 3 4 6 5 4" xfId="30431"/>
    <cellStyle name="Note 3 4 6 5 5" xfId="49474"/>
    <cellStyle name="Note 3 4 6 6" xfId="10247"/>
    <cellStyle name="Note 3 4 6 6 2" xfId="18949"/>
    <cellStyle name="Note 3 4 6 6 3" xfId="13283"/>
    <cellStyle name="Note 3 4 6 6 4" xfId="31125"/>
    <cellStyle name="Note 3 4 6 6 5" xfId="50168"/>
    <cellStyle name="Note 3 4 6 7" xfId="10865"/>
    <cellStyle name="Note 3 4 6 7 2" xfId="19567"/>
    <cellStyle name="Note 3 4 6 7 3" xfId="11884"/>
    <cellStyle name="Note 3 4 6 7 4" xfId="31743"/>
    <cellStyle name="Note 3 4 6 7 5" xfId="50786"/>
    <cellStyle name="Note 3 4 6 8" xfId="13744"/>
    <cellStyle name="Note 3 4 6 9" xfId="21618"/>
    <cellStyle name="Note 3 4 7" xfId="6049"/>
    <cellStyle name="Note 3 4 7 2" xfId="14751"/>
    <cellStyle name="Note 3 4 7 2 2" xfId="46829"/>
    <cellStyle name="Note 3 4 7 3" xfId="22004"/>
    <cellStyle name="Note 3 4 7 4" xfId="26928"/>
    <cellStyle name="Note 3 4 7 5" xfId="40441"/>
    <cellStyle name="Note 3 4 8" xfId="5800"/>
    <cellStyle name="Note 3 4 8 2" xfId="14502"/>
    <cellStyle name="Note 3 4 8 2 2" xfId="46602"/>
    <cellStyle name="Note 3 4 8 3" xfId="24844"/>
    <cellStyle name="Note 3 4 8 4" xfId="26679"/>
    <cellStyle name="Note 3 4 8 5" xfId="40192"/>
    <cellStyle name="Note 3 4 9" xfId="5982"/>
    <cellStyle name="Note 3 4 9 2" xfId="14684"/>
    <cellStyle name="Note 3 4 9 2 2" xfId="46771"/>
    <cellStyle name="Note 3 4 9 3" xfId="22645"/>
    <cellStyle name="Note 3 4 9 4" xfId="26861"/>
    <cellStyle name="Note 3 4 9 5" xfId="40374"/>
    <cellStyle name="Note 3 5" xfId="655"/>
    <cellStyle name="Note 3 5 10" xfId="6029"/>
    <cellStyle name="Note 3 5 10 2" xfId="14731"/>
    <cellStyle name="Note 3 5 10 3" xfId="21051"/>
    <cellStyle name="Note 3 5 10 4" xfId="26908"/>
    <cellStyle name="Note 3 5 10 5" xfId="40421"/>
    <cellStyle name="Note 3 5 11" xfId="7573"/>
    <cellStyle name="Note 3 5 11 2" xfId="16275"/>
    <cellStyle name="Note 3 5 11 3" xfId="24305"/>
    <cellStyle name="Note 3 5 11 4" xfId="28451"/>
    <cellStyle name="Note 3 5 11 5" xfId="48182"/>
    <cellStyle name="Note 3 5 12" xfId="7868"/>
    <cellStyle name="Note 3 5 12 2" xfId="16570"/>
    <cellStyle name="Note 3 5 12 3" xfId="22778"/>
    <cellStyle name="Note 3 5 12 4" xfId="28746"/>
    <cellStyle name="Note 3 5 12 5" xfId="48386"/>
    <cellStyle name="Note 3 5 13" xfId="7629"/>
    <cellStyle name="Note 3 5 13 2" xfId="16331"/>
    <cellStyle name="Note 3 5 13 3" xfId="21540"/>
    <cellStyle name="Note 3 5 13 4" xfId="28507"/>
    <cellStyle name="Note 3 5 13 5" xfId="48227"/>
    <cellStyle name="Note 3 5 14" xfId="8013"/>
    <cellStyle name="Note 3 5 14 2" xfId="16715"/>
    <cellStyle name="Note 3 5 14 3" xfId="21965"/>
    <cellStyle name="Note 3 5 14 4" xfId="28891"/>
    <cellStyle name="Note 3 5 14 5" xfId="48531"/>
    <cellStyle name="Note 3 5 15" xfId="1810"/>
    <cellStyle name="Note 3 5 16" xfId="20274"/>
    <cellStyle name="Note 3 5 17" xfId="22135"/>
    <cellStyle name="Note 3 5 18" xfId="32167"/>
    <cellStyle name="Note 3 5 19" xfId="34143"/>
    <cellStyle name="Note 3 5 2" xfId="765"/>
    <cellStyle name="Note 3 5 2 10" xfId="7529"/>
    <cellStyle name="Note 3 5 2 10 2" xfId="16231"/>
    <cellStyle name="Note 3 5 2 10 3" xfId="23975"/>
    <cellStyle name="Note 3 5 2 10 4" xfId="28407"/>
    <cellStyle name="Note 3 5 2 10 5" xfId="48138"/>
    <cellStyle name="Note 3 5 2 11" xfId="8207"/>
    <cellStyle name="Note 3 5 2 11 2" xfId="16909"/>
    <cellStyle name="Note 3 5 2 11 3" xfId="25292"/>
    <cellStyle name="Note 3 5 2 11 4" xfId="29085"/>
    <cellStyle name="Note 3 5 2 11 5" xfId="48725"/>
    <cellStyle name="Note 3 5 2 12" xfId="9000"/>
    <cellStyle name="Note 3 5 2 12 2" xfId="17702"/>
    <cellStyle name="Note 3 5 2 12 3" xfId="23471"/>
    <cellStyle name="Note 3 5 2 12 4" xfId="29878"/>
    <cellStyle name="Note 3 5 2 12 5" xfId="48921"/>
    <cellStyle name="Note 3 5 2 13" xfId="11313"/>
    <cellStyle name="Note 3 5 2 14" xfId="12962"/>
    <cellStyle name="Note 3 5 2 15" xfId="1861"/>
    <cellStyle name="Note 3 5 2 16" xfId="32559"/>
    <cellStyle name="Note 3 5 2 17" xfId="34261"/>
    <cellStyle name="Note 3 5 2 18" xfId="35606"/>
    <cellStyle name="Note 3 5 2 19" xfId="37406"/>
    <cellStyle name="Note 3 5 2 2" xfId="1534"/>
    <cellStyle name="Note 3 5 2 2 10" xfId="13231"/>
    <cellStyle name="Note 3 5 2 2 11" xfId="24997"/>
    <cellStyle name="Note 3 5 2 2 12" xfId="25570"/>
    <cellStyle name="Note 3 5 2 2 13" xfId="33327"/>
    <cellStyle name="Note 3 5 2 2 14" xfId="34445"/>
    <cellStyle name="Note 3 5 2 2 15" xfId="36374"/>
    <cellStyle name="Note 3 5 2 2 16" xfId="38901"/>
    <cellStyle name="Note 3 5 2 2 2" xfId="5152"/>
    <cellStyle name="Note 3 5 2 2 2 10" xfId="26031"/>
    <cellStyle name="Note 3 5 2 2 2 11" xfId="33970"/>
    <cellStyle name="Note 3 5 2 2 2 12" xfId="34906"/>
    <cellStyle name="Note 3 5 2 2 2 13" xfId="37017"/>
    <cellStyle name="Note 3 5 2 2 2 14" xfId="39544"/>
    <cellStyle name="Note 3 5 2 2 2 2" xfId="5532"/>
    <cellStyle name="Note 3 5 2 2 2 2 2" xfId="14234"/>
    <cellStyle name="Note 3 5 2 2 2 2 2 2" xfId="46357"/>
    <cellStyle name="Note 3 5 2 2 2 2 3" xfId="22474"/>
    <cellStyle name="Note 3 5 2 2 2 2 4" xfId="26411"/>
    <cellStyle name="Note 3 5 2 2 2 2 5" xfId="39924"/>
    <cellStyle name="Note 3 5 2 2 2 3" xfId="7243"/>
    <cellStyle name="Note 3 5 2 2 2 3 2" xfId="15945"/>
    <cellStyle name="Note 3 5 2 2 2 3 2 2" xfId="47921"/>
    <cellStyle name="Note 3 5 2 2 2 3 3" xfId="21587"/>
    <cellStyle name="Note 3 5 2 2 2 3 4" xfId="28121"/>
    <cellStyle name="Note 3 5 2 2 2 3 5" xfId="41634"/>
    <cellStyle name="Note 3 5 2 2 2 4" xfId="8908"/>
    <cellStyle name="Note 3 5 2 2 2 4 2" xfId="17610"/>
    <cellStyle name="Note 3 5 2 2 2 4 3" xfId="22769"/>
    <cellStyle name="Note 3 5 2 2 2 4 4" xfId="29786"/>
    <cellStyle name="Note 3 5 2 2 2 4 5" xfId="43560"/>
    <cellStyle name="Note 3 5 2 2 2 5" xfId="9663"/>
    <cellStyle name="Note 3 5 2 2 2 5 2" xfId="18365"/>
    <cellStyle name="Note 3 5 2 2 2 5 3" xfId="13144"/>
    <cellStyle name="Note 3 5 2 2 2 5 4" xfId="30541"/>
    <cellStyle name="Note 3 5 2 2 2 5 5" xfId="49584"/>
    <cellStyle name="Note 3 5 2 2 2 6" xfId="10357"/>
    <cellStyle name="Note 3 5 2 2 2 6 2" xfId="19059"/>
    <cellStyle name="Note 3 5 2 2 2 6 3" xfId="20021"/>
    <cellStyle name="Note 3 5 2 2 2 6 4" xfId="31235"/>
    <cellStyle name="Note 3 5 2 2 2 6 5" xfId="50278"/>
    <cellStyle name="Note 3 5 2 2 2 7" xfId="10975"/>
    <cellStyle name="Note 3 5 2 2 2 7 2" xfId="19677"/>
    <cellStyle name="Note 3 5 2 2 2 7 3" xfId="11128"/>
    <cellStyle name="Note 3 5 2 2 2 7 4" xfId="31853"/>
    <cellStyle name="Note 3 5 2 2 2 7 5" xfId="50896"/>
    <cellStyle name="Note 3 5 2 2 2 8" xfId="13854"/>
    <cellStyle name="Note 3 5 2 2 2 9" xfId="24020"/>
    <cellStyle name="Note 3 5 2 2 3" xfId="5228"/>
    <cellStyle name="Note 3 5 2 2 3 10" xfId="26107"/>
    <cellStyle name="Note 3 5 2 2 3 11" xfId="34046"/>
    <cellStyle name="Note 3 5 2 2 3 12" xfId="34982"/>
    <cellStyle name="Note 3 5 2 2 3 13" xfId="37093"/>
    <cellStyle name="Note 3 5 2 2 3 14" xfId="39620"/>
    <cellStyle name="Note 3 5 2 2 3 2" xfId="6583"/>
    <cellStyle name="Note 3 5 2 2 3 2 2" xfId="15285"/>
    <cellStyle name="Note 3 5 2 2 3 2 2 2" xfId="47310"/>
    <cellStyle name="Note 3 5 2 2 3 2 3" xfId="11174"/>
    <cellStyle name="Note 3 5 2 2 3 2 4" xfId="27461"/>
    <cellStyle name="Note 3 5 2 2 3 2 5" xfId="40974"/>
    <cellStyle name="Note 3 5 2 2 3 3" xfId="7319"/>
    <cellStyle name="Note 3 5 2 2 3 3 2" xfId="16021"/>
    <cellStyle name="Note 3 5 2 2 3 3 2 2" xfId="47997"/>
    <cellStyle name="Note 3 5 2 2 3 3 3" xfId="22477"/>
    <cellStyle name="Note 3 5 2 2 3 3 4" xfId="28197"/>
    <cellStyle name="Note 3 5 2 2 3 3 5" xfId="41710"/>
    <cellStyle name="Note 3 5 2 2 3 4" xfId="8984"/>
    <cellStyle name="Note 3 5 2 2 3 4 2" xfId="17686"/>
    <cellStyle name="Note 3 5 2 2 3 4 3" xfId="23192"/>
    <cellStyle name="Note 3 5 2 2 3 4 4" xfId="29862"/>
    <cellStyle name="Note 3 5 2 2 3 4 5" xfId="43636"/>
    <cellStyle name="Note 3 5 2 2 3 5" xfId="9739"/>
    <cellStyle name="Note 3 5 2 2 3 5 2" xfId="18441"/>
    <cellStyle name="Note 3 5 2 2 3 5 3" xfId="12706"/>
    <cellStyle name="Note 3 5 2 2 3 5 4" xfId="30617"/>
    <cellStyle name="Note 3 5 2 2 3 5 5" xfId="49660"/>
    <cellStyle name="Note 3 5 2 2 3 6" xfId="10433"/>
    <cellStyle name="Note 3 5 2 2 3 6 2" xfId="19135"/>
    <cellStyle name="Note 3 5 2 2 3 6 3" xfId="20225"/>
    <cellStyle name="Note 3 5 2 2 3 6 4" xfId="31311"/>
    <cellStyle name="Note 3 5 2 2 3 6 5" xfId="50354"/>
    <cellStyle name="Note 3 5 2 2 3 7" xfId="11051"/>
    <cellStyle name="Note 3 5 2 2 3 7 2" xfId="19753"/>
    <cellStyle name="Note 3 5 2 2 3 7 3" xfId="11522"/>
    <cellStyle name="Note 3 5 2 2 3 7 4" xfId="31929"/>
    <cellStyle name="Note 3 5 2 2 3 7 5" xfId="50972"/>
    <cellStyle name="Note 3 5 2 2 3 8" xfId="13930"/>
    <cellStyle name="Note 3 5 2 2 3 9" xfId="23090"/>
    <cellStyle name="Note 3 5 2 2 4" xfId="6041"/>
    <cellStyle name="Note 3 5 2 2 4 2" xfId="14743"/>
    <cellStyle name="Note 3 5 2 2 4 2 2" xfId="46823"/>
    <cellStyle name="Note 3 5 2 2 4 3" xfId="23624"/>
    <cellStyle name="Note 3 5 2 2 4 4" xfId="26920"/>
    <cellStyle name="Note 3 5 2 2 4 5" xfId="40433"/>
    <cellStyle name="Note 3 5 2 2 5" xfId="6716"/>
    <cellStyle name="Note 3 5 2 2 5 2" xfId="15418"/>
    <cellStyle name="Note 3 5 2 2 5 2 2" xfId="47421"/>
    <cellStyle name="Note 3 5 2 2 5 3" xfId="23071"/>
    <cellStyle name="Note 3 5 2 2 5 4" xfId="27594"/>
    <cellStyle name="Note 3 5 2 2 5 5" xfId="41107"/>
    <cellStyle name="Note 3 5 2 2 6" xfId="8352"/>
    <cellStyle name="Note 3 5 2 2 6 2" xfId="17054"/>
    <cellStyle name="Note 3 5 2 2 6 3" xfId="21890"/>
    <cellStyle name="Note 3 5 2 2 6 4" xfId="29230"/>
    <cellStyle name="Note 3 5 2 2 6 5" xfId="42917"/>
    <cellStyle name="Note 3 5 2 2 7" xfId="9127"/>
    <cellStyle name="Note 3 5 2 2 7 2" xfId="17829"/>
    <cellStyle name="Note 3 5 2 2 7 3" xfId="22762"/>
    <cellStyle name="Note 3 5 2 2 7 4" xfId="30005"/>
    <cellStyle name="Note 3 5 2 2 7 5" xfId="49048"/>
    <cellStyle name="Note 3 5 2 2 8" xfId="9855"/>
    <cellStyle name="Note 3 5 2 2 8 2" xfId="18557"/>
    <cellStyle name="Note 3 5 2 2 8 3" xfId="12983"/>
    <cellStyle name="Note 3 5 2 2 8 4" xfId="30733"/>
    <cellStyle name="Note 3 5 2 2 8 5" xfId="49776"/>
    <cellStyle name="Note 3 5 2 2 9" xfId="10514"/>
    <cellStyle name="Note 3 5 2 2 9 2" xfId="19216"/>
    <cellStyle name="Note 3 5 2 2 9 3" xfId="13147"/>
    <cellStyle name="Note 3 5 2 2 9 4" xfId="31392"/>
    <cellStyle name="Note 3 5 2 2 9 5" xfId="50435"/>
    <cellStyle name="Note 3 5 2 3" xfId="4858"/>
    <cellStyle name="Note 3 5 2 3 10" xfId="25737"/>
    <cellStyle name="Note 3 5 2 3 11" xfId="33676"/>
    <cellStyle name="Note 3 5 2 3 12" xfId="34612"/>
    <cellStyle name="Note 3 5 2 3 13" xfId="36723"/>
    <cellStyle name="Note 3 5 2 3 14" xfId="39250"/>
    <cellStyle name="Note 3 5 2 3 2" xfId="5552"/>
    <cellStyle name="Note 3 5 2 3 2 2" xfId="14254"/>
    <cellStyle name="Note 3 5 2 3 2 2 2" xfId="46377"/>
    <cellStyle name="Note 3 5 2 3 2 3" xfId="24718"/>
    <cellStyle name="Note 3 5 2 3 2 4" xfId="26431"/>
    <cellStyle name="Note 3 5 2 3 2 5" xfId="39944"/>
    <cellStyle name="Note 3 5 2 3 3" xfId="6949"/>
    <cellStyle name="Note 3 5 2 3 3 2" xfId="15651"/>
    <cellStyle name="Note 3 5 2 3 3 2 2" xfId="47627"/>
    <cellStyle name="Note 3 5 2 3 3 3" xfId="11886"/>
    <cellStyle name="Note 3 5 2 3 3 4" xfId="27827"/>
    <cellStyle name="Note 3 5 2 3 3 5" xfId="41340"/>
    <cellStyle name="Note 3 5 2 3 4" xfId="8614"/>
    <cellStyle name="Note 3 5 2 3 4 2" xfId="17316"/>
    <cellStyle name="Note 3 5 2 3 4 3" xfId="20781"/>
    <cellStyle name="Note 3 5 2 3 4 4" xfId="29492"/>
    <cellStyle name="Note 3 5 2 3 4 5" xfId="43266"/>
    <cellStyle name="Note 3 5 2 3 5" xfId="9369"/>
    <cellStyle name="Note 3 5 2 3 5 2" xfId="18071"/>
    <cellStyle name="Note 3 5 2 3 5 3" xfId="20905"/>
    <cellStyle name="Note 3 5 2 3 5 4" xfId="30247"/>
    <cellStyle name="Note 3 5 2 3 5 5" xfId="49290"/>
    <cellStyle name="Note 3 5 2 3 6" xfId="10063"/>
    <cellStyle name="Note 3 5 2 3 6 2" xfId="18765"/>
    <cellStyle name="Note 3 5 2 3 6 3" xfId="19866"/>
    <cellStyle name="Note 3 5 2 3 6 4" xfId="30941"/>
    <cellStyle name="Note 3 5 2 3 6 5" xfId="49984"/>
    <cellStyle name="Note 3 5 2 3 7" xfId="10681"/>
    <cellStyle name="Note 3 5 2 3 7 2" xfId="19383"/>
    <cellStyle name="Note 3 5 2 3 7 3" xfId="2326"/>
    <cellStyle name="Note 3 5 2 3 7 4" xfId="31559"/>
    <cellStyle name="Note 3 5 2 3 7 5" xfId="50602"/>
    <cellStyle name="Note 3 5 2 3 8" xfId="13560"/>
    <cellStyle name="Note 3 5 2 3 9" xfId="22316"/>
    <cellStyle name="Note 3 5 2 4" xfId="4962"/>
    <cellStyle name="Note 3 5 2 4 10" xfId="25841"/>
    <cellStyle name="Note 3 5 2 4 11" xfId="33780"/>
    <cellStyle name="Note 3 5 2 4 12" xfId="34716"/>
    <cellStyle name="Note 3 5 2 4 13" xfId="36827"/>
    <cellStyle name="Note 3 5 2 4 14" xfId="39354"/>
    <cellStyle name="Note 3 5 2 4 2" xfId="5326"/>
    <cellStyle name="Note 3 5 2 4 2 2" xfId="14028"/>
    <cellStyle name="Note 3 5 2 4 2 2 2" xfId="46166"/>
    <cellStyle name="Note 3 5 2 4 2 3" xfId="24103"/>
    <cellStyle name="Note 3 5 2 4 2 4" xfId="26205"/>
    <cellStyle name="Note 3 5 2 4 2 5" xfId="39718"/>
    <cellStyle name="Note 3 5 2 4 3" xfId="7053"/>
    <cellStyle name="Note 3 5 2 4 3 2" xfId="15755"/>
    <cellStyle name="Note 3 5 2 4 3 2 2" xfId="47731"/>
    <cellStyle name="Note 3 5 2 4 3 3" xfId="12572"/>
    <cellStyle name="Note 3 5 2 4 3 4" xfId="27931"/>
    <cellStyle name="Note 3 5 2 4 3 5" xfId="41444"/>
    <cellStyle name="Note 3 5 2 4 4" xfId="8718"/>
    <cellStyle name="Note 3 5 2 4 4 2" xfId="17420"/>
    <cellStyle name="Note 3 5 2 4 4 3" xfId="22503"/>
    <cellStyle name="Note 3 5 2 4 4 4" xfId="29596"/>
    <cellStyle name="Note 3 5 2 4 4 5" xfId="43370"/>
    <cellStyle name="Note 3 5 2 4 5" xfId="9473"/>
    <cellStyle name="Note 3 5 2 4 5 2" xfId="18175"/>
    <cellStyle name="Note 3 5 2 4 5 3" xfId="22756"/>
    <cellStyle name="Note 3 5 2 4 5 4" xfId="30351"/>
    <cellStyle name="Note 3 5 2 4 5 5" xfId="49394"/>
    <cellStyle name="Note 3 5 2 4 6" xfId="10167"/>
    <cellStyle name="Note 3 5 2 4 6 2" xfId="18869"/>
    <cellStyle name="Note 3 5 2 4 6 3" xfId="12784"/>
    <cellStyle name="Note 3 5 2 4 6 4" xfId="31045"/>
    <cellStyle name="Note 3 5 2 4 6 5" xfId="50088"/>
    <cellStyle name="Note 3 5 2 4 7" xfId="10785"/>
    <cellStyle name="Note 3 5 2 4 7 2" xfId="19487"/>
    <cellStyle name="Note 3 5 2 4 7 3" xfId="12565"/>
    <cellStyle name="Note 3 5 2 4 7 4" xfId="31663"/>
    <cellStyle name="Note 3 5 2 4 7 5" xfId="50706"/>
    <cellStyle name="Note 3 5 2 4 8" xfId="13664"/>
    <cellStyle name="Note 3 5 2 4 9" xfId="21192"/>
    <cellStyle name="Note 3 5 2 5" xfId="5389"/>
    <cellStyle name="Note 3 5 2 5 2" xfId="14091"/>
    <cellStyle name="Note 3 5 2 5 2 2" xfId="46225"/>
    <cellStyle name="Note 3 5 2 5 3" xfId="25460"/>
    <cellStyle name="Note 3 5 2 5 4" xfId="26268"/>
    <cellStyle name="Note 3 5 2 5 5" xfId="39781"/>
    <cellStyle name="Note 3 5 2 6" xfId="6337"/>
    <cellStyle name="Note 3 5 2 6 2" xfId="15039"/>
    <cellStyle name="Note 3 5 2 6 2 2" xfId="47093"/>
    <cellStyle name="Note 3 5 2 6 3" xfId="24519"/>
    <cellStyle name="Note 3 5 2 6 4" xfId="27216"/>
    <cellStyle name="Note 3 5 2 6 5" xfId="40729"/>
    <cellStyle name="Note 3 5 2 7" xfId="6751"/>
    <cellStyle name="Note 3 5 2 7 2" xfId="15453"/>
    <cellStyle name="Note 3 5 2 7 2 2" xfId="47444"/>
    <cellStyle name="Note 3 5 2 7 3" xfId="20032"/>
    <cellStyle name="Note 3 5 2 7 4" xfId="27629"/>
    <cellStyle name="Note 3 5 2 7 5" xfId="41142"/>
    <cellStyle name="Note 3 5 2 8" xfId="5421"/>
    <cellStyle name="Note 3 5 2 8 2" xfId="14123"/>
    <cellStyle name="Note 3 5 2 8 3" xfId="11261"/>
    <cellStyle name="Note 3 5 2 8 4" xfId="26300"/>
    <cellStyle name="Note 3 5 2 8 5" xfId="39813"/>
    <cellStyle name="Note 3 5 2 9" xfId="7845"/>
    <cellStyle name="Note 3 5 2 9 2" xfId="16547"/>
    <cellStyle name="Note 3 5 2 9 3" xfId="20807"/>
    <cellStyle name="Note 3 5 2 9 4" xfId="28723"/>
    <cellStyle name="Note 3 5 2 9 5" xfId="48363"/>
    <cellStyle name="Note 3 5 20" xfId="35214"/>
    <cellStyle name="Note 3 5 21" xfId="37296"/>
    <cellStyle name="Note 3 5 3" xfId="923"/>
    <cellStyle name="Note 3 5 3 10" xfId="9163"/>
    <cellStyle name="Note 3 5 3 10 2" xfId="17865"/>
    <cellStyle name="Note 3 5 3 10 3" xfId="24441"/>
    <cellStyle name="Note 3 5 3 10 4" xfId="30041"/>
    <cellStyle name="Note 3 5 3 10 5" xfId="49084"/>
    <cellStyle name="Note 3 5 3 11" xfId="9880"/>
    <cellStyle name="Note 3 5 3 11 2" xfId="18582"/>
    <cellStyle name="Note 3 5 3 11 3" xfId="11113"/>
    <cellStyle name="Note 3 5 3 11 4" xfId="30758"/>
    <cellStyle name="Note 3 5 3 11 5" xfId="49801"/>
    <cellStyle name="Note 3 5 3 12" xfId="11454"/>
    <cellStyle name="Note 3 5 3 13" xfId="23731"/>
    <cellStyle name="Note 3 5 3 14" xfId="23902"/>
    <cellStyle name="Note 3 5 3 15" xfId="32716"/>
    <cellStyle name="Note 3 5 3 16" xfId="34326"/>
    <cellStyle name="Note 3 5 3 17" xfId="35763"/>
    <cellStyle name="Note 3 5 3 18" xfId="38290"/>
    <cellStyle name="Note 3 5 3 2" xfId="4973"/>
    <cellStyle name="Note 3 5 3 2 10" xfId="25852"/>
    <cellStyle name="Note 3 5 3 2 11" xfId="33791"/>
    <cellStyle name="Note 3 5 3 2 12" xfId="34727"/>
    <cellStyle name="Note 3 5 3 2 13" xfId="36838"/>
    <cellStyle name="Note 3 5 3 2 14" xfId="39365"/>
    <cellStyle name="Note 3 5 3 2 2" xfId="5625"/>
    <cellStyle name="Note 3 5 3 2 2 2" xfId="14327"/>
    <cellStyle name="Note 3 5 3 2 2 2 2" xfId="46445"/>
    <cellStyle name="Note 3 5 3 2 2 3" xfId="22136"/>
    <cellStyle name="Note 3 5 3 2 2 4" xfId="26504"/>
    <cellStyle name="Note 3 5 3 2 2 5" xfId="40017"/>
    <cellStyle name="Note 3 5 3 2 3" xfId="7064"/>
    <cellStyle name="Note 3 5 3 2 3 2" xfId="15766"/>
    <cellStyle name="Note 3 5 3 2 3 2 2" xfId="47742"/>
    <cellStyle name="Note 3 5 3 2 3 3" xfId="13031"/>
    <cellStyle name="Note 3 5 3 2 3 4" xfId="27942"/>
    <cellStyle name="Note 3 5 3 2 3 5" xfId="41455"/>
    <cellStyle name="Note 3 5 3 2 4" xfId="8729"/>
    <cellStyle name="Note 3 5 3 2 4 2" xfId="17431"/>
    <cellStyle name="Note 3 5 3 2 4 3" xfId="23871"/>
    <cellStyle name="Note 3 5 3 2 4 4" xfId="29607"/>
    <cellStyle name="Note 3 5 3 2 4 5" xfId="43381"/>
    <cellStyle name="Note 3 5 3 2 5" xfId="9484"/>
    <cellStyle name="Note 3 5 3 2 5 2" xfId="18186"/>
    <cellStyle name="Note 3 5 3 2 5 3" xfId="24614"/>
    <cellStyle name="Note 3 5 3 2 5 4" xfId="30362"/>
    <cellStyle name="Note 3 5 3 2 5 5" xfId="49405"/>
    <cellStyle name="Note 3 5 3 2 6" xfId="10178"/>
    <cellStyle name="Note 3 5 3 2 6 2" xfId="18880"/>
    <cellStyle name="Note 3 5 3 2 6 3" xfId="20040"/>
    <cellStyle name="Note 3 5 3 2 6 4" xfId="31056"/>
    <cellStyle name="Note 3 5 3 2 6 5" xfId="50099"/>
    <cellStyle name="Note 3 5 3 2 7" xfId="10796"/>
    <cellStyle name="Note 3 5 3 2 7 2" xfId="19498"/>
    <cellStyle name="Note 3 5 3 2 7 3" xfId="12848"/>
    <cellStyle name="Note 3 5 3 2 7 4" xfId="31674"/>
    <cellStyle name="Note 3 5 3 2 7 5" xfId="50717"/>
    <cellStyle name="Note 3 5 3 2 8" xfId="13675"/>
    <cellStyle name="Note 3 5 3 2 9" xfId="24691"/>
    <cellStyle name="Note 3 5 3 3" xfId="4868"/>
    <cellStyle name="Note 3 5 3 3 10" xfId="25747"/>
    <cellStyle name="Note 3 5 3 3 11" xfId="33686"/>
    <cellStyle name="Note 3 5 3 3 12" xfId="34622"/>
    <cellStyle name="Note 3 5 3 3 13" xfId="36733"/>
    <cellStyle name="Note 3 5 3 3 14" xfId="39260"/>
    <cellStyle name="Note 3 5 3 3 2" xfId="5685"/>
    <cellStyle name="Note 3 5 3 3 2 2" xfId="14387"/>
    <cellStyle name="Note 3 5 3 3 2 2 2" xfId="46501"/>
    <cellStyle name="Note 3 5 3 3 2 3" xfId="13029"/>
    <cellStyle name="Note 3 5 3 3 2 4" xfId="26564"/>
    <cellStyle name="Note 3 5 3 3 2 5" xfId="40077"/>
    <cellStyle name="Note 3 5 3 3 3" xfId="6959"/>
    <cellStyle name="Note 3 5 3 3 3 2" xfId="15661"/>
    <cellStyle name="Note 3 5 3 3 3 2 2" xfId="47637"/>
    <cellStyle name="Note 3 5 3 3 3 3" xfId="20378"/>
    <cellStyle name="Note 3 5 3 3 3 4" xfId="27837"/>
    <cellStyle name="Note 3 5 3 3 3 5" xfId="41350"/>
    <cellStyle name="Note 3 5 3 3 4" xfId="8624"/>
    <cellStyle name="Note 3 5 3 3 4 2" xfId="17326"/>
    <cellStyle name="Note 3 5 3 3 4 3" xfId="11829"/>
    <cellStyle name="Note 3 5 3 3 4 4" xfId="29502"/>
    <cellStyle name="Note 3 5 3 3 4 5" xfId="43276"/>
    <cellStyle name="Note 3 5 3 3 5" xfId="9379"/>
    <cellStyle name="Note 3 5 3 3 5 2" xfId="18081"/>
    <cellStyle name="Note 3 5 3 3 5 3" xfId="24204"/>
    <cellStyle name="Note 3 5 3 3 5 4" xfId="30257"/>
    <cellStyle name="Note 3 5 3 3 5 5" xfId="49300"/>
    <cellStyle name="Note 3 5 3 3 6" xfId="10073"/>
    <cellStyle name="Note 3 5 3 3 6 2" xfId="18775"/>
    <cellStyle name="Note 3 5 3 3 6 3" xfId="20004"/>
    <cellStyle name="Note 3 5 3 3 6 4" xfId="30951"/>
    <cellStyle name="Note 3 5 3 3 6 5" xfId="49994"/>
    <cellStyle name="Note 3 5 3 3 7" xfId="10691"/>
    <cellStyle name="Note 3 5 3 3 7 2" xfId="19393"/>
    <cellStyle name="Note 3 5 3 3 7 3" xfId="19898"/>
    <cellStyle name="Note 3 5 3 3 7 4" xfId="31569"/>
    <cellStyle name="Note 3 5 3 3 7 5" xfId="50612"/>
    <cellStyle name="Note 3 5 3 3 8" xfId="13570"/>
    <cellStyle name="Note 3 5 3 3 9" xfId="22855"/>
    <cellStyle name="Note 3 5 3 4" xfId="5798"/>
    <cellStyle name="Note 3 5 3 4 2" xfId="14500"/>
    <cellStyle name="Note 3 5 3 4 2 2" xfId="46600"/>
    <cellStyle name="Note 3 5 3 4 3" xfId="2627"/>
    <cellStyle name="Note 3 5 3 4 4" xfId="26677"/>
    <cellStyle name="Note 3 5 3 4 5" xfId="40190"/>
    <cellStyle name="Note 3 5 3 5" xfId="3250"/>
    <cellStyle name="Note 3 5 3 5 2" xfId="12065"/>
    <cellStyle name="Note 3 5 3 5 2 2" xfId="44781"/>
    <cellStyle name="Note 3 5 3 5 3" xfId="21958"/>
    <cellStyle name="Note 3 5 3 5 4" xfId="20623"/>
    <cellStyle name="Note 3 5 3 5 5" xfId="37548"/>
    <cellStyle name="Note 3 5 3 6" xfId="5920"/>
    <cellStyle name="Note 3 5 3 6 2" xfId="14622"/>
    <cellStyle name="Note 3 5 3 6 2 2" xfId="46715"/>
    <cellStyle name="Note 3 5 3 6 3" xfId="24761"/>
    <cellStyle name="Note 3 5 3 6 4" xfId="26799"/>
    <cellStyle name="Note 3 5 3 6 5" xfId="40312"/>
    <cellStyle name="Note 3 5 3 7" xfId="6669"/>
    <cellStyle name="Note 3 5 3 7 2" xfId="15371"/>
    <cellStyle name="Note 3 5 3 7 3" xfId="24915"/>
    <cellStyle name="Note 3 5 3 7 4" xfId="27547"/>
    <cellStyle name="Note 3 5 3 7 5" xfId="41060"/>
    <cellStyle name="Note 3 5 3 8" xfId="7960"/>
    <cellStyle name="Note 3 5 3 8 2" xfId="16662"/>
    <cellStyle name="Note 3 5 3 8 3" xfId="20763"/>
    <cellStyle name="Note 3 5 3 8 4" xfId="28838"/>
    <cellStyle name="Note 3 5 3 8 5" xfId="48478"/>
    <cellStyle name="Note 3 5 3 9" xfId="8394"/>
    <cellStyle name="Note 3 5 3 9 2" xfId="17096"/>
    <cellStyle name="Note 3 5 3 9 3" xfId="23922"/>
    <cellStyle name="Note 3 5 3 9 4" xfId="29272"/>
    <cellStyle name="Note 3 5 3 9 5" xfId="48852"/>
    <cellStyle name="Note 3 5 4" xfId="1424"/>
    <cellStyle name="Note 3 5 4 10" xfId="9783"/>
    <cellStyle name="Note 3 5 4 10 2" xfId="18485"/>
    <cellStyle name="Note 3 5 4 10 3" xfId="12416"/>
    <cellStyle name="Note 3 5 4 10 4" xfId="30661"/>
    <cellStyle name="Note 3 5 4 10 5" xfId="49704"/>
    <cellStyle name="Note 3 5 4 11" xfId="10458"/>
    <cellStyle name="Note 3 5 4 11 2" xfId="19160"/>
    <cellStyle name="Note 3 5 4 11 3" xfId="12311"/>
    <cellStyle name="Note 3 5 4 11 4" xfId="31336"/>
    <cellStyle name="Note 3 5 4 11 5" xfId="50379"/>
    <cellStyle name="Note 3 5 4 12" xfId="11206"/>
    <cellStyle name="Note 3 5 4 13" xfId="23310"/>
    <cellStyle name="Note 3 5 4 14" xfId="23291"/>
    <cellStyle name="Note 3 5 4 15" xfId="33217"/>
    <cellStyle name="Note 3 5 4 16" xfId="34389"/>
    <cellStyle name="Note 3 5 4 17" xfId="36264"/>
    <cellStyle name="Note 3 5 4 18" xfId="38791"/>
    <cellStyle name="Note 3 5 4 2" xfId="5153"/>
    <cellStyle name="Note 3 5 4 2 10" xfId="26032"/>
    <cellStyle name="Note 3 5 4 2 11" xfId="33971"/>
    <cellStyle name="Note 3 5 4 2 12" xfId="34907"/>
    <cellStyle name="Note 3 5 4 2 13" xfId="37018"/>
    <cellStyle name="Note 3 5 4 2 14" xfId="39545"/>
    <cellStyle name="Note 3 5 4 2 2" xfId="6067"/>
    <cellStyle name="Note 3 5 4 2 2 2" xfId="14769"/>
    <cellStyle name="Note 3 5 4 2 2 2 2" xfId="46845"/>
    <cellStyle name="Note 3 5 4 2 2 3" xfId="11266"/>
    <cellStyle name="Note 3 5 4 2 2 4" xfId="26946"/>
    <cellStyle name="Note 3 5 4 2 2 5" xfId="40459"/>
    <cellStyle name="Note 3 5 4 2 3" xfId="7244"/>
    <cellStyle name="Note 3 5 4 2 3 2" xfId="15946"/>
    <cellStyle name="Note 3 5 4 2 3 2 2" xfId="47922"/>
    <cellStyle name="Note 3 5 4 2 3 3" xfId="12858"/>
    <cellStyle name="Note 3 5 4 2 3 4" xfId="28122"/>
    <cellStyle name="Note 3 5 4 2 3 5" xfId="41635"/>
    <cellStyle name="Note 3 5 4 2 4" xfId="8909"/>
    <cellStyle name="Note 3 5 4 2 4 2" xfId="17611"/>
    <cellStyle name="Note 3 5 4 2 4 3" xfId="21539"/>
    <cellStyle name="Note 3 5 4 2 4 4" xfId="29787"/>
    <cellStyle name="Note 3 5 4 2 4 5" xfId="43561"/>
    <cellStyle name="Note 3 5 4 2 5" xfId="9664"/>
    <cellStyle name="Note 3 5 4 2 5 2" xfId="18366"/>
    <cellStyle name="Note 3 5 4 2 5 3" xfId="2496"/>
    <cellStyle name="Note 3 5 4 2 5 4" xfId="30542"/>
    <cellStyle name="Note 3 5 4 2 5 5" xfId="49585"/>
    <cellStyle name="Note 3 5 4 2 6" xfId="10358"/>
    <cellStyle name="Note 3 5 4 2 6 2" xfId="19060"/>
    <cellStyle name="Note 3 5 4 2 6 3" xfId="12627"/>
    <cellStyle name="Note 3 5 4 2 6 4" xfId="31236"/>
    <cellStyle name="Note 3 5 4 2 6 5" xfId="50279"/>
    <cellStyle name="Note 3 5 4 2 7" xfId="10976"/>
    <cellStyle name="Note 3 5 4 2 7 2" xfId="19678"/>
    <cellStyle name="Note 3 5 4 2 7 3" xfId="19911"/>
    <cellStyle name="Note 3 5 4 2 7 4" xfId="31854"/>
    <cellStyle name="Note 3 5 4 2 7 5" xfId="50897"/>
    <cellStyle name="Note 3 5 4 2 8" xfId="13855"/>
    <cellStyle name="Note 3 5 4 2 9" xfId="23408"/>
    <cellStyle name="Note 3 5 4 3" xfId="5172"/>
    <cellStyle name="Note 3 5 4 3 10" xfId="26051"/>
    <cellStyle name="Note 3 5 4 3 11" xfId="33990"/>
    <cellStyle name="Note 3 5 4 3 12" xfId="34926"/>
    <cellStyle name="Note 3 5 4 3 13" xfId="37037"/>
    <cellStyle name="Note 3 5 4 3 14" xfId="39564"/>
    <cellStyle name="Note 3 5 4 3 2" xfId="5406"/>
    <cellStyle name="Note 3 5 4 3 2 2" xfId="14108"/>
    <cellStyle name="Note 3 5 4 3 2 2 2" xfId="46239"/>
    <cellStyle name="Note 3 5 4 3 2 3" xfId="23065"/>
    <cellStyle name="Note 3 5 4 3 2 4" xfId="26285"/>
    <cellStyle name="Note 3 5 4 3 2 5" xfId="39798"/>
    <cellStyle name="Note 3 5 4 3 3" xfId="7263"/>
    <cellStyle name="Note 3 5 4 3 3 2" xfId="15965"/>
    <cellStyle name="Note 3 5 4 3 3 2 2" xfId="47941"/>
    <cellStyle name="Note 3 5 4 3 3 3" xfId="23961"/>
    <cellStyle name="Note 3 5 4 3 3 4" xfId="28141"/>
    <cellStyle name="Note 3 5 4 3 3 5" xfId="41654"/>
    <cellStyle name="Note 3 5 4 3 4" xfId="8928"/>
    <cellStyle name="Note 3 5 4 3 4 2" xfId="17630"/>
    <cellStyle name="Note 3 5 4 3 4 3" xfId="24874"/>
    <cellStyle name="Note 3 5 4 3 4 4" xfId="29806"/>
    <cellStyle name="Note 3 5 4 3 4 5" xfId="43580"/>
    <cellStyle name="Note 3 5 4 3 5" xfId="9683"/>
    <cellStyle name="Note 3 5 4 3 5 2" xfId="18385"/>
    <cellStyle name="Note 3 5 4 3 5 3" xfId="1926"/>
    <cellStyle name="Note 3 5 4 3 5 4" xfId="30561"/>
    <cellStyle name="Note 3 5 4 3 5 5" xfId="49604"/>
    <cellStyle name="Note 3 5 4 3 6" xfId="10377"/>
    <cellStyle name="Note 3 5 4 3 6 2" xfId="19079"/>
    <cellStyle name="Note 3 5 4 3 6 3" xfId="12482"/>
    <cellStyle name="Note 3 5 4 3 6 4" xfId="31255"/>
    <cellStyle name="Note 3 5 4 3 6 5" xfId="50298"/>
    <cellStyle name="Note 3 5 4 3 7" xfId="10995"/>
    <cellStyle name="Note 3 5 4 3 7 2" xfId="19697"/>
    <cellStyle name="Note 3 5 4 3 7 3" xfId="11819"/>
    <cellStyle name="Note 3 5 4 3 7 4" xfId="31873"/>
    <cellStyle name="Note 3 5 4 3 7 5" xfId="50916"/>
    <cellStyle name="Note 3 5 4 3 8" xfId="13874"/>
    <cellStyle name="Note 3 5 4 3 9" xfId="12875"/>
    <cellStyle name="Note 3 5 4 4" xfId="3385"/>
    <cellStyle name="Note 3 5 4 4 2" xfId="12192"/>
    <cellStyle name="Note 3 5 4 4 2 2" xfId="44912"/>
    <cellStyle name="Note 3 5 4 4 3" xfId="25352"/>
    <cellStyle name="Note 3 5 4 4 4" xfId="23715"/>
    <cellStyle name="Note 3 5 4 4 5" xfId="37683"/>
    <cellStyle name="Note 3 5 4 5" xfId="6642"/>
    <cellStyle name="Note 3 5 4 5 2" xfId="15344"/>
    <cellStyle name="Note 3 5 4 5 2 2" xfId="47356"/>
    <cellStyle name="Note 3 5 4 5 3" xfId="23761"/>
    <cellStyle name="Note 3 5 4 5 4" xfId="27520"/>
    <cellStyle name="Note 3 5 4 5 5" xfId="41033"/>
    <cellStyle name="Note 3 5 4 6" xfId="6657"/>
    <cellStyle name="Note 3 5 4 6 2" xfId="15359"/>
    <cellStyle name="Note 3 5 4 6 2 2" xfId="47367"/>
    <cellStyle name="Note 3 5 4 6 3" xfId="21427"/>
    <cellStyle name="Note 3 5 4 6 4" xfId="27535"/>
    <cellStyle name="Note 3 5 4 6 5" xfId="41048"/>
    <cellStyle name="Note 3 5 4 7" xfId="6617"/>
    <cellStyle name="Note 3 5 4 7 2" xfId="15319"/>
    <cellStyle name="Note 3 5 4 7 3" xfId="24663"/>
    <cellStyle name="Note 3 5 4 7 4" xfId="27495"/>
    <cellStyle name="Note 3 5 4 7 5" xfId="41008"/>
    <cellStyle name="Note 3 5 4 8" xfId="8269"/>
    <cellStyle name="Note 3 5 4 8 2" xfId="16971"/>
    <cellStyle name="Note 3 5 4 8 3" xfId="22416"/>
    <cellStyle name="Note 3 5 4 8 4" xfId="29147"/>
    <cellStyle name="Note 3 5 4 8 5" xfId="48783"/>
    <cellStyle name="Note 3 5 4 9" xfId="9050"/>
    <cellStyle name="Note 3 5 4 9 2" xfId="17752"/>
    <cellStyle name="Note 3 5 4 9 3" xfId="2163"/>
    <cellStyle name="Note 3 5 4 9 4" xfId="29928"/>
    <cellStyle name="Note 3 5 4 9 5" xfId="48971"/>
    <cellStyle name="Note 3 5 5" xfId="4744"/>
    <cellStyle name="Note 3 5 5 10" xfId="25623"/>
    <cellStyle name="Note 3 5 5 11" xfId="33562"/>
    <cellStyle name="Note 3 5 5 12" xfId="34498"/>
    <cellStyle name="Note 3 5 5 13" xfId="36609"/>
    <cellStyle name="Note 3 5 5 14" xfId="39136"/>
    <cellStyle name="Note 3 5 5 2" xfId="5642"/>
    <cellStyle name="Note 3 5 5 2 2" xfId="14344"/>
    <cellStyle name="Note 3 5 5 2 2 2" xfId="46461"/>
    <cellStyle name="Note 3 5 5 2 3" xfId="24659"/>
    <cellStyle name="Note 3 5 5 2 4" xfId="26521"/>
    <cellStyle name="Note 3 5 5 2 5" xfId="40034"/>
    <cellStyle name="Note 3 5 5 3" xfId="6835"/>
    <cellStyle name="Note 3 5 5 3 2" xfId="15537"/>
    <cellStyle name="Note 3 5 5 3 2 2" xfId="47513"/>
    <cellStyle name="Note 3 5 5 3 3" xfId="20380"/>
    <cellStyle name="Note 3 5 5 3 4" xfId="27713"/>
    <cellStyle name="Note 3 5 5 3 5" xfId="41226"/>
    <cellStyle name="Note 3 5 5 4" xfId="8500"/>
    <cellStyle name="Note 3 5 5 4 2" xfId="17202"/>
    <cellStyle name="Note 3 5 5 4 3" xfId="22263"/>
    <cellStyle name="Note 3 5 5 4 4" xfId="29378"/>
    <cellStyle name="Note 3 5 5 4 5" xfId="43152"/>
    <cellStyle name="Note 3 5 5 5" xfId="9255"/>
    <cellStyle name="Note 3 5 5 5 2" xfId="17957"/>
    <cellStyle name="Note 3 5 5 5 3" xfId="22008"/>
    <cellStyle name="Note 3 5 5 5 4" xfId="30133"/>
    <cellStyle name="Note 3 5 5 5 5" xfId="49176"/>
    <cellStyle name="Note 3 5 5 6" xfId="9949"/>
    <cellStyle name="Note 3 5 5 6 2" xfId="18651"/>
    <cellStyle name="Note 3 5 5 6 3" xfId="20306"/>
    <cellStyle name="Note 3 5 5 6 4" xfId="30827"/>
    <cellStyle name="Note 3 5 5 6 5" xfId="49870"/>
    <cellStyle name="Note 3 5 5 7" xfId="10567"/>
    <cellStyle name="Note 3 5 5 7 2" xfId="19269"/>
    <cellStyle name="Note 3 5 5 7 3" xfId="12878"/>
    <cellStyle name="Note 3 5 5 7 4" xfId="31445"/>
    <cellStyle name="Note 3 5 5 7 5" xfId="50488"/>
    <cellStyle name="Note 3 5 5 8" xfId="13446"/>
    <cellStyle name="Note 3 5 5 9" xfId="23765"/>
    <cellStyle name="Note 3 5 6" xfId="4987"/>
    <cellStyle name="Note 3 5 6 10" xfId="25866"/>
    <cellStyle name="Note 3 5 6 11" xfId="33805"/>
    <cellStyle name="Note 3 5 6 12" xfId="34741"/>
    <cellStyle name="Note 3 5 6 13" xfId="36852"/>
    <cellStyle name="Note 3 5 6 14" xfId="39379"/>
    <cellStyle name="Note 3 5 6 2" xfId="3162"/>
    <cellStyle name="Note 3 5 6 2 2" xfId="11977"/>
    <cellStyle name="Note 3 5 6 2 2 2" xfId="44702"/>
    <cellStyle name="Note 3 5 6 2 3" xfId="20512"/>
    <cellStyle name="Note 3 5 6 2 4" xfId="23232"/>
    <cellStyle name="Note 3 5 6 2 5" xfId="37460"/>
    <cellStyle name="Note 3 5 6 3" xfId="7078"/>
    <cellStyle name="Note 3 5 6 3 2" xfId="15780"/>
    <cellStyle name="Note 3 5 6 3 2 2" xfId="47756"/>
    <cellStyle name="Note 3 5 6 3 3" xfId="1821"/>
    <cellStyle name="Note 3 5 6 3 4" xfId="27956"/>
    <cellStyle name="Note 3 5 6 3 5" xfId="41469"/>
    <cellStyle name="Note 3 5 6 4" xfId="8743"/>
    <cellStyle name="Note 3 5 6 4 2" xfId="17445"/>
    <cellStyle name="Note 3 5 6 4 3" xfId="24696"/>
    <cellStyle name="Note 3 5 6 4 4" xfId="29621"/>
    <cellStyle name="Note 3 5 6 4 5" xfId="43395"/>
    <cellStyle name="Note 3 5 6 5" xfId="9498"/>
    <cellStyle name="Note 3 5 6 5 2" xfId="18200"/>
    <cellStyle name="Note 3 5 6 5 3" xfId="13100"/>
    <cellStyle name="Note 3 5 6 5 4" xfId="30376"/>
    <cellStyle name="Note 3 5 6 5 5" xfId="49419"/>
    <cellStyle name="Note 3 5 6 6" xfId="10192"/>
    <cellStyle name="Note 3 5 6 6 2" xfId="18894"/>
    <cellStyle name="Note 3 5 6 6 3" xfId="19831"/>
    <cellStyle name="Note 3 5 6 6 4" xfId="31070"/>
    <cellStyle name="Note 3 5 6 6 5" xfId="50113"/>
    <cellStyle name="Note 3 5 6 7" xfId="10810"/>
    <cellStyle name="Note 3 5 6 7 2" xfId="19512"/>
    <cellStyle name="Note 3 5 6 7 3" xfId="13388"/>
    <cellStyle name="Note 3 5 6 7 4" xfId="31688"/>
    <cellStyle name="Note 3 5 6 7 5" xfId="50731"/>
    <cellStyle name="Note 3 5 6 8" xfId="13689"/>
    <cellStyle name="Note 3 5 6 9" xfId="24388"/>
    <cellStyle name="Note 3 5 7" xfId="3238"/>
    <cellStyle name="Note 3 5 7 2" xfId="12053"/>
    <cellStyle name="Note 3 5 7 2 2" xfId="44770"/>
    <cellStyle name="Note 3 5 7 3" xfId="23157"/>
    <cellStyle name="Note 3 5 7 4" xfId="12641"/>
    <cellStyle name="Note 3 5 7 5" xfId="37536"/>
    <cellStyle name="Note 3 5 8" xfId="5575"/>
    <cellStyle name="Note 3 5 8 2" xfId="14277"/>
    <cellStyle name="Note 3 5 8 2 2" xfId="46400"/>
    <cellStyle name="Note 3 5 8 3" xfId="24073"/>
    <cellStyle name="Note 3 5 8 4" xfId="26454"/>
    <cellStyle name="Note 3 5 8 5" xfId="39967"/>
    <cellStyle name="Note 3 5 9" xfId="5539"/>
    <cellStyle name="Note 3 5 9 2" xfId="14241"/>
    <cellStyle name="Note 3 5 9 2 2" xfId="46364"/>
    <cellStyle name="Note 3 5 9 3" xfId="22183"/>
    <cellStyle name="Note 3 5 9 4" xfId="26418"/>
    <cellStyle name="Note 3 5 9 5" xfId="39931"/>
    <cellStyle name="Note 3 6" xfId="652"/>
    <cellStyle name="Note 3 6 10" xfId="6252"/>
    <cellStyle name="Note 3 6 10 2" xfId="14954"/>
    <cellStyle name="Note 3 6 10 3" xfId="22078"/>
    <cellStyle name="Note 3 6 10 4" xfId="27131"/>
    <cellStyle name="Note 3 6 10 5" xfId="40644"/>
    <cellStyle name="Note 3 6 11" xfId="7570"/>
    <cellStyle name="Note 3 6 11 2" xfId="16272"/>
    <cellStyle name="Note 3 6 11 3" xfId="20551"/>
    <cellStyle name="Note 3 6 11 4" xfId="28448"/>
    <cellStyle name="Note 3 6 11 5" xfId="48179"/>
    <cellStyle name="Note 3 6 12" xfId="8137"/>
    <cellStyle name="Note 3 6 12 2" xfId="16839"/>
    <cellStyle name="Note 3 6 12 3" xfId="25419"/>
    <cellStyle name="Note 3 6 12 4" xfId="29015"/>
    <cellStyle name="Note 3 6 12 5" xfId="48655"/>
    <cellStyle name="Note 3 6 13" xfId="7487"/>
    <cellStyle name="Note 3 6 13 2" xfId="16189"/>
    <cellStyle name="Note 3 6 13 3" xfId="25051"/>
    <cellStyle name="Note 3 6 13 4" xfId="28365"/>
    <cellStyle name="Note 3 6 13 5" xfId="48096"/>
    <cellStyle name="Note 3 6 14" xfId="7602"/>
    <cellStyle name="Note 3 6 14 2" xfId="16304"/>
    <cellStyle name="Note 3 6 14 3" xfId="23933"/>
    <cellStyle name="Note 3 6 14 4" xfId="28480"/>
    <cellStyle name="Note 3 6 14 5" xfId="48211"/>
    <cellStyle name="Note 3 6 15" xfId="1812"/>
    <cellStyle name="Note 3 6 16" xfId="22298"/>
    <cellStyle name="Note 3 6 17" xfId="20726"/>
    <cellStyle name="Note 3 6 18" xfId="32164"/>
    <cellStyle name="Note 3 6 19" xfId="34140"/>
    <cellStyle name="Note 3 6 2" xfId="762"/>
    <cellStyle name="Note 3 6 2 10" xfId="7919"/>
    <cellStyle name="Note 3 6 2 10 2" xfId="16621"/>
    <cellStyle name="Note 3 6 2 10 3" xfId="23891"/>
    <cellStyle name="Note 3 6 2 10 4" xfId="28797"/>
    <cellStyle name="Note 3 6 2 10 5" xfId="48437"/>
    <cellStyle name="Note 3 6 2 11" xfId="7431"/>
    <cellStyle name="Note 3 6 2 11 2" xfId="16133"/>
    <cellStyle name="Note 3 6 2 11 3" xfId="23793"/>
    <cellStyle name="Note 3 6 2 11 4" xfId="28309"/>
    <cellStyle name="Note 3 6 2 11 5" xfId="48040"/>
    <cellStyle name="Note 3 6 2 12" xfId="7991"/>
    <cellStyle name="Note 3 6 2 12 2" xfId="16693"/>
    <cellStyle name="Note 3 6 2 12 3" xfId="11810"/>
    <cellStyle name="Note 3 6 2 12 4" xfId="28869"/>
    <cellStyle name="Note 3 6 2 12 5" xfId="48509"/>
    <cellStyle name="Note 3 6 2 13" xfId="11310"/>
    <cellStyle name="Note 3 6 2 14" xfId="1941"/>
    <cellStyle name="Note 3 6 2 15" xfId="21065"/>
    <cellStyle name="Note 3 6 2 16" xfId="32556"/>
    <cellStyle name="Note 3 6 2 17" xfId="34258"/>
    <cellStyle name="Note 3 6 2 18" xfId="35603"/>
    <cellStyle name="Note 3 6 2 19" xfId="37403"/>
    <cellStyle name="Note 3 6 2 2" xfId="1531"/>
    <cellStyle name="Note 3 6 2 2 10" xfId="13228"/>
    <cellStyle name="Note 3 6 2 2 11" xfId="22048"/>
    <cellStyle name="Note 3 6 2 2 12" xfId="25567"/>
    <cellStyle name="Note 3 6 2 2 13" xfId="33324"/>
    <cellStyle name="Note 3 6 2 2 14" xfId="34442"/>
    <cellStyle name="Note 3 6 2 2 15" xfId="36371"/>
    <cellStyle name="Note 3 6 2 2 16" xfId="38898"/>
    <cellStyle name="Note 3 6 2 2 2" xfId="4803"/>
    <cellStyle name="Note 3 6 2 2 2 10" xfId="25682"/>
    <cellStyle name="Note 3 6 2 2 2 11" xfId="33621"/>
    <cellStyle name="Note 3 6 2 2 2 12" xfId="34557"/>
    <cellStyle name="Note 3 6 2 2 2 13" xfId="36668"/>
    <cellStyle name="Note 3 6 2 2 2 14" xfId="39195"/>
    <cellStyle name="Note 3 6 2 2 2 2" xfId="5686"/>
    <cellStyle name="Note 3 6 2 2 2 2 2" xfId="14388"/>
    <cellStyle name="Note 3 6 2 2 2 2 2 2" xfId="46502"/>
    <cellStyle name="Note 3 6 2 2 2 2 3" xfId="25413"/>
    <cellStyle name="Note 3 6 2 2 2 2 4" xfId="26565"/>
    <cellStyle name="Note 3 6 2 2 2 2 5" xfId="40078"/>
    <cellStyle name="Note 3 6 2 2 2 3" xfId="6894"/>
    <cellStyle name="Note 3 6 2 2 2 3 2" xfId="15596"/>
    <cellStyle name="Note 3 6 2 2 2 3 2 2" xfId="47572"/>
    <cellStyle name="Note 3 6 2 2 2 3 3" xfId="11815"/>
    <cellStyle name="Note 3 6 2 2 2 3 4" xfId="27772"/>
    <cellStyle name="Note 3 6 2 2 2 3 5" xfId="41285"/>
    <cellStyle name="Note 3 6 2 2 2 4" xfId="8559"/>
    <cellStyle name="Note 3 6 2 2 2 4 2" xfId="17261"/>
    <cellStyle name="Note 3 6 2 2 2 4 3" xfId="25279"/>
    <cellStyle name="Note 3 6 2 2 2 4 4" xfId="29437"/>
    <cellStyle name="Note 3 6 2 2 2 4 5" xfId="43211"/>
    <cellStyle name="Note 3 6 2 2 2 5" xfId="9314"/>
    <cellStyle name="Note 3 6 2 2 2 5 2" xfId="18016"/>
    <cellStyle name="Note 3 6 2 2 2 5 3" xfId="24123"/>
    <cellStyle name="Note 3 6 2 2 2 5 4" xfId="30192"/>
    <cellStyle name="Note 3 6 2 2 2 5 5" xfId="49235"/>
    <cellStyle name="Note 3 6 2 2 2 6" xfId="10008"/>
    <cellStyle name="Note 3 6 2 2 2 6 2" xfId="18710"/>
    <cellStyle name="Note 3 6 2 2 2 6 3" xfId="19849"/>
    <cellStyle name="Note 3 6 2 2 2 6 4" xfId="30886"/>
    <cellStyle name="Note 3 6 2 2 2 6 5" xfId="49929"/>
    <cellStyle name="Note 3 6 2 2 2 7" xfId="10626"/>
    <cellStyle name="Note 3 6 2 2 2 7 2" xfId="19328"/>
    <cellStyle name="Note 3 6 2 2 2 7 3" xfId="11638"/>
    <cellStyle name="Note 3 6 2 2 2 7 4" xfId="31504"/>
    <cellStyle name="Note 3 6 2 2 2 7 5" xfId="50547"/>
    <cellStyle name="Note 3 6 2 2 2 8" xfId="13505"/>
    <cellStyle name="Note 3 6 2 2 2 9" xfId="21145"/>
    <cellStyle name="Note 3 6 2 2 3" xfId="5225"/>
    <cellStyle name="Note 3 6 2 2 3 10" xfId="26104"/>
    <cellStyle name="Note 3 6 2 2 3 11" xfId="34043"/>
    <cellStyle name="Note 3 6 2 2 3 12" xfId="34979"/>
    <cellStyle name="Note 3 6 2 2 3 13" xfId="37090"/>
    <cellStyle name="Note 3 6 2 2 3 14" xfId="39617"/>
    <cellStyle name="Note 3 6 2 2 3 2" xfId="6580"/>
    <cellStyle name="Note 3 6 2 2 3 2 2" xfId="15282"/>
    <cellStyle name="Note 3 6 2 2 3 2 2 2" xfId="47307"/>
    <cellStyle name="Note 3 6 2 2 3 2 3" xfId="21726"/>
    <cellStyle name="Note 3 6 2 2 3 2 4" xfId="27458"/>
    <cellStyle name="Note 3 6 2 2 3 2 5" xfId="40971"/>
    <cellStyle name="Note 3 6 2 2 3 3" xfId="7316"/>
    <cellStyle name="Note 3 6 2 2 3 3 2" xfId="16018"/>
    <cellStyle name="Note 3 6 2 2 3 3 2 2" xfId="47994"/>
    <cellStyle name="Note 3 6 2 2 3 3 3" xfId="24945"/>
    <cellStyle name="Note 3 6 2 2 3 3 4" xfId="28194"/>
    <cellStyle name="Note 3 6 2 2 3 3 5" xfId="41707"/>
    <cellStyle name="Note 3 6 2 2 3 4" xfId="8981"/>
    <cellStyle name="Note 3 6 2 2 3 4 2" xfId="17683"/>
    <cellStyle name="Note 3 6 2 2 3 4 3" xfId="22212"/>
    <cellStyle name="Note 3 6 2 2 3 4 4" xfId="29859"/>
    <cellStyle name="Note 3 6 2 2 3 4 5" xfId="43633"/>
    <cellStyle name="Note 3 6 2 2 3 5" xfId="9736"/>
    <cellStyle name="Note 3 6 2 2 3 5 2" xfId="18438"/>
    <cellStyle name="Note 3 6 2 2 3 5 3" xfId="20409"/>
    <cellStyle name="Note 3 6 2 2 3 5 4" xfId="30614"/>
    <cellStyle name="Note 3 6 2 2 3 5 5" xfId="49657"/>
    <cellStyle name="Note 3 6 2 2 3 6" xfId="10430"/>
    <cellStyle name="Note 3 6 2 2 3 6 2" xfId="19132"/>
    <cellStyle name="Note 3 6 2 2 3 6 3" xfId="12955"/>
    <cellStyle name="Note 3 6 2 2 3 6 4" xfId="31308"/>
    <cellStyle name="Note 3 6 2 2 3 6 5" xfId="50351"/>
    <cellStyle name="Note 3 6 2 2 3 7" xfId="11048"/>
    <cellStyle name="Note 3 6 2 2 3 7 2" xfId="19750"/>
    <cellStyle name="Note 3 6 2 2 3 7 3" xfId="20147"/>
    <cellStyle name="Note 3 6 2 2 3 7 4" xfId="31926"/>
    <cellStyle name="Note 3 6 2 2 3 7 5" xfId="50969"/>
    <cellStyle name="Note 3 6 2 2 3 8" xfId="13927"/>
    <cellStyle name="Note 3 6 2 2 3 9" xfId="23996"/>
    <cellStyle name="Note 3 6 2 2 4" xfId="5703"/>
    <cellStyle name="Note 3 6 2 2 4 2" xfId="14405"/>
    <cellStyle name="Note 3 6 2 2 4 2 2" xfId="46517"/>
    <cellStyle name="Note 3 6 2 2 4 3" xfId="23300"/>
    <cellStyle name="Note 3 6 2 2 4 4" xfId="26582"/>
    <cellStyle name="Note 3 6 2 2 4 5" xfId="40095"/>
    <cellStyle name="Note 3 6 2 2 5" xfId="6713"/>
    <cellStyle name="Note 3 6 2 2 5 2" xfId="15415"/>
    <cellStyle name="Note 3 6 2 2 5 2 2" xfId="47418"/>
    <cellStyle name="Note 3 6 2 2 5 3" xfId="21490"/>
    <cellStyle name="Note 3 6 2 2 5 4" xfId="27591"/>
    <cellStyle name="Note 3 6 2 2 5 5" xfId="41104"/>
    <cellStyle name="Note 3 6 2 2 6" xfId="8349"/>
    <cellStyle name="Note 3 6 2 2 6 2" xfId="17051"/>
    <cellStyle name="Note 3 6 2 2 6 3" xfId="11428"/>
    <cellStyle name="Note 3 6 2 2 6 4" xfId="29227"/>
    <cellStyle name="Note 3 6 2 2 6 5" xfId="42914"/>
    <cellStyle name="Note 3 6 2 2 7" xfId="9124"/>
    <cellStyle name="Note 3 6 2 2 7 2" xfId="17826"/>
    <cellStyle name="Note 3 6 2 2 7 3" xfId="24532"/>
    <cellStyle name="Note 3 6 2 2 7 4" xfId="30002"/>
    <cellStyle name="Note 3 6 2 2 7 5" xfId="49045"/>
    <cellStyle name="Note 3 6 2 2 8" xfId="9852"/>
    <cellStyle name="Note 3 6 2 2 8 2" xfId="18554"/>
    <cellStyle name="Note 3 6 2 2 8 3" xfId="19800"/>
    <cellStyle name="Note 3 6 2 2 8 4" xfId="30730"/>
    <cellStyle name="Note 3 6 2 2 8 5" xfId="49773"/>
    <cellStyle name="Note 3 6 2 2 9" xfId="10511"/>
    <cellStyle name="Note 3 6 2 2 9 2" xfId="19213"/>
    <cellStyle name="Note 3 6 2 2 9 3" xfId="20351"/>
    <cellStyle name="Note 3 6 2 2 9 4" xfId="31389"/>
    <cellStyle name="Note 3 6 2 2 9 5" xfId="50432"/>
    <cellStyle name="Note 3 6 2 3" xfId="5047"/>
    <cellStyle name="Note 3 6 2 3 10" xfId="25926"/>
    <cellStyle name="Note 3 6 2 3 11" xfId="33865"/>
    <cellStyle name="Note 3 6 2 3 12" xfId="34801"/>
    <cellStyle name="Note 3 6 2 3 13" xfId="36912"/>
    <cellStyle name="Note 3 6 2 3 14" xfId="39439"/>
    <cellStyle name="Note 3 6 2 3 2" xfId="5466"/>
    <cellStyle name="Note 3 6 2 3 2 2" xfId="14168"/>
    <cellStyle name="Note 3 6 2 3 2 2 2" xfId="46293"/>
    <cellStyle name="Note 3 6 2 3 2 3" xfId="21502"/>
    <cellStyle name="Note 3 6 2 3 2 4" xfId="26345"/>
    <cellStyle name="Note 3 6 2 3 2 5" xfId="39858"/>
    <cellStyle name="Note 3 6 2 3 3" xfId="7138"/>
    <cellStyle name="Note 3 6 2 3 3 2" xfId="15840"/>
    <cellStyle name="Note 3 6 2 3 3 2 2" xfId="47816"/>
    <cellStyle name="Note 3 6 2 3 3 3" xfId="25377"/>
    <cellStyle name="Note 3 6 2 3 3 4" xfId="28016"/>
    <cellStyle name="Note 3 6 2 3 3 5" xfId="41529"/>
    <cellStyle name="Note 3 6 2 3 4" xfId="8803"/>
    <cellStyle name="Note 3 6 2 3 4 2" xfId="17505"/>
    <cellStyle name="Note 3 6 2 3 4 3" xfId="22561"/>
    <cellStyle name="Note 3 6 2 3 4 4" xfId="29681"/>
    <cellStyle name="Note 3 6 2 3 4 5" xfId="43455"/>
    <cellStyle name="Note 3 6 2 3 5" xfId="9558"/>
    <cellStyle name="Note 3 6 2 3 5 2" xfId="18260"/>
    <cellStyle name="Note 3 6 2 3 5 3" xfId="12294"/>
    <cellStyle name="Note 3 6 2 3 5 4" xfId="30436"/>
    <cellStyle name="Note 3 6 2 3 5 5" xfId="49479"/>
    <cellStyle name="Note 3 6 2 3 6" xfId="10252"/>
    <cellStyle name="Note 3 6 2 3 6 2" xfId="18954"/>
    <cellStyle name="Note 3 6 2 3 6 3" xfId="19985"/>
    <cellStyle name="Note 3 6 2 3 6 4" xfId="31130"/>
    <cellStyle name="Note 3 6 2 3 6 5" xfId="50173"/>
    <cellStyle name="Note 3 6 2 3 7" xfId="10870"/>
    <cellStyle name="Note 3 6 2 3 7 2" xfId="19572"/>
    <cellStyle name="Note 3 6 2 3 7 3" xfId="19878"/>
    <cellStyle name="Note 3 6 2 3 7 4" xfId="31748"/>
    <cellStyle name="Note 3 6 2 3 7 5" xfId="50791"/>
    <cellStyle name="Note 3 6 2 3 8" xfId="13749"/>
    <cellStyle name="Note 3 6 2 3 9" xfId="23322"/>
    <cellStyle name="Note 3 6 2 4" xfId="5139"/>
    <cellStyle name="Note 3 6 2 4 10" xfId="26018"/>
    <cellStyle name="Note 3 6 2 4 11" xfId="33957"/>
    <cellStyle name="Note 3 6 2 4 12" xfId="34893"/>
    <cellStyle name="Note 3 6 2 4 13" xfId="37004"/>
    <cellStyle name="Note 3 6 2 4 14" xfId="39531"/>
    <cellStyle name="Note 3 6 2 4 2" xfId="5359"/>
    <cellStyle name="Note 3 6 2 4 2 2" xfId="14061"/>
    <cellStyle name="Note 3 6 2 4 2 2 2" xfId="46199"/>
    <cellStyle name="Note 3 6 2 4 2 3" xfId="21315"/>
    <cellStyle name="Note 3 6 2 4 2 4" xfId="26238"/>
    <cellStyle name="Note 3 6 2 4 2 5" xfId="39751"/>
    <cellStyle name="Note 3 6 2 4 3" xfId="7230"/>
    <cellStyle name="Note 3 6 2 4 3 2" xfId="15932"/>
    <cellStyle name="Note 3 6 2 4 3 2 2" xfId="47908"/>
    <cellStyle name="Note 3 6 2 4 3 3" xfId="21919"/>
    <cellStyle name="Note 3 6 2 4 3 4" xfId="28108"/>
    <cellStyle name="Note 3 6 2 4 3 5" xfId="41621"/>
    <cellStyle name="Note 3 6 2 4 4" xfId="8895"/>
    <cellStyle name="Note 3 6 2 4 4 2" xfId="17597"/>
    <cellStyle name="Note 3 6 2 4 4 3" xfId="21950"/>
    <cellStyle name="Note 3 6 2 4 4 4" xfId="29773"/>
    <cellStyle name="Note 3 6 2 4 4 5" xfId="43547"/>
    <cellStyle name="Note 3 6 2 4 5" xfId="9650"/>
    <cellStyle name="Note 3 6 2 4 5 2" xfId="18352"/>
    <cellStyle name="Note 3 6 2 4 5 3" xfId="13027"/>
    <cellStyle name="Note 3 6 2 4 5 4" xfId="30528"/>
    <cellStyle name="Note 3 6 2 4 5 5" xfId="49571"/>
    <cellStyle name="Note 3 6 2 4 6" xfId="10344"/>
    <cellStyle name="Note 3 6 2 4 6 2" xfId="19046"/>
    <cellStyle name="Note 3 6 2 4 6 3" xfId="2434"/>
    <cellStyle name="Note 3 6 2 4 6 4" xfId="31222"/>
    <cellStyle name="Note 3 6 2 4 6 5" xfId="50265"/>
    <cellStyle name="Note 3 6 2 4 7" xfId="10962"/>
    <cellStyle name="Note 3 6 2 4 7 2" xfId="19664"/>
    <cellStyle name="Note 3 6 2 4 7 3" xfId="12647"/>
    <cellStyle name="Note 3 6 2 4 7 4" xfId="31840"/>
    <cellStyle name="Note 3 6 2 4 7 5" xfId="50883"/>
    <cellStyle name="Note 3 6 2 4 8" xfId="13841"/>
    <cellStyle name="Note 3 6 2 4 9" xfId="22087"/>
    <cellStyle name="Note 3 6 2 5" xfId="5561"/>
    <cellStyle name="Note 3 6 2 5 2" xfId="14263"/>
    <cellStyle name="Note 3 6 2 5 2 2" xfId="46386"/>
    <cellStyle name="Note 3 6 2 5 3" xfId="23501"/>
    <cellStyle name="Note 3 6 2 5 4" xfId="26440"/>
    <cellStyle name="Note 3 6 2 5 5" xfId="39953"/>
    <cellStyle name="Note 3 6 2 6" xfId="5904"/>
    <cellStyle name="Note 3 6 2 6 2" xfId="14606"/>
    <cellStyle name="Note 3 6 2 6 2 2" xfId="46701"/>
    <cellStyle name="Note 3 6 2 6 3" xfId="22842"/>
    <cellStyle name="Note 3 6 2 6 4" xfId="26783"/>
    <cellStyle name="Note 3 6 2 6 5" xfId="40296"/>
    <cellStyle name="Note 3 6 2 7" xfId="5556"/>
    <cellStyle name="Note 3 6 2 7 2" xfId="14258"/>
    <cellStyle name="Note 3 6 2 7 2 2" xfId="46381"/>
    <cellStyle name="Note 3 6 2 7 3" xfId="12873"/>
    <cellStyle name="Note 3 6 2 7 4" xfId="26435"/>
    <cellStyle name="Note 3 6 2 7 5" xfId="39948"/>
    <cellStyle name="Note 3 6 2 8" xfId="5779"/>
    <cellStyle name="Note 3 6 2 8 2" xfId="14481"/>
    <cellStyle name="Note 3 6 2 8 3" xfId="24155"/>
    <cellStyle name="Note 3 6 2 8 4" xfId="26658"/>
    <cellStyle name="Note 3 6 2 8 5" xfId="40171"/>
    <cellStyle name="Note 3 6 2 9" xfId="7842"/>
    <cellStyle name="Note 3 6 2 9 2" xfId="16544"/>
    <cellStyle name="Note 3 6 2 9 3" xfId="23780"/>
    <cellStyle name="Note 3 6 2 9 4" xfId="28720"/>
    <cellStyle name="Note 3 6 2 9 5" xfId="48360"/>
    <cellStyle name="Note 3 6 20" xfId="35211"/>
    <cellStyle name="Note 3 6 21" xfId="37293"/>
    <cellStyle name="Note 3 6 3" xfId="920"/>
    <cellStyle name="Note 3 6 3 10" xfId="7492"/>
    <cellStyle name="Note 3 6 3 10 2" xfId="16194"/>
    <cellStyle name="Note 3 6 3 10 3" xfId="21377"/>
    <cellStyle name="Note 3 6 3 10 4" xfId="28370"/>
    <cellStyle name="Note 3 6 3 10 5" xfId="48101"/>
    <cellStyle name="Note 3 6 3 11" xfId="8391"/>
    <cellStyle name="Note 3 6 3 11 2" xfId="17093"/>
    <cellStyle name="Note 3 6 3 11 3" xfId="20596"/>
    <cellStyle name="Note 3 6 3 11 4" xfId="29269"/>
    <cellStyle name="Note 3 6 3 11 5" xfId="48849"/>
    <cellStyle name="Note 3 6 3 12" xfId="11451"/>
    <cellStyle name="Note 3 6 3 13" xfId="25379"/>
    <cellStyle name="Note 3 6 3 14" xfId="23674"/>
    <cellStyle name="Note 3 6 3 15" xfId="32713"/>
    <cellStyle name="Note 3 6 3 16" xfId="34323"/>
    <cellStyle name="Note 3 6 3 17" xfId="35760"/>
    <cellStyle name="Note 3 6 3 18" xfId="38287"/>
    <cellStyle name="Note 3 6 3 2" xfId="5062"/>
    <cellStyle name="Note 3 6 3 2 10" xfId="25941"/>
    <cellStyle name="Note 3 6 3 2 11" xfId="33880"/>
    <cellStyle name="Note 3 6 3 2 12" xfId="34816"/>
    <cellStyle name="Note 3 6 3 2 13" xfId="36927"/>
    <cellStyle name="Note 3 6 3 2 14" xfId="39454"/>
    <cellStyle name="Note 3 6 3 2 2" xfId="6204"/>
    <cellStyle name="Note 3 6 3 2 2 2" xfId="14906"/>
    <cellStyle name="Note 3 6 3 2 2 2 2" xfId="46970"/>
    <cellStyle name="Note 3 6 3 2 2 3" xfId="22929"/>
    <cellStyle name="Note 3 6 3 2 2 4" xfId="27083"/>
    <cellStyle name="Note 3 6 3 2 2 5" xfId="40596"/>
    <cellStyle name="Note 3 6 3 2 3" xfId="7153"/>
    <cellStyle name="Note 3 6 3 2 3 2" xfId="15855"/>
    <cellStyle name="Note 3 6 3 2 3 2 2" xfId="47831"/>
    <cellStyle name="Note 3 6 3 2 3 3" xfId="23074"/>
    <cellStyle name="Note 3 6 3 2 3 4" xfId="28031"/>
    <cellStyle name="Note 3 6 3 2 3 5" xfId="41544"/>
    <cellStyle name="Note 3 6 3 2 4" xfId="8818"/>
    <cellStyle name="Note 3 6 3 2 4 2" xfId="17520"/>
    <cellStyle name="Note 3 6 3 2 4 3" xfId="22348"/>
    <cellStyle name="Note 3 6 3 2 4 4" xfId="29696"/>
    <cellStyle name="Note 3 6 3 2 4 5" xfId="43470"/>
    <cellStyle name="Note 3 6 3 2 5" xfId="9573"/>
    <cellStyle name="Note 3 6 3 2 5 2" xfId="18275"/>
    <cellStyle name="Note 3 6 3 2 5 3" xfId="12699"/>
    <cellStyle name="Note 3 6 3 2 5 4" xfId="30451"/>
    <cellStyle name="Note 3 6 3 2 5 5" xfId="49494"/>
    <cellStyle name="Note 3 6 3 2 6" xfId="10267"/>
    <cellStyle name="Note 3 6 3 2 6 2" xfId="18969"/>
    <cellStyle name="Note 3 6 3 2 6 3" xfId="12414"/>
    <cellStyle name="Note 3 6 3 2 6 4" xfId="31145"/>
    <cellStyle name="Note 3 6 3 2 6 5" xfId="50188"/>
    <cellStyle name="Note 3 6 3 2 7" xfId="10885"/>
    <cellStyle name="Note 3 6 3 2 7 2" xfId="19587"/>
    <cellStyle name="Note 3 6 3 2 7 3" xfId="20298"/>
    <cellStyle name="Note 3 6 3 2 7 4" xfId="31763"/>
    <cellStyle name="Note 3 6 3 2 7 5" xfId="50806"/>
    <cellStyle name="Note 3 6 3 2 8" xfId="13764"/>
    <cellStyle name="Note 3 6 3 2 9" xfId="21475"/>
    <cellStyle name="Note 3 6 3 3" xfId="5028"/>
    <cellStyle name="Note 3 6 3 3 10" xfId="25907"/>
    <cellStyle name="Note 3 6 3 3 11" xfId="33846"/>
    <cellStyle name="Note 3 6 3 3 12" xfId="34782"/>
    <cellStyle name="Note 3 6 3 3 13" xfId="36893"/>
    <cellStyle name="Note 3 6 3 3 14" xfId="39420"/>
    <cellStyle name="Note 3 6 3 3 2" xfId="5504"/>
    <cellStyle name="Note 3 6 3 3 2 2" xfId="14206"/>
    <cellStyle name="Note 3 6 3 3 2 2 2" xfId="46331"/>
    <cellStyle name="Note 3 6 3 3 2 3" xfId="12261"/>
    <cellStyle name="Note 3 6 3 3 2 4" xfId="26383"/>
    <cellStyle name="Note 3 6 3 3 2 5" xfId="39896"/>
    <cellStyle name="Note 3 6 3 3 3" xfId="7119"/>
    <cellStyle name="Note 3 6 3 3 3 2" xfId="15821"/>
    <cellStyle name="Note 3 6 3 3 3 2 2" xfId="47797"/>
    <cellStyle name="Note 3 6 3 3 3 3" xfId="23718"/>
    <cellStyle name="Note 3 6 3 3 3 4" xfId="27997"/>
    <cellStyle name="Note 3 6 3 3 3 5" xfId="41510"/>
    <cellStyle name="Note 3 6 3 3 4" xfId="8784"/>
    <cellStyle name="Note 3 6 3 3 4 2" xfId="17486"/>
    <cellStyle name="Note 3 6 3 3 4 3" xfId="12936"/>
    <cellStyle name="Note 3 6 3 3 4 4" xfId="29662"/>
    <cellStyle name="Note 3 6 3 3 4 5" xfId="43436"/>
    <cellStyle name="Note 3 6 3 3 5" xfId="9539"/>
    <cellStyle name="Note 3 6 3 3 5 2" xfId="18241"/>
    <cellStyle name="Note 3 6 3 3 5 3" xfId="19785"/>
    <cellStyle name="Note 3 6 3 3 5 4" xfId="30417"/>
    <cellStyle name="Note 3 6 3 3 5 5" xfId="49460"/>
    <cellStyle name="Note 3 6 3 3 6" xfId="10233"/>
    <cellStyle name="Note 3 6 3 3 6 2" xfId="18935"/>
    <cellStyle name="Note 3 6 3 3 6 3" xfId="11399"/>
    <cellStyle name="Note 3 6 3 3 6 4" xfId="31111"/>
    <cellStyle name="Note 3 6 3 3 6 5" xfId="50154"/>
    <cellStyle name="Note 3 6 3 3 7" xfId="10851"/>
    <cellStyle name="Note 3 6 3 3 7 2" xfId="19553"/>
    <cellStyle name="Note 3 6 3 3 7 3" xfId="20382"/>
    <cellStyle name="Note 3 6 3 3 7 4" xfId="31729"/>
    <cellStyle name="Note 3 6 3 3 7 5" xfId="50772"/>
    <cellStyle name="Note 3 6 3 3 8" xfId="13730"/>
    <cellStyle name="Note 3 6 3 3 9" xfId="21637"/>
    <cellStyle name="Note 3 6 3 4" xfId="5296"/>
    <cellStyle name="Note 3 6 3 4 2" xfId="13998"/>
    <cellStyle name="Note 3 6 3 4 2 2" xfId="46137"/>
    <cellStyle name="Note 3 6 3 4 3" xfId="12226"/>
    <cellStyle name="Note 3 6 3 4 4" xfId="26175"/>
    <cellStyle name="Note 3 6 3 4 5" xfId="39688"/>
    <cellStyle name="Note 3 6 3 5" xfId="6270"/>
    <cellStyle name="Note 3 6 3 5 2" xfId="14972"/>
    <cellStyle name="Note 3 6 3 5 2 2" xfId="47033"/>
    <cellStyle name="Note 3 6 3 5 3" xfId="20732"/>
    <cellStyle name="Note 3 6 3 5 4" xfId="27149"/>
    <cellStyle name="Note 3 6 3 5 5" xfId="40662"/>
    <cellStyle name="Note 3 6 3 6" xfId="5919"/>
    <cellStyle name="Note 3 6 3 6 2" xfId="14621"/>
    <cellStyle name="Note 3 6 3 6 2 2" xfId="46714"/>
    <cellStyle name="Note 3 6 3 6 3" xfId="25263"/>
    <cellStyle name="Note 3 6 3 6 4" xfId="26798"/>
    <cellStyle name="Note 3 6 3 6 5" xfId="40311"/>
    <cellStyle name="Note 3 6 3 7" xfId="7368"/>
    <cellStyle name="Note 3 6 3 7 2" xfId="16070"/>
    <cellStyle name="Note 3 6 3 7 3" xfId="23114"/>
    <cellStyle name="Note 3 6 3 7 4" xfId="28246"/>
    <cellStyle name="Note 3 6 3 7 5" xfId="41759"/>
    <cellStyle name="Note 3 6 3 8" xfId="7957"/>
    <cellStyle name="Note 3 6 3 8 2" xfId="16659"/>
    <cellStyle name="Note 3 6 3 8 3" xfId="23733"/>
    <cellStyle name="Note 3 6 3 8 4" xfId="28835"/>
    <cellStyle name="Note 3 6 3 8 5" xfId="48475"/>
    <cellStyle name="Note 3 6 3 9" xfId="7725"/>
    <cellStyle name="Note 3 6 3 9 2" xfId="16427"/>
    <cellStyle name="Note 3 6 3 9 3" xfId="20850"/>
    <cellStyle name="Note 3 6 3 9 4" xfId="28603"/>
    <cellStyle name="Note 3 6 3 9 5" xfId="48255"/>
    <cellStyle name="Note 3 6 4" xfId="1421"/>
    <cellStyle name="Note 3 6 4 10" xfId="9780"/>
    <cellStyle name="Note 3 6 4 10 2" xfId="18482"/>
    <cellStyle name="Note 3 6 4 10 3" xfId="12558"/>
    <cellStyle name="Note 3 6 4 10 4" xfId="30658"/>
    <cellStyle name="Note 3 6 4 10 5" xfId="49701"/>
    <cellStyle name="Note 3 6 4 11" xfId="10455"/>
    <cellStyle name="Note 3 6 4 11 2" xfId="19157"/>
    <cellStyle name="Note 3 6 4 11 3" xfId="20081"/>
    <cellStyle name="Note 3 6 4 11 4" xfId="31333"/>
    <cellStyle name="Note 3 6 4 11 5" xfId="50376"/>
    <cellStyle name="Note 3 6 4 12" xfId="11203"/>
    <cellStyle name="Note 3 6 4 13" xfId="25044"/>
    <cellStyle name="Note 3 6 4 14" xfId="25283"/>
    <cellStyle name="Note 3 6 4 15" xfId="33214"/>
    <cellStyle name="Note 3 6 4 16" xfId="34386"/>
    <cellStyle name="Note 3 6 4 17" xfId="36261"/>
    <cellStyle name="Note 3 6 4 18" xfId="38788"/>
    <cellStyle name="Note 3 6 4 2" xfId="4804"/>
    <cellStyle name="Note 3 6 4 2 10" xfId="25683"/>
    <cellStyle name="Note 3 6 4 2 11" xfId="33622"/>
    <cellStyle name="Note 3 6 4 2 12" xfId="34558"/>
    <cellStyle name="Note 3 6 4 2 13" xfId="36669"/>
    <cellStyle name="Note 3 6 4 2 14" xfId="39196"/>
    <cellStyle name="Note 3 6 4 2 2" xfId="5314"/>
    <cellStyle name="Note 3 6 4 2 2 2" xfId="14016"/>
    <cellStyle name="Note 3 6 4 2 2 2 2" xfId="46154"/>
    <cellStyle name="Note 3 6 4 2 2 3" xfId="23503"/>
    <cellStyle name="Note 3 6 4 2 2 4" xfId="26193"/>
    <cellStyle name="Note 3 6 4 2 2 5" xfId="39706"/>
    <cellStyle name="Note 3 6 4 2 3" xfId="6895"/>
    <cellStyle name="Note 3 6 4 2 3 2" xfId="15597"/>
    <cellStyle name="Note 3 6 4 2 3 2 2" xfId="47573"/>
    <cellStyle name="Note 3 6 4 2 3 3" xfId="2397"/>
    <cellStyle name="Note 3 6 4 2 3 4" xfId="27773"/>
    <cellStyle name="Note 3 6 4 2 3 5" xfId="41286"/>
    <cellStyle name="Note 3 6 4 2 4" xfId="8560"/>
    <cellStyle name="Note 3 6 4 2 4 2" xfId="17262"/>
    <cellStyle name="Note 3 6 4 2 4 3" xfId="24778"/>
    <cellStyle name="Note 3 6 4 2 4 4" xfId="29438"/>
    <cellStyle name="Note 3 6 4 2 4 5" xfId="43212"/>
    <cellStyle name="Note 3 6 4 2 5" xfId="9315"/>
    <cellStyle name="Note 3 6 4 2 5 2" xfId="18017"/>
    <cellStyle name="Note 3 6 4 2 5 3" xfId="23514"/>
    <cellStyle name="Note 3 6 4 2 5 4" xfId="30193"/>
    <cellStyle name="Note 3 6 4 2 5 5" xfId="49236"/>
    <cellStyle name="Note 3 6 4 2 6" xfId="10009"/>
    <cellStyle name="Note 3 6 4 2 6 2" xfId="18711"/>
    <cellStyle name="Note 3 6 4 2 6 3" xfId="11241"/>
    <cellStyle name="Note 3 6 4 2 6 4" xfId="30887"/>
    <cellStyle name="Note 3 6 4 2 6 5" xfId="49930"/>
    <cellStyle name="Note 3 6 4 2 7" xfId="10627"/>
    <cellStyle name="Note 3 6 4 2 7 2" xfId="19329"/>
    <cellStyle name="Note 3 6 4 2 7 3" xfId="12883"/>
    <cellStyle name="Note 3 6 4 2 7 4" xfId="31505"/>
    <cellStyle name="Note 3 6 4 2 7 5" xfId="50548"/>
    <cellStyle name="Note 3 6 4 2 8" xfId="13506"/>
    <cellStyle name="Note 3 6 4 2 9" xfId="11166"/>
    <cellStyle name="Note 3 6 4 3" xfId="5169"/>
    <cellStyle name="Note 3 6 4 3 10" xfId="26048"/>
    <cellStyle name="Note 3 6 4 3 11" xfId="33987"/>
    <cellStyle name="Note 3 6 4 3 12" xfId="34923"/>
    <cellStyle name="Note 3 6 4 3 13" xfId="37034"/>
    <cellStyle name="Note 3 6 4 3 14" xfId="39561"/>
    <cellStyle name="Note 3 6 4 3 2" xfId="6003"/>
    <cellStyle name="Note 3 6 4 3 2 2" xfId="14705"/>
    <cellStyle name="Note 3 6 4 3 2 2 2" xfId="46790"/>
    <cellStyle name="Note 3 6 4 3 2 3" xfId="21864"/>
    <cellStyle name="Note 3 6 4 3 2 4" xfId="26882"/>
    <cellStyle name="Note 3 6 4 3 2 5" xfId="40395"/>
    <cellStyle name="Note 3 6 4 3 3" xfId="7260"/>
    <cellStyle name="Note 3 6 4 3 3 2" xfId="15962"/>
    <cellStyle name="Note 3 6 4 3 3 2 2" xfId="47938"/>
    <cellStyle name="Note 3 6 4 3 3 3" xfId="20566"/>
    <cellStyle name="Note 3 6 4 3 3 4" xfId="28138"/>
    <cellStyle name="Note 3 6 4 3 3 5" xfId="41651"/>
    <cellStyle name="Note 3 6 4 3 4" xfId="8925"/>
    <cellStyle name="Note 3 6 4 3 4 2" xfId="17627"/>
    <cellStyle name="Note 3 6 4 3 4 3" xfId="13314"/>
    <cellStyle name="Note 3 6 4 3 4 4" xfId="29803"/>
    <cellStyle name="Note 3 6 4 3 4 5" xfId="43577"/>
    <cellStyle name="Note 3 6 4 3 5" xfId="9680"/>
    <cellStyle name="Note 3 6 4 3 5 2" xfId="18382"/>
    <cellStyle name="Note 3 6 4 3 5 3" xfId="19784"/>
    <cellStyle name="Note 3 6 4 3 5 4" xfId="30558"/>
    <cellStyle name="Note 3 6 4 3 5 5" xfId="49601"/>
    <cellStyle name="Note 3 6 4 3 6" xfId="10374"/>
    <cellStyle name="Note 3 6 4 3 6 2" xfId="19076"/>
    <cellStyle name="Note 3 6 4 3 6 3" xfId="11688"/>
    <cellStyle name="Note 3 6 4 3 6 4" xfId="31252"/>
    <cellStyle name="Note 3 6 4 3 6 5" xfId="50295"/>
    <cellStyle name="Note 3 6 4 3 7" xfId="10992"/>
    <cellStyle name="Note 3 6 4 3 7 2" xfId="19694"/>
    <cellStyle name="Note 3 6 4 3 7 3" xfId="11100"/>
    <cellStyle name="Note 3 6 4 3 7 4" xfId="31870"/>
    <cellStyle name="Note 3 6 4 3 7 5" xfId="50913"/>
    <cellStyle name="Note 3 6 4 3 8" xfId="13871"/>
    <cellStyle name="Note 3 6 4 3 9" xfId="20839"/>
    <cellStyle name="Note 3 6 4 4" xfId="6027"/>
    <cellStyle name="Note 3 6 4 4 2" xfId="14729"/>
    <cellStyle name="Note 3 6 4 4 2 2" xfId="46811"/>
    <cellStyle name="Note 3 6 4 4 3" xfId="13355"/>
    <cellStyle name="Note 3 6 4 4 4" xfId="26906"/>
    <cellStyle name="Note 3 6 4 4 5" xfId="40419"/>
    <cellStyle name="Note 3 6 4 5" xfId="6639"/>
    <cellStyle name="Note 3 6 4 5 2" xfId="15341"/>
    <cellStyle name="Note 3 6 4 5 2 2" xfId="47353"/>
    <cellStyle name="Note 3 6 4 5 3" xfId="25406"/>
    <cellStyle name="Note 3 6 4 5 4" xfId="27517"/>
    <cellStyle name="Note 3 6 4 5 5" xfId="41030"/>
    <cellStyle name="Note 3 6 4 6" xfId="5588"/>
    <cellStyle name="Note 3 6 4 6 2" xfId="14290"/>
    <cellStyle name="Note 3 6 4 6 2 2" xfId="46411"/>
    <cellStyle name="Note 3 6 4 6 3" xfId="24512"/>
    <cellStyle name="Note 3 6 4 6 4" xfId="26467"/>
    <cellStyle name="Note 3 6 4 6 5" xfId="39980"/>
    <cellStyle name="Note 3 6 4 7" xfId="6757"/>
    <cellStyle name="Note 3 6 4 7 2" xfId="15459"/>
    <cellStyle name="Note 3 6 4 7 3" xfId="12846"/>
    <cellStyle name="Note 3 6 4 7 4" xfId="27635"/>
    <cellStyle name="Note 3 6 4 7 5" xfId="41148"/>
    <cellStyle name="Note 3 6 4 8" xfId="8266"/>
    <cellStyle name="Note 3 6 4 8 2" xfId="16968"/>
    <cellStyle name="Note 3 6 4 8 3" xfId="24881"/>
    <cellStyle name="Note 3 6 4 8 4" xfId="29144"/>
    <cellStyle name="Note 3 6 4 8 5" xfId="48780"/>
    <cellStyle name="Note 3 6 4 9" xfId="9047"/>
    <cellStyle name="Note 3 6 4 9 2" xfId="17749"/>
    <cellStyle name="Note 3 6 4 9 3" xfId="23980"/>
    <cellStyle name="Note 3 6 4 9 4" xfId="29925"/>
    <cellStyle name="Note 3 6 4 9 5" xfId="48968"/>
    <cellStyle name="Note 3 6 5" xfId="4844"/>
    <cellStyle name="Note 3 6 5 10" xfId="25723"/>
    <cellStyle name="Note 3 6 5 11" xfId="33662"/>
    <cellStyle name="Note 3 6 5 12" xfId="34598"/>
    <cellStyle name="Note 3 6 5 13" xfId="36709"/>
    <cellStyle name="Note 3 6 5 14" xfId="39236"/>
    <cellStyle name="Note 3 6 5 2" xfId="6008"/>
    <cellStyle name="Note 3 6 5 2 2" xfId="14710"/>
    <cellStyle name="Note 3 6 5 2 2 2" xfId="46795"/>
    <cellStyle name="Note 3 6 5 2 3" xfId="24801"/>
    <cellStyle name="Note 3 6 5 2 4" xfId="26887"/>
    <cellStyle name="Note 3 6 5 2 5" xfId="40400"/>
    <cellStyle name="Note 3 6 5 3" xfId="6935"/>
    <cellStyle name="Note 3 6 5 3 2" xfId="15637"/>
    <cellStyle name="Note 3 6 5 3 2 2" xfId="47613"/>
    <cellStyle name="Note 3 6 5 3 3" xfId="11917"/>
    <cellStyle name="Note 3 6 5 3 4" xfId="27813"/>
    <cellStyle name="Note 3 6 5 3 5" xfId="41326"/>
    <cellStyle name="Note 3 6 5 4" xfId="8600"/>
    <cellStyle name="Note 3 6 5 4 2" xfId="17302"/>
    <cellStyle name="Note 3 6 5 4 3" xfId="21281"/>
    <cellStyle name="Note 3 6 5 4 4" xfId="29478"/>
    <cellStyle name="Note 3 6 5 4 5" xfId="43252"/>
    <cellStyle name="Note 3 6 5 5" xfId="9355"/>
    <cellStyle name="Note 3 6 5 5 2" xfId="18057"/>
    <cellStyle name="Note 3 6 5 5 3" xfId="21324"/>
    <cellStyle name="Note 3 6 5 5 4" xfId="30233"/>
    <cellStyle name="Note 3 6 5 5 5" xfId="49276"/>
    <cellStyle name="Note 3 6 5 6" xfId="10049"/>
    <cellStyle name="Note 3 6 5 6 2" xfId="18751"/>
    <cellStyle name="Note 3 6 5 6 3" xfId="20067"/>
    <cellStyle name="Note 3 6 5 6 4" xfId="30927"/>
    <cellStyle name="Note 3 6 5 6 5" xfId="49970"/>
    <cellStyle name="Note 3 6 5 7" xfId="10667"/>
    <cellStyle name="Note 3 6 5 7 2" xfId="19369"/>
    <cellStyle name="Note 3 6 5 7 3" xfId="20223"/>
    <cellStyle name="Note 3 6 5 7 4" xfId="31545"/>
    <cellStyle name="Note 3 6 5 7 5" xfId="50588"/>
    <cellStyle name="Note 3 6 5 8" xfId="13546"/>
    <cellStyle name="Note 3 6 5 9" xfId="23217"/>
    <cellStyle name="Note 3 6 6" xfId="3530"/>
    <cellStyle name="Note 3 6 6 10" xfId="21302"/>
    <cellStyle name="Note 3 6 6 11" xfId="32245"/>
    <cellStyle name="Note 3 6 6 12" xfId="34161"/>
    <cellStyle name="Note 3 6 6 13" xfId="35292"/>
    <cellStyle name="Note 3 6 6 14" xfId="37828"/>
    <cellStyle name="Note 3 6 6 2" xfId="5461"/>
    <cellStyle name="Note 3 6 6 2 2" xfId="14163"/>
    <cellStyle name="Note 3 6 6 2 2 2" xfId="46288"/>
    <cellStyle name="Note 3 6 6 2 3" xfId="25434"/>
    <cellStyle name="Note 3 6 6 2 4" xfId="26340"/>
    <cellStyle name="Note 3 6 6 2 5" xfId="39853"/>
    <cellStyle name="Note 3 6 6 3" xfId="5282"/>
    <cellStyle name="Note 3 6 6 3 2" xfId="13984"/>
    <cellStyle name="Note 3 6 6 3 2 2" xfId="46125"/>
    <cellStyle name="Note 3 6 6 3 3" xfId="20838"/>
    <cellStyle name="Note 3 6 6 3 4" xfId="26161"/>
    <cellStyle name="Note 3 6 6 3 5" xfId="39674"/>
    <cellStyle name="Note 3 6 6 4" xfId="7623"/>
    <cellStyle name="Note 3 6 6 4 2" xfId="16325"/>
    <cellStyle name="Note 3 6 6 4 3" xfId="23042"/>
    <cellStyle name="Note 3 6 6 4 4" xfId="28501"/>
    <cellStyle name="Note 3 6 6 4 5" xfId="41986"/>
    <cellStyle name="Note 3 6 6 5" xfId="3109"/>
    <cellStyle name="Note 3 6 6 5 2" xfId="11928"/>
    <cellStyle name="Note 3 6 6 5 3" xfId="24980"/>
    <cellStyle name="Note 3 6 6 5 4" xfId="1887"/>
    <cellStyle name="Note 3 6 6 5 5" xfId="44653"/>
    <cellStyle name="Note 3 6 6 6" xfId="7913"/>
    <cellStyle name="Note 3 6 6 6 2" xfId="16615"/>
    <cellStyle name="Note 3 6 6 6 3" xfId="24651"/>
    <cellStyle name="Note 3 6 6 6 4" xfId="28791"/>
    <cellStyle name="Note 3 6 6 6 5" xfId="48431"/>
    <cellStyle name="Note 3 6 6 7" xfId="7582"/>
    <cellStyle name="Note 3 6 6 7 2" xfId="16284"/>
    <cellStyle name="Note 3 6 6 7 3" xfId="22549"/>
    <cellStyle name="Note 3 6 6 7 4" xfId="28460"/>
    <cellStyle name="Note 3 6 6 7 5" xfId="48191"/>
    <cellStyle name="Note 3 6 6 8" xfId="12328"/>
    <cellStyle name="Note 3 6 6 9" xfId="23696"/>
    <cellStyle name="Note 3 6 7" xfId="3236"/>
    <cellStyle name="Note 3 6 7 2" xfId="12051"/>
    <cellStyle name="Note 3 6 7 2 2" xfId="44768"/>
    <cellStyle name="Note 3 6 7 3" xfId="23068"/>
    <cellStyle name="Note 3 6 7 4" xfId="22233"/>
    <cellStyle name="Note 3 6 7 5" xfId="37534"/>
    <cellStyle name="Note 3 6 8" xfId="6341"/>
    <cellStyle name="Note 3 6 8 2" xfId="15043"/>
    <cellStyle name="Note 3 6 8 2 2" xfId="47097"/>
    <cellStyle name="Note 3 6 8 3" xfId="21255"/>
    <cellStyle name="Note 3 6 8 4" xfId="27220"/>
    <cellStyle name="Note 3 6 8 5" xfId="40733"/>
    <cellStyle name="Note 3 6 9" xfId="6753"/>
    <cellStyle name="Note 3 6 9 2" xfId="15455"/>
    <cellStyle name="Note 3 6 9 2 2" xfId="47446"/>
    <cellStyle name="Note 3 6 9 3" xfId="19857"/>
    <cellStyle name="Note 3 6 9 4" xfId="27631"/>
    <cellStyle name="Note 3 6 9 5" xfId="41144"/>
    <cellStyle name="Note 3 7" xfId="698"/>
    <cellStyle name="Note 3 7 10" xfId="6627"/>
    <cellStyle name="Note 3 7 10 2" xfId="15329"/>
    <cellStyle name="Note 3 7 10 3" xfId="22383"/>
    <cellStyle name="Note 3 7 10 4" xfId="27505"/>
    <cellStyle name="Note 3 7 10 5" xfId="41018"/>
    <cellStyle name="Note 3 7 11" xfId="7599"/>
    <cellStyle name="Note 3 7 11 2" xfId="16301"/>
    <cellStyle name="Note 3 7 11 3" xfId="20576"/>
    <cellStyle name="Note 3 7 11 4" xfId="28477"/>
    <cellStyle name="Note 3 7 11 5" xfId="48208"/>
    <cellStyle name="Note 3 7 12" xfId="7609"/>
    <cellStyle name="Note 3 7 12 2" xfId="16311"/>
    <cellStyle name="Note 3 7 12 3" xfId="23818"/>
    <cellStyle name="Note 3 7 12 4" xfId="28487"/>
    <cellStyle name="Note 3 7 12 5" xfId="48218"/>
    <cellStyle name="Note 3 7 13" xfId="2911"/>
    <cellStyle name="Note 3 7 13 2" xfId="11744"/>
    <cellStyle name="Note 3 7 13 3" xfId="24904"/>
    <cellStyle name="Note 3 7 13 4" xfId="25488"/>
    <cellStyle name="Note 3 7 13 5" xfId="44455"/>
    <cellStyle name="Note 3 7 14" xfId="7411"/>
    <cellStyle name="Note 3 7 14 2" xfId="16113"/>
    <cellStyle name="Note 3 7 14 3" xfId="22753"/>
    <cellStyle name="Note 3 7 14 4" xfId="28289"/>
    <cellStyle name="Note 3 7 14 5" xfId="48020"/>
    <cellStyle name="Note 3 7 15" xfId="4489"/>
    <cellStyle name="Note 3 7 16" xfId="24232"/>
    <cellStyle name="Note 3 7 17" xfId="22822"/>
    <cellStyle name="Note 3 7 18" xfId="32210"/>
    <cellStyle name="Note 3 7 19" xfId="34150"/>
    <cellStyle name="Note 3 7 2" xfId="772"/>
    <cellStyle name="Note 3 7 2 10" xfId="8220"/>
    <cellStyle name="Note 3 7 2 10 2" xfId="16922"/>
    <cellStyle name="Note 3 7 2 10 3" xfId="25350"/>
    <cellStyle name="Note 3 7 2 10 4" xfId="29098"/>
    <cellStyle name="Note 3 7 2 10 5" xfId="48734"/>
    <cellStyle name="Note 3 7 2 11" xfId="9012"/>
    <cellStyle name="Note 3 7 2 11 2" xfId="17714"/>
    <cellStyle name="Note 3 7 2 11 3" xfId="25258"/>
    <cellStyle name="Note 3 7 2 11 4" xfId="29890"/>
    <cellStyle name="Note 3 7 2 11 5" xfId="48933"/>
    <cellStyle name="Note 3 7 2 12" xfId="9759"/>
    <cellStyle name="Note 3 7 2 12 2" xfId="18461"/>
    <cellStyle name="Note 3 7 2 12 3" xfId="2432"/>
    <cellStyle name="Note 3 7 2 12 4" xfId="30637"/>
    <cellStyle name="Note 3 7 2 12 5" xfId="49680"/>
    <cellStyle name="Note 3 7 2 13" xfId="11320"/>
    <cellStyle name="Note 3 7 2 14" xfId="20015"/>
    <cellStyle name="Note 3 7 2 15" xfId="21007"/>
    <cellStyle name="Note 3 7 2 16" xfId="32566"/>
    <cellStyle name="Note 3 7 2 17" xfId="34268"/>
    <cellStyle name="Note 3 7 2 18" xfId="35613"/>
    <cellStyle name="Note 3 7 2 19" xfId="37413"/>
    <cellStyle name="Note 3 7 2 2" xfId="1541"/>
    <cellStyle name="Note 3 7 2 2 10" xfId="13238"/>
    <cellStyle name="Note 3 7 2 2 11" xfId="24855"/>
    <cellStyle name="Note 3 7 2 2 12" xfId="25577"/>
    <cellStyle name="Note 3 7 2 2 13" xfId="33334"/>
    <cellStyle name="Note 3 7 2 2 14" xfId="34452"/>
    <cellStyle name="Note 3 7 2 2 15" xfId="36381"/>
    <cellStyle name="Note 3 7 2 2 16" xfId="38908"/>
    <cellStyle name="Note 3 7 2 2 2" xfId="4768"/>
    <cellStyle name="Note 3 7 2 2 2 10" xfId="25647"/>
    <cellStyle name="Note 3 7 2 2 2 11" xfId="33586"/>
    <cellStyle name="Note 3 7 2 2 2 12" xfId="34522"/>
    <cellStyle name="Note 3 7 2 2 2 13" xfId="36633"/>
    <cellStyle name="Note 3 7 2 2 2 14" xfId="39160"/>
    <cellStyle name="Note 3 7 2 2 2 2" xfId="5508"/>
    <cellStyle name="Note 3 7 2 2 2 2 2" xfId="14210"/>
    <cellStyle name="Note 3 7 2 2 2 2 2 2" xfId="46335"/>
    <cellStyle name="Note 3 7 2 2 2 2 3" xfId="25078"/>
    <cellStyle name="Note 3 7 2 2 2 2 4" xfId="26387"/>
    <cellStyle name="Note 3 7 2 2 2 2 5" xfId="39900"/>
    <cellStyle name="Note 3 7 2 2 2 3" xfId="6859"/>
    <cellStyle name="Note 3 7 2 2 2 3 2" xfId="15561"/>
    <cellStyle name="Note 3 7 2 2 2 3 2 2" xfId="47537"/>
    <cellStyle name="Note 3 7 2 2 2 3 3" xfId="12448"/>
    <cellStyle name="Note 3 7 2 2 2 3 4" xfId="27737"/>
    <cellStyle name="Note 3 7 2 2 2 3 5" xfId="41250"/>
    <cellStyle name="Note 3 7 2 2 2 4" xfId="8524"/>
    <cellStyle name="Note 3 7 2 2 2 4 2" xfId="17226"/>
    <cellStyle name="Note 3 7 2 2 2 4 3" xfId="24831"/>
    <cellStyle name="Note 3 7 2 2 2 4 4" xfId="29402"/>
    <cellStyle name="Note 3 7 2 2 2 4 5" xfId="43176"/>
    <cellStyle name="Note 3 7 2 2 2 5" xfId="9279"/>
    <cellStyle name="Note 3 7 2 2 2 5 2" xfId="17981"/>
    <cellStyle name="Note 3 7 2 2 2 5 3" xfId="22611"/>
    <cellStyle name="Note 3 7 2 2 2 5 4" xfId="30157"/>
    <cellStyle name="Note 3 7 2 2 2 5 5" xfId="49200"/>
    <cellStyle name="Note 3 7 2 2 2 6" xfId="9973"/>
    <cellStyle name="Note 3 7 2 2 2 6 2" xfId="18675"/>
    <cellStyle name="Note 3 7 2 2 2 6 3" xfId="12874"/>
    <cellStyle name="Note 3 7 2 2 2 6 4" xfId="30851"/>
    <cellStyle name="Note 3 7 2 2 2 6 5" xfId="49894"/>
    <cellStyle name="Note 3 7 2 2 2 7" xfId="10591"/>
    <cellStyle name="Note 3 7 2 2 2 7 2" xfId="19293"/>
    <cellStyle name="Note 3 7 2 2 2 7 3" xfId="20019"/>
    <cellStyle name="Note 3 7 2 2 2 7 4" xfId="31469"/>
    <cellStyle name="Note 3 7 2 2 2 7 5" xfId="50512"/>
    <cellStyle name="Note 3 7 2 2 2 8" xfId="13470"/>
    <cellStyle name="Note 3 7 2 2 2 9" xfId="20813"/>
    <cellStyle name="Note 3 7 2 2 3" xfId="5235"/>
    <cellStyle name="Note 3 7 2 2 3 10" xfId="26114"/>
    <cellStyle name="Note 3 7 2 2 3 11" xfId="34053"/>
    <cellStyle name="Note 3 7 2 2 3 12" xfId="34989"/>
    <cellStyle name="Note 3 7 2 2 3 13" xfId="37100"/>
    <cellStyle name="Note 3 7 2 2 3 14" xfId="39627"/>
    <cellStyle name="Note 3 7 2 2 3 2" xfId="6590"/>
    <cellStyle name="Note 3 7 2 2 3 2 2" xfId="15292"/>
    <cellStyle name="Note 3 7 2 2 3 2 2 2" xfId="47317"/>
    <cellStyle name="Note 3 7 2 2 3 2 3" xfId="20051"/>
    <cellStyle name="Note 3 7 2 2 3 2 4" xfId="27468"/>
    <cellStyle name="Note 3 7 2 2 3 2 5" xfId="40981"/>
    <cellStyle name="Note 3 7 2 2 3 3" xfId="7326"/>
    <cellStyle name="Note 3 7 2 2 3 3 2" xfId="16028"/>
    <cellStyle name="Note 3 7 2 2 3 3 2 2" xfId="48004"/>
    <cellStyle name="Note 3 7 2 2 3 3 3" xfId="22202"/>
    <cellStyle name="Note 3 7 2 2 3 3 4" xfId="28204"/>
    <cellStyle name="Note 3 7 2 2 3 3 5" xfId="41717"/>
    <cellStyle name="Note 3 7 2 2 3 4" xfId="8991"/>
    <cellStyle name="Note 3 7 2 2 3 4 2" xfId="17693"/>
    <cellStyle name="Note 3 7 2 2 3 4 3" xfId="23120"/>
    <cellStyle name="Note 3 7 2 2 3 4 4" xfId="29869"/>
    <cellStyle name="Note 3 7 2 2 3 4 5" xfId="43643"/>
    <cellStyle name="Note 3 7 2 2 3 5" xfId="9746"/>
    <cellStyle name="Note 3 7 2 2 3 5 2" xfId="18448"/>
    <cellStyle name="Note 3 7 2 2 3 5 3" xfId="19768"/>
    <cellStyle name="Note 3 7 2 2 3 5 4" xfId="30624"/>
    <cellStyle name="Note 3 7 2 2 3 5 5" xfId="49667"/>
    <cellStyle name="Note 3 7 2 2 3 6" xfId="10440"/>
    <cellStyle name="Note 3 7 2 2 3 6 2" xfId="19142"/>
    <cellStyle name="Note 3 7 2 2 3 6 3" xfId="2328"/>
    <cellStyle name="Note 3 7 2 2 3 6 4" xfId="31318"/>
    <cellStyle name="Note 3 7 2 2 3 6 5" xfId="50361"/>
    <cellStyle name="Note 3 7 2 2 3 7" xfId="11058"/>
    <cellStyle name="Note 3 7 2 2 3 7 2" xfId="19760"/>
    <cellStyle name="Note 3 7 2 2 3 7 3" xfId="25495"/>
    <cellStyle name="Note 3 7 2 2 3 7 4" xfId="31936"/>
    <cellStyle name="Note 3 7 2 2 3 7 5" xfId="50979"/>
    <cellStyle name="Note 3 7 2 2 3 8" xfId="13937"/>
    <cellStyle name="Note 3 7 2 2 3 9" xfId="24885"/>
    <cellStyle name="Note 3 7 2 2 4" xfId="5795"/>
    <cellStyle name="Note 3 7 2 2 4 2" xfId="14497"/>
    <cellStyle name="Note 3 7 2 2 4 2 2" xfId="46598"/>
    <cellStyle name="Note 3 7 2 2 4 3" xfId="22005"/>
    <cellStyle name="Note 3 7 2 2 4 4" xfId="26674"/>
    <cellStyle name="Note 3 7 2 2 4 5" xfId="40187"/>
    <cellStyle name="Note 3 7 2 2 5" xfId="6723"/>
    <cellStyle name="Note 3 7 2 2 5 2" xfId="15425"/>
    <cellStyle name="Note 3 7 2 2 5 2 2" xfId="47428"/>
    <cellStyle name="Note 3 7 2 2 5 3" xfId="24024"/>
    <cellStyle name="Note 3 7 2 2 5 4" xfId="27601"/>
    <cellStyle name="Note 3 7 2 2 5 5" xfId="41114"/>
    <cellStyle name="Note 3 7 2 2 6" xfId="8359"/>
    <cellStyle name="Note 3 7 2 2 6 2" xfId="17061"/>
    <cellStyle name="Note 3 7 2 2 6 3" xfId="23527"/>
    <cellStyle name="Note 3 7 2 2 6 4" xfId="29237"/>
    <cellStyle name="Note 3 7 2 2 6 5" xfId="42924"/>
    <cellStyle name="Note 3 7 2 2 7" xfId="9134"/>
    <cellStyle name="Note 3 7 2 2 7 2" xfId="17836"/>
    <cellStyle name="Note 3 7 2 2 7 3" xfId="23683"/>
    <cellStyle name="Note 3 7 2 2 7 4" xfId="30012"/>
    <cellStyle name="Note 3 7 2 2 7 5" xfId="49055"/>
    <cellStyle name="Note 3 7 2 2 8" xfId="9862"/>
    <cellStyle name="Note 3 7 2 2 8 2" xfId="18564"/>
    <cellStyle name="Note 3 7 2 2 8 3" xfId="1896"/>
    <cellStyle name="Note 3 7 2 2 8 4" xfId="30740"/>
    <cellStyle name="Note 3 7 2 2 8 5" xfId="49783"/>
    <cellStyle name="Note 3 7 2 2 9" xfId="10521"/>
    <cellStyle name="Note 3 7 2 2 9 2" xfId="19223"/>
    <cellStyle name="Note 3 7 2 2 9 3" xfId="12404"/>
    <cellStyle name="Note 3 7 2 2 9 4" xfId="31399"/>
    <cellStyle name="Note 3 7 2 2 9 5" xfId="50442"/>
    <cellStyle name="Note 3 7 2 3" xfId="4988"/>
    <cellStyle name="Note 3 7 2 3 10" xfId="25867"/>
    <cellStyle name="Note 3 7 2 3 11" xfId="33806"/>
    <cellStyle name="Note 3 7 2 3 12" xfId="34742"/>
    <cellStyle name="Note 3 7 2 3 13" xfId="36853"/>
    <cellStyle name="Note 3 7 2 3 14" xfId="39380"/>
    <cellStyle name="Note 3 7 2 3 2" xfId="5550"/>
    <cellStyle name="Note 3 7 2 3 2 2" xfId="14252"/>
    <cellStyle name="Note 3 7 2 3 2 2 2" xfId="46375"/>
    <cellStyle name="Note 3 7 2 3 2 3" xfId="21018"/>
    <cellStyle name="Note 3 7 2 3 2 4" xfId="26429"/>
    <cellStyle name="Note 3 7 2 3 2 5" xfId="39942"/>
    <cellStyle name="Note 3 7 2 3 3" xfId="7079"/>
    <cellStyle name="Note 3 7 2 3 3 2" xfId="15781"/>
    <cellStyle name="Note 3 7 2 3 3 2 2" xfId="47757"/>
    <cellStyle name="Note 3 7 2 3 3 3" xfId="19909"/>
    <cellStyle name="Note 3 7 2 3 3 4" xfId="27957"/>
    <cellStyle name="Note 3 7 2 3 3 5" xfId="41470"/>
    <cellStyle name="Note 3 7 2 3 4" xfId="8744"/>
    <cellStyle name="Note 3 7 2 3 4 2" xfId="17446"/>
    <cellStyle name="Note 3 7 2 3 4 3" xfId="24150"/>
    <cellStyle name="Note 3 7 2 3 4 4" xfId="29622"/>
    <cellStyle name="Note 3 7 2 3 4 5" xfId="43396"/>
    <cellStyle name="Note 3 7 2 3 5" xfId="9499"/>
    <cellStyle name="Note 3 7 2 3 5 2" xfId="18201"/>
    <cellStyle name="Note 3 7 2 3 5 3" xfId="22586"/>
    <cellStyle name="Note 3 7 2 3 5 4" xfId="30377"/>
    <cellStyle name="Note 3 7 2 3 5 5" xfId="49420"/>
    <cellStyle name="Note 3 7 2 3 6" xfId="10193"/>
    <cellStyle name="Note 3 7 2 3 6 2" xfId="18895"/>
    <cellStyle name="Note 3 7 2 3 6 3" xfId="20439"/>
    <cellStyle name="Note 3 7 2 3 6 4" xfId="31071"/>
    <cellStyle name="Note 3 7 2 3 6 5" xfId="50114"/>
    <cellStyle name="Note 3 7 2 3 7" xfId="10811"/>
    <cellStyle name="Note 3 7 2 3 7 2" xfId="19513"/>
    <cellStyle name="Note 3 7 2 3 7 3" xfId="20332"/>
    <cellStyle name="Note 3 7 2 3 7 4" xfId="31689"/>
    <cellStyle name="Note 3 7 2 3 7 5" xfId="50732"/>
    <cellStyle name="Note 3 7 2 3 8" xfId="13690"/>
    <cellStyle name="Note 3 7 2 3 9" xfId="23796"/>
    <cellStyle name="Note 3 7 2 4" xfId="4950"/>
    <cellStyle name="Note 3 7 2 4 10" xfId="25829"/>
    <cellStyle name="Note 3 7 2 4 11" xfId="33768"/>
    <cellStyle name="Note 3 7 2 4 12" xfId="34704"/>
    <cellStyle name="Note 3 7 2 4 13" xfId="36815"/>
    <cellStyle name="Note 3 7 2 4 14" xfId="39342"/>
    <cellStyle name="Note 3 7 2 4 2" xfId="5580"/>
    <cellStyle name="Note 3 7 2 4 2 2" xfId="14282"/>
    <cellStyle name="Note 3 7 2 4 2 2 2" xfId="46404"/>
    <cellStyle name="Note 3 7 2 4 2 3" xfId="25084"/>
    <cellStyle name="Note 3 7 2 4 2 4" xfId="26459"/>
    <cellStyle name="Note 3 7 2 4 2 5" xfId="39972"/>
    <cellStyle name="Note 3 7 2 4 3" xfId="7041"/>
    <cellStyle name="Note 3 7 2 4 3 2" xfId="15743"/>
    <cellStyle name="Note 3 7 2 4 3 2 2" xfId="47719"/>
    <cellStyle name="Note 3 7 2 4 3 3" xfId="12923"/>
    <cellStyle name="Note 3 7 2 4 3 4" xfId="27919"/>
    <cellStyle name="Note 3 7 2 4 3 5" xfId="41432"/>
    <cellStyle name="Note 3 7 2 4 4" xfId="8706"/>
    <cellStyle name="Note 3 7 2 4 4 2" xfId="17408"/>
    <cellStyle name="Note 3 7 2 4 4 3" xfId="21680"/>
    <cellStyle name="Note 3 7 2 4 4 4" xfId="29584"/>
    <cellStyle name="Note 3 7 2 4 4 5" xfId="43358"/>
    <cellStyle name="Note 3 7 2 4 5" xfId="9461"/>
    <cellStyle name="Note 3 7 2 4 5 2" xfId="18163"/>
    <cellStyle name="Note 3 7 2 4 5 3" xfId="21650"/>
    <cellStyle name="Note 3 7 2 4 5 4" xfId="30339"/>
    <cellStyle name="Note 3 7 2 4 5 5" xfId="49382"/>
    <cellStyle name="Note 3 7 2 4 6" xfId="10155"/>
    <cellStyle name="Note 3 7 2 4 6 2" xfId="18857"/>
    <cellStyle name="Note 3 7 2 4 6 3" xfId="20170"/>
    <cellStyle name="Note 3 7 2 4 6 4" xfId="31033"/>
    <cellStyle name="Note 3 7 2 4 6 5" xfId="50076"/>
    <cellStyle name="Note 3 7 2 4 7" xfId="10773"/>
    <cellStyle name="Note 3 7 2 4 7 2" xfId="19475"/>
    <cellStyle name="Note 3 7 2 4 7 3" xfId="20115"/>
    <cellStyle name="Note 3 7 2 4 7 4" xfId="31651"/>
    <cellStyle name="Note 3 7 2 4 7 5" xfId="50694"/>
    <cellStyle name="Note 3 7 2 4 8" xfId="13652"/>
    <cellStyle name="Note 3 7 2 4 9" xfId="21439"/>
    <cellStyle name="Note 3 7 2 5" xfId="6287"/>
    <cellStyle name="Note 3 7 2 5 2" xfId="14989"/>
    <cellStyle name="Note 3 7 2 5 2 2" xfId="47048"/>
    <cellStyle name="Note 3 7 2 5 3" xfId="23567"/>
    <cellStyle name="Note 3 7 2 5 4" xfId="27166"/>
    <cellStyle name="Note 3 7 2 5 5" xfId="40679"/>
    <cellStyle name="Note 3 7 2 6" xfId="3211"/>
    <cellStyle name="Note 3 7 2 6 2" xfId="12026"/>
    <cellStyle name="Note 3 7 2 6 2 2" xfId="44744"/>
    <cellStyle name="Note 3 7 2 6 3" xfId="22767"/>
    <cellStyle name="Note 3 7 2 6 4" xfId="24394"/>
    <cellStyle name="Note 3 7 2 6 5" xfId="37509"/>
    <cellStyle name="Note 3 7 2 7" xfId="6264"/>
    <cellStyle name="Note 3 7 2 7 2" xfId="14966"/>
    <cellStyle name="Note 3 7 2 7 2 2" xfId="47028"/>
    <cellStyle name="Note 3 7 2 7 3" xfId="25349"/>
    <cellStyle name="Note 3 7 2 7 4" xfId="27143"/>
    <cellStyle name="Note 3 7 2 7 5" xfId="40656"/>
    <cellStyle name="Note 3 7 2 8" xfId="6505"/>
    <cellStyle name="Note 3 7 2 8 2" xfId="15207"/>
    <cellStyle name="Note 3 7 2 8 3" xfId="24188"/>
    <cellStyle name="Note 3 7 2 8 4" xfId="27384"/>
    <cellStyle name="Note 3 7 2 8 5" xfId="40897"/>
    <cellStyle name="Note 3 7 2 9" xfId="7852"/>
    <cellStyle name="Note 3 7 2 9 2" xfId="16554"/>
    <cellStyle name="Note 3 7 2 9 3" xfId="11885"/>
    <cellStyle name="Note 3 7 2 9 4" xfId="28730"/>
    <cellStyle name="Note 3 7 2 9 5" xfId="48370"/>
    <cellStyle name="Note 3 7 20" xfId="35257"/>
    <cellStyle name="Note 3 7 21" xfId="37339"/>
    <cellStyle name="Note 3 7 3" xfId="966"/>
    <cellStyle name="Note 3 7 3 10" xfId="7809"/>
    <cellStyle name="Note 3 7 3 10 2" xfId="16511"/>
    <cellStyle name="Note 3 7 3 10 3" xfId="11668"/>
    <cellStyle name="Note 3 7 3 10 4" xfId="28687"/>
    <cellStyle name="Note 3 7 3 10 5" xfId="48333"/>
    <cellStyle name="Note 3 7 3 11" xfId="7999"/>
    <cellStyle name="Note 3 7 3 11 2" xfId="16701"/>
    <cellStyle name="Note 3 7 3 11 3" xfId="20910"/>
    <cellStyle name="Note 3 7 3 11 4" xfId="28877"/>
    <cellStyle name="Note 3 7 3 11 5" xfId="48517"/>
    <cellStyle name="Note 3 7 3 12" xfId="11494"/>
    <cellStyle name="Note 3 7 3 13" xfId="23638"/>
    <cellStyle name="Note 3 7 3 14" xfId="19876"/>
    <cellStyle name="Note 3 7 3 15" xfId="32759"/>
    <cellStyle name="Note 3 7 3 16" xfId="34333"/>
    <cellStyle name="Note 3 7 3 17" xfId="35806"/>
    <cellStyle name="Note 3 7 3 18" xfId="38333"/>
    <cellStyle name="Note 3 7 3 2" xfId="3624"/>
    <cellStyle name="Note 3 7 3 2 10" xfId="21376"/>
    <cellStyle name="Note 3 7 3 2 11" xfId="32339"/>
    <cellStyle name="Note 3 7 3 2 12" xfId="34224"/>
    <cellStyle name="Note 3 7 3 2 13" xfId="35386"/>
    <cellStyle name="Note 3 7 3 2 14" xfId="37922"/>
    <cellStyle name="Note 3 7 3 2 2" xfId="6111"/>
    <cellStyle name="Note 3 7 3 2 2 2" xfId="14813"/>
    <cellStyle name="Note 3 7 3 2 2 2 2" xfId="46885"/>
    <cellStyle name="Note 3 7 3 2 2 3" xfId="24530"/>
    <cellStyle name="Note 3 7 3 2 2 4" xfId="26990"/>
    <cellStyle name="Note 3 7 3 2 2 5" xfId="40503"/>
    <cellStyle name="Note 3 7 3 2 3" xfId="6554"/>
    <cellStyle name="Note 3 7 3 2 3 2" xfId="15256"/>
    <cellStyle name="Note 3 7 3 2 3 2 2" xfId="47281"/>
    <cellStyle name="Note 3 7 3 2 3 3" xfId="20618"/>
    <cellStyle name="Note 3 7 3 2 3 4" xfId="27432"/>
    <cellStyle name="Note 3 7 3 2 3 5" xfId="40945"/>
    <cellStyle name="Note 3 7 3 2 4" xfId="7702"/>
    <cellStyle name="Note 3 7 3 2 4 2" xfId="16404"/>
    <cellStyle name="Note 3 7 3 2 4 3" xfId="23457"/>
    <cellStyle name="Note 3 7 3 2 4 4" xfId="28580"/>
    <cellStyle name="Note 3 7 3 2 4 5" xfId="42080"/>
    <cellStyle name="Note 3 7 3 2 5" xfId="7737"/>
    <cellStyle name="Note 3 7 3 2 5 2" xfId="16439"/>
    <cellStyle name="Note 3 7 3 2 5 3" xfId="1924"/>
    <cellStyle name="Note 3 7 3 2 5 4" xfId="28615"/>
    <cellStyle name="Note 3 7 3 2 5 5" xfId="48267"/>
    <cellStyle name="Note 3 7 3 2 6" xfId="2941"/>
    <cellStyle name="Note 3 7 3 2 6 2" xfId="11773"/>
    <cellStyle name="Note 3 7 3 2 6 3" xfId="22436"/>
    <cellStyle name="Note 3 7 3 2 6 4" xfId="23875"/>
    <cellStyle name="Note 3 7 3 2 6 5" xfId="44485"/>
    <cellStyle name="Note 3 7 3 2 7" xfId="7419"/>
    <cellStyle name="Note 3 7 3 2 7 2" xfId="16121"/>
    <cellStyle name="Note 3 7 3 2 7 3" xfId="21027"/>
    <cellStyle name="Note 3 7 3 2 7 4" xfId="28297"/>
    <cellStyle name="Note 3 7 3 2 7 5" xfId="48028"/>
    <cellStyle name="Note 3 7 3 2 8" xfId="12419"/>
    <cellStyle name="Note 3 7 3 2 9" xfId="20668"/>
    <cellStyle name="Note 3 7 3 3" xfId="5052"/>
    <cellStyle name="Note 3 7 3 3 10" xfId="25931"/>
    <cellStyle name="Note 3 7 3 3 11" xfId="33870"/>
    <cellStyle name="Note 3 7 3 3 12" xfId="34806"/>
    <cellStyle name="Note 3 7 3 3 13" xfId="36917"/>
    <cellStyle name="Note 3 7 3 3 14" xfId="39444"/>
    <cellStyle name="Note 3 7 3 3 2" xfId="3163"/>
    <cellStyle name="Note 3 7 3 3 2 2" xfId="11978"/>
    <cellStyle name="Note 3 7 3 3 2 2 2" xfId="44703"/>
    <cellStyle name="Note 3 7 3 3 2 3" xfId="25223"/>
    <cellStyle name="Note 3 7 3 3 2 4" xfId="21097"/>
    <cellStyle name="Note 3 7 3 3 2 5" xfId="37461"/>
    <cellStyle name="Note 3 7 3 3 3" xfId="7143"/>
    <cellStyle name="Note 3 7 3 3 3 2" xfId="15845"/>
    <cellStyle name="Note 3 7 3 3 3 2 2" xfId="47821"/>
    <cellStyle name="Note 3 7 3 3 3 3" xfId="12705"/>
    <cellStyle name="Note 3 7 3 3 3 4" xfId="28021"/>
    <cellStyle name="Note 3 7 3 3 3 5" xfId="41534"/>
    <cellStyle name="Note 3 7 3 3 4" xfId="8808"/>
    <cellStyle name="Note 3 7 3 3 4 2" xfId="17510"/>
    <cellStyle name="Note 3 7 3 3 4 3" xfId="23097"/>
    <cellStyle name="Note 3 7 3 3 4 4" xfId="29686"/>
    <cellStyle name="Note 3 7 3 3 4 5" xfId="43460"/>
    <cellStyle name="Note 3 7 3 3 5" xfId="9563"/>
    <cellStyle name="Note 3 7 3 3 5 2" xfId="18265"/>
    <cellStyle name="Note 3 7 3 3 5 3" xfId="11177"/>
    <cellStyle name="Note 3 7 3 3 5 4" xfId="30441"/>
    <cellStyle name="Note 3 7 3 3 5 5" xfId="49484"/>
    <cellStyle name="Note 3 7 3 3 6" xfId="10257"/>
    <cellStyle name="Note 3 7 3 3 6 2" xfId="18959"/>
    <cellStyle name="Note 3 7 3 3 6 3" xfId="12788"/>
    <cellStyle name="Note 3 7 3 3 6 4" xfId="31135"/>
    <cellStyle name="Note 3 7 3 3 6 5" xfId="50178"/>
    <cellStyle name="Note 3 7 3 3 7" xfId="10875"/>
    <cellStyle name="Note 3 7 3 3 7 2" xfId="19577"/>
    <cellStyle name="Note 3 7 3 3 7 3" xfId="12854"/>
    <cellStyle name="Note 3 7 3 3 7 4" xfId="31753"/>
    <cellStyle name="Note 3 7 3 3 7 5" xfId="50796"/>
    <cellStyle name="Note 3 7 3 3 8" xfId="13754"/>
    <cellStyle name="Note 3 7 3 3 9" xfId="24427"/>
    <cellStyle name="Note 3 7 3 4" xfId="5984"/>
    <cellStyle name="Note 3 7 3 4 2" xfId="14686"/>
    <cellStyle name="Note 3 7 3 4 2 2" xfId="46773"/>
    <cellStyle name="Note 3 7 3 4 3" xfId="11542"/>
    <cellStyle name="Note 3 7 3 4 4" xfId="26863"/>
    <cellStyle name="Note 3 7 3 4 5" xfId="40376"/>
    <cellStyle name="Note 3 7 3 5" xfId="5434"/>
    <cellStyle name="Note 3 7 3 5 2" xfId="14136"/>
    <cellStyle name="Note 3 7 3 5 2 2" xfId="46262"/>
    <cellStyle name="Note 3 7 3 5 3" xfId="23029"/>
    <cellStyle name="Note 3 7 3 5 4" xfId="26313"/>
    <cellStyle name="Note 3 7 3 5 5" xfId="39826"/>
    <cellStyle name="Note 3 7 3 6" xfId="5754"/>
    <cellStyle name="Note 3 7 3 6 2" xfId="14456"/>
    <cellStyle name="Note 3 7 3 6 2 2" xfId="46563"/>
    <cellStyle name="Note 3 7 3 6 3" xfId="25383"/>
    <cellStyle name="Note 3 7 3 6 4" xfId="26633"/>
    <cellStyle name="Note 3 7 3 6 5" xfId="40146"/>
    <cellStyle name="Note 3 7 3 7" xfId="5304"/>
    <cellStyle name="Note 3 7 3 7 2" xfId="14006"/>
    <cellStyle name="Note 3 7 3 7 3" xfId="24548"/>
    <cellStyle name="Note 3 7 3 7 4" xfId="26183"/>
    <cellStyle name="Note 3 7 3 7 5" xfId="39696"/>
    <cellStyle name="Note 3 7 3 8" xfId="7988"/>
    <cellStyle name="Note 3 7 3 8 2" xfId="16690"/>
    <cellStyle name="Note 3 7 3 8 3" xfId="23888"/>
    <cellStyle name="Note 3 7 3 8 4" xfId="28866"/>
    <cellStyle name="Note 3 7 3 8 5" xfId="48506"/>
    <cellStyle name="Note 3 7 3 9" xfId="7876"/>
    <cellStyle name="Note 3 7 3 9 2" xfId="16578"/>
    <cellStyle name="Note 3 7 3 9 3" xfId="22107"/>
    <cellStyle name="Note 3 7 3 9 4" xfId="28754"/>
    <cellStyle name="Note 3 7 3 9 5" xfId="48394"/>
    <cellStyle name="Note 3 7 4" xfId="1467"/>
    <cellStyle name="Note 3 7 4 10" xfId="9801"/>
    <cellStyle name="Note 3 7 4 10 2" xfId="18503"/>
    <cellStyle name="Note 3 7 4 10 3" xfId="12938"/>
    <cellStyle name="Note 3 7 4 10 4" xfId="30679"/>
    <cellStyle name="Note 3 7 4 10 5" xfId="49722"/>
    <cellStyle name="Note 3 7 4 11" xfId="10465"/>
    <cellStyle name="Note 3 7 4 11 2" xfId="19167"/>
    <cellStyle name="Note 3 7 4 11 3" xfId="11323"/>
    <cellStyle name="Note 3 7 4 11 4" xfId="31343"/>
    <cellStyle name="Note 3 7 4 11 5" xfId="50386"/>
    <cellStyle name="Note 3 7 4 12" xfId="11247"/>
    <cellStyle name="Note 3 7 4 13" xfId="23221"/>
    <cellStyle name="Note 3 7 4 14" xfId="22936"/>
    <cellStyle name="Note 3 7 4 15" xfId="33260"/>
    <cellStyle name="Note 3 7 4 16" xfId="34396"/>
    <cellStyle name="Note 3 7 4 17" xfId="36307"/>
    <cellStyle name="Note 3 7 4 18" xfId="38834"/>
    <cellStyle name="Note 3 7 4 2" xfId="4903"/>
    <cellStyle name="Note 3 7 4 2 10" xfId="25782"/>
    <cellStyle name="Note 3 7 4 2 11" xfId="33721"/>
    <cellStyle name="Note 3 7 4 2 12" xfId="34657"/>
    <cellStyle name="Note 3 7 4 2 13" xfId="36768"/>
    <cellStyle name="Note 3 7 4 2 14" xfId="39295"/>
    <cellStyle name="Note 3 7 4 2 2" xfId="5288"/>
    <cellStyle name="Note 3 7 4 2 2 2" xfId="13990"/>
    <cellStyle name="Note 3 7 4 2 2 2 2" xfId="46131"/>
    <cellStyle name="Note 3 7 4 2 2 3" xfId="21778"/>
    <cellStyle name="Note 3 7 4 2 2 4" xfId="26167"/>
    <cellStyle name="Note 3 7 4 2 2 5" xfId="39680"/>
    <cellStyle name="Note 3 7 4 2 3" xfId="6994"/>
    <cellStyle name="Note 3 7 4 2 3 2" xfId="15696"/>
    <cellStyle name="Note 3 7 4 2 3 2 2" xfId="47672"/>
    <cellStyle name="Note 3 7 4 2 3 3" xfId="20429"/>
    <cellStyle name="Note 3 7 4 2 3 4" xfId="27872"/>
    <cellStyle name="Note 3 7 4 2 3 5" xfId="41385"/>
    <cellStyle name="Note 3 7 4 2 4" xfId="8659"/>
    <cellStyle name="Note 3 7 4 2 4 2" xfId="17361"/>
    <cellStyle name="Note 3 7 4 2 4 3" xfId="23759"/>
    <cellStyle name="Note 3 7 4 2 4 4" xfId="29537"/>
    <cellStyle name="Note 3 7 4 2 4 5" xfId="43311"/>
    <cellStyle name="Note 3 7 4 2 5" xfId="9414"/>
    <cellStyle name="Note 3 7 4 2 5 2" xfId="18116"/>
    <cellStyle name="Note 3 7 4 2 5 3" xfId="22541"/>
    <cellStyle name="Note 3 7 4 2 5 4" xfId="30292"/>
    <cellStyle name="Note 3 7 4 2 5 5" xfId="49335"/>
    <cellStyle name="Note 3 7 4 2 6" xfId="10108"/>
    <cellStyle name="Note 3 7 4 2 6 2" xfId="18810"/>
    <cellStyle name="Note 3 7 4 2 6 3" xfId="13171"/>
    <cellStyle name="Note 3 7 4 2 6 4" xfId="30986"/>
    <cellStyle name="Note 3 7 4 2 6 5" xfId="50029"/>
    <cellStyle name="Note 3 7 4 2 7" xfId="10726"/>
    <cellStyle name="Note 3 7 4 2 7 2" xfId="19428"/>
    <cellStyle name="Note 3 7 4 2 7 3" xfId="12841"/>
    <cellStyle name="Note 3 7 4 2 7 4" xfId="31604"/>
    <cellStyle name="Note 3 7 4 2 7 5" xfId="50647"/>
    <cellStyle name="Note 3 7 4 2 8" xfId="13605"/>
    <cellStyle name="Note 3 7 4 2 9" xfId="25127"/>
    <cellStyle name="Note 3 7 4 3" xfId="5179"/>
    <cellStyle name="Note 3 7 4 3 10" xfId="26058"/>
    <cellStyle name="Note 3 7 4 3 11" xfId="33997"/>
    <cellStyle name="Note 3 7 4 3 12" xfId="34933"/>
    <cellStyle name="Note 3 7 4 3 13" xfId="37044"/>
    <cellStyle name="Note 3 7 4 3 14" xfId="39571"/>
    <cellStyle name="Note 3 7 4 3 2" xfId="5882"/>
    <cellStyle name="Note 3 7 4 3 2 2" xfId="14584"/>
    <cellStyle name="Note 3 7 4 3 2 2 2" xfId="46679"/>
    <cellStyle name="Note 3 7 4 3 2 3" xfId="22839"/>
    <cellStyle name="Note 3 7 4 3 2 4" xfId="26761"/>
    <cellStyle name="Note 3 7 4 3 2 5" xfId="40274"/>
    <cellStyle name="Note 3 7 4 3 3" xfId="7270"/>
    <cellStyle name="Note 3 7 4 3 3 2" xfId="15972"/>
    <cellStyle name="Note 3 7 4 3 3 2 2" xfId="47948"/>
    <cellStyle name="Note 3 7 4 3 3 3" xfId="23843"/>
    <cellStyle name="Note 3 7 4 3 3 4" xfId="28148"/>
    <cellStyle name="Note 3 7 4 3 3 5" xfId="41661"/>
    <cellStyle name="Note 3 7 4 3 4" xfId="8935"/>
    <cellStyle name="Note 3 7 4 3 4 2" xfId="17637"/>
    <cellStyle name="Note 3 7 4 3 4 3" xfId="24492"/>
    <cellStyle name="Note 3 7 4 3 4 4" xfId="29813"/>
    <cellStyle name="Note 3 7 4 3 4 5" xfId="43587"/>
    <cellStyle name="Note 3 7 4 3 5" xfId="9690"/>
    <cellStyle name="Note 3 7 4 3 5 2" xfId="18392"/>
    <cellStyle name="Note 3 7 4 3 5 3" xfId="13037"/>
    <cellStyle name="Note 3 7 4 3 5 4" xfId="30568"/>
    <cellStyle name="Note 3 7 4 3 5 5" xfId="49611"/>
    <cellStyle name="Note 3 7 4 3 6" xfId="10384"/>
    <cellStyle name="Note 3 7 4 3 6 2" xfId="19086"/>
    <cellStyle name="Note 3 7 4 3 6 3" xfId="2402"/>
    <cellStyle name="Note 3 7 4 3 6 4" xfId="31262"/>
    <cellStyle name="Note 3 7 4 3 6 5" xfId="50305"/>
    <cellStyle name="Note 3 7 4 3 7" xfId="11002"/>
    <cellStyle name="Note 3 7 4 3 7 2" xfId="19704"/>
    <cellStyle name="Note 3 7 4 3 7 3" xfId="20297"/>
    <cellStyle name="Note 3 7 4 3 7 4" xfId="31880"/>
    <cellStyle name="Note 3 7 4 3 7 5" xfId="50923"/>
    <cellStyle name="Note 3 7 4 3 8" xfId="13881"/>
    <cellStyle name="Note 3 7 4 3 9" xfId="23226"/>
    <cellStyle name="Note 3 7 4 4" xfId="5333"/>
    <cellStyle name="Note 3 7 4 4 2" xfId="14035"/>
    <cellStyle name="Note 3 7 4 4 2 2" xfId="46173"/>
    <cellStyle name="Note 3 7 4 4 3" xfId="24302"/>
    <cellStyle name="Note 3 7 4 4 4" xfId="26212"/>
    <cellStyle name="Note 3 7 4 4 5" xfId="39725"/>
    <cellStyle name="Note 3 7 4 5" xfId="6662"/>
    <cellStyle name="Note 3 7 4 5 2" xfId="15364"/>
    <cellStyle name="Note 3 7 4 5 2 2" xfId="47371"/>
    <cellStyle name="Note 3 7 4 5 3" xfId="24584"/>
    <cellStyle name="Note 3 7 4 5 4" xfId="27540"/>
    <cellStyle name="Note 3 7 4 5 5" xfId="41053"/>
    <cellStyle name="Note 3 7 4 6" xfId="6598"/>
    <cellStyle name="Note 3 7 4 6 2" xfId="15300"/>
    <cellStyle name="Note 3 7 4 6 2 2" xfId="47323"/>
    <cellStyle name="Note 3 7 4 6 3" xfId="24059"/>
    <cellStyle name="Note 3 7 4 6 4" xfId="27476"/>
    <cellStyle name="Note 3 7 4 6 5" xfId="40989"/>
    <cellStyle name="Note 3 7 4 7" xfId="6780"/>
    <cellStyle name="Note 3 7 4 7 2" xfId="15482"/>
    <cellStyle name="Note 3 7 4 7 3" xfId="12905"/>
    <cellStyle name="Note 3 7 4 7 4" xfId="27658"/>
    <cellStyle name="Note 3 7 4 7 5" xfId="41171"/>
    <cellStyle name="Note 3 7 4 8" xfId="8294"/>
    <cellStyle name="Note 3 7 4 8 2" xfId="16996"/>
    <cellStyle name="Note 3 7 4 8 3" xfId="24274"/>
    <cellStyle name="Note 3 7 4 8 4" xfId="29172"/>
    <cellStyle name="Note 3 7 4 8 5" xfId="48808"/>
    <cellStyle name="Note 3 7 4 9" xfId="9071"/>
    <cellStyle name="Note 3 7 4 9 2" xfId="17773"/>
    <cellStyle name="Note 3 7 4 9 3" xfId="21060"/>
    <cellStyle name="Note 3 7 4 9 4" xfId="29949"/>
    <cellStyle name="Note 3 7 4 9 5" xfId="48992"/>
    <cellStyle name="Note 3 7 5" xfId="4890"/>
    <cellStyle name="Note 3 7 5 10" xfId="25769"/>
    <cellStyle name="Note 3 7 5 11" xfId="33708"/>
    <cellStyle name="Note 3 7 5 12" xfId="34644"/>
    <cellStyle name="Note 3 7 5 13" xfId="36755"/>
    <cellStyle name="Note 3 7 5 14" xfId="39282"/>
    <cellStyle name="Note 3 7 5 2" xfId="5728"/>
    <cellStyle name="Note 3 7 5 2 2" xfId="14430"/>
    <cellStyle name="Note 3 7 5 2 2 2" xfId="46539"/>
    <cellStyle name="Note 3 7 5 2 3" xfId="22622"/>
    <cellStyle name="Note 3 7 5 2 4" xfId="26607"/>
    <cellStyle name="Note 3 7 5 2 5" xfId="40120"/>
    <cellStyle name="Note 3 7 5 3" xfId="6981"/>
    <cellStyle name="Note 3 7 5 3 2" xfId="15683"/>
    <cellStyle name="Note 3 7 5 3 2 2" xfId="47659"/>
    <cellStyle name="Note 3 7 5 3 3" xfId="19855"/>
    <cellStyle name="Note 3 7 5 3 4" xfId="27859"/>
    <cellStyle name="Note 3 7 5 3 5" xfId="41372"/>
    <cellStyle name="Note 3 7 5 4" xfId="8646"/>
    <cellStyle name="Note 3 7 5 4 2" xfId="17348"/>
    <cellStyle name="Note 3 7 5 4 3" xfId="1903"/>
    <cellStyle name="Note 3 7 5 4 4" xfId="29524"/>
    <cellStyle name="Note 3 7 5 4 5" xfId="43298"/>
    <cellStyle name="Note 3 7 5 5" xfId="9401"/>
    <cellStyle name="Note 3 7 5 5 2" xfId="18103"/>
    <cellStyle name="Note 3 7 5 5 3" xfId="23648"/>
    <cellStyle name="Note 3 7 5 5 4" xfId="30279"/>
    <cellStyle name="Note 3 7 5 5 5" xfId="49322"/>
    <cellStyle name="Note 3 7 5 6" xfId="10095"/>
    <cellStyle name="Note 3 7 5 6 2" xfId="18797"/>
    <cellStyle name="Note 3 7 5 6 3" xfId="19937"/>
    <cellStyle name="Note 3 7 5 6 4" xfId="30973"/>
    <cellStyle name="Note 3 7 5 6 5" xfId="50016"/>
    <cellStyle name="Note 3 7 5 7" xfId="10713"/>
    <cellStyle name="Note 3 7 5 7 2" xfId="19415"/>
    <cellStyle name="Note 3 7 5 7 3" xfId="20282"/>
    <cellStyle name="Note 3 7 5 7 4" xfId="31591"/>
    <cellStyle name="Note 3 7 5 7 5" xfId="50634"/>
    <cellStyle name="Note 3 7 5 8" xfId="13592"/>
    <cellStyle name="Note 3 7 5 9" xfId="23119"/>
    <cellStyle name="Note 3 7 6" xfId="4846"/>
    <cellStyle name="Note 3 7 6 10" xfId="25725"/>
    <cellStyle name="Note 3 7 6 11" xfId="33664"/>
    <cellStyle name="Note 3 7 6 12" xfId="34600"/>
    <cellStyle name="Note 3 7 6 13" xfId="36711"/>
    <cellStyle name="Note 3 7 6 14" xfId="39238"/>
    <cellStyle name="Note 3 7 6 2" xfId="5258"/>
    <cellStyle name="Note 3 7 6 2 2" xfId="13960"/>
    <cellStyle name="Note 3 7 6 2 2 2" xfId="46102"/>
    <cellStyle name="Note 3 7 6 2 3" xfId="24045"/>
    <cellStyle name="Note 3 7 6 2 4" xfId="26137"/>
    <cellStyle name="Note 3 7 6 2 5" xfId="39650"/>
    <cellStyle name="Note 3 7 6 3" xfId="6937"/>
    <cellStyle name="Note 3 7 6 3 2" xfId="15639"/>
    <cellStyle name="Note 3 7 6 3 2 2" xfId="47615"/>
    <cellStyle name="Note 3 7 6 3 3" xfId="20445"/>
    <cellStyle name="Note 3 7 6 3 4" xfId="27815"/>
    <cellStyle name="Note 3 7 6 3 5" xfId="41328"/>
    <cellStyle name="Note 3 7 6 4" xfId="8602"/>
    <cellStyle name="Note 3 7 6 4 2" xfId="17304"/>
    <cellStyle name="Note 3 7 6 4 3" xfId="24982"/>
    <cellStyle name="Note 3 7 6 4 4" xfId="29480"/>
    <cellStyle name="Note 3 7 6 4 5" xfId="43254"/>
    <cellStyle name="Note 3 7 6 5" xfId="9357"/>
    <cellStyle name="Note 3 7 6 5 2" xfId="18059"/>
    <cellStyle name="Note 3 7 6 5 3" xfId="25293"/>
    <cellStyle name="Note 3 7 6 5 4" xfId="30235"/>
    <cellStyle name="Note 3 7 6 5 5" xfId="49278"/>
    <cellStyle name="Note 3 7 6 6" xfId="10051"/>
    <cellStyle name="Note 3 7 6 6 2" xfId="18753"/>
    <cellStyle name="Note 3 7 6 6 3" xfId="19885"/>
    <cellStyle name="Note 3 7 6 6 4" xfId="30929"/>
    <cellStyle name="Note 3 7 6 6 5" xfId="49972"/>
    <cellStyle name="Note 3 7 6 7" xfId="10669"/>
    <cellStyle name="Note 3 7 6 7 2" xfId="19371"/>
    <cellStyle name="Note 3 7 6 7 3" xfId="19966"/>
    <cellStyle name="Note 3 7 6 7 4" xfId="31547"/>
    <cellStyle name="Note 3 7 6 7 5" xfId="50590"/>
    <cellStyle name="Note 3 7 6 8" xfId="13548"/>
    <cellStyle name="Note 3 7 6 9" xfId="21908"/>
    <cellStyle name="Note 3 7 7" xfId="3243"/>
    <cellStyle name="Note 3 7 7 2" xfId="12058"/>
    <cellStyle name="Note 3 7 7 2 2" xfId="44774"/>
    <cellStyle name="Note 3 7 7 3" xfId="22613"/>
    <cellStyle name="Note 3 7 7 4" xfId="22630"/>
    <cellStyle name="Note 3 7 7 5" xfId="37541"/>
    <cellStyle name="Note 3 7 8" xfId="5594"/>
    <cellStyle name="Note 3 7 8 2" xfId="14296"/>
    <cellStyle name="Note 3 7 8 2 2" xfId="46415"/>
    <cellStyle name="Note 3 7 8 3" xfId="24981"/>
    <cellStyle name="Note 3 7 8 4" xfId="26473"/>
    <cellStyle name="Note 3 7 8 5" xfId="39986"/>
    <cellStyle name="Note 3 7 9" xfId="5877"/>
    <cellStyle name="Note 3 7 9 2" xfId="14579"/>
    <cellStyle name="Note 3 7 9 2 2" xfId="46674"/>
    <cellStyle name="Note 3 7 9 3" xfId="23420"/>
    <cellStyle name="Note 3 7 9 4" xfId="26756"/>
    <cellStyle name="Note 3 7 9 5" xfId="40269"/>
    <cellStyle name="Note 3 8" xfId="555"/>
    <cellStyle name="Note 3 8 10" xfId="8020"/>
    <cellStyle name="Note 3 8 10 2" xfId="16722"/>
    <cellStyle name="Note 3 8 10 3" xfId="22922"/>
    <cellStyle name="Note 3 8 10 4" xfId="28898"/>
    <cellStyle name="Note 3 8 10 5" xfId="48538"/>
    <cellStyle name="Note 3 8 11" xfId="7979"/>
    <cellStyle name="Note 3 8 11 2" xfId="16681"/>
    <cellStyle name="Note 3 8 11 3" xfId="21314"/>
    <cellStyle name="Note 3 8 11 4" xfId="28857"/>
    <cellStyle name="Note 3 8 11 5" xfId="48497"/>
    <cellStyle name="Note 3 8 12" xfId="7554"/>
    <cellStyle name="Note 3 8 12 2" xfId="16256"/>
    <cellStyle name="Note 3 8 12 3" xfId="20631"/>
    <cellStyle name="Note 3 8 12 4" xfId="28432"/>
    <cellStyle name="Note 3 8 12 5" xfId="48163"/>
    <cellStyle name="Note 3 8 13" xfId="2506"/>
    <cellStyle name="Note 3 8 14" xfId="23768"/>
    <cellStyle name="Note 3 8 15" xfId="24835"/>
    <cellStyle name="Note 3 8 16" xfId="32045"/>
    <cellStyle name="Note 3 8 17" xfId="34094"/>
    <cellStyle name="Note 3 8 18" xfId="35092"/>
    <cellStyle name="Note 3 8 19" xfId="37196"/>
    <cellStyle name="Note 3 8 2" xfId="1005"/>
    <cellStyle name="Note 3 8 2 10" xfId="7627"/>
    <cellStyle name="Note 3 8 2 10 2" xfId="16329"/>
    <cellStyle name="Note 3 8 2 10 3" xfId="11883"/>
    <cellStyle name="Note 3 8 2 10 4" xfId="28505"/>
    <cellStyle name="Note 3 8 2 10 5" xfId="48225"/>
    <cellStyle name="Note 3 8 2 11" xfId="8206"/>
    <cellStyle name="Note 3 8 2 11 2" xfId="16908"/>
    <cellStyle name="Note 3 8 2 11 3" xfId="20648"/>
    <cellStyle name="Note 3 8 2 11 4" xfId="29084"/>
    <cellStyle name="Note 3 8 2 11 5" xfId="48724"/>
    <cellStyle name="Note 3 8 2 12" xfId="11529"/>
    <cellStyle name="Note 3 8 2 13" xfId="25342"/>
    <cellStyle name="Note 3 8 2 14" xfId="1846"/>
    <cellStyle name="Note 3 8 2 15" xfId="32798"/>
    <cellStyle name="Note 3 8 2 16" xfId="34338"/>
    <cellStyle name="Note 3 8 2 17" xfId="35845"/>
    <cellStyle name="Note 3 8 2 18" xfId="38372"/>
    <cellStyle name="Note 3 8 2 2" xfId="4820"/>
    <cellStyle name="Note 3 8 2 2 10" xfId="25699"/>
    <cellStyle name="Note 3 8 2 2 11" xfId="33638"/>
    <cellStyle name="Note 3 8 2 2 12" xfId="34574"/>
    <cellStyle name="Note 3 8 2 2 13" xfId="36685"/>
    <cellStyle name="Note 3 8 2 2 14" xfId="39212"/>
    <cellStyle name="Note 3 8 2 2 2" xfId="5582"/>
    <cellStyle name="Note 3 8 2 2 2 2" xfId="14284"/>
    <cellStyle name="Note 3 8 2 2 2 2 2" xfId="46406"/>
    <cellStyle name="Note 3 8 2 2 2 3" xfId="24037"/>
    <cellStyle name="Note 3 8 2 2 2 4" xfId="26461"/>
    <cellStyle name="Note 3 8 2 2 2 5" xfId="39974"/>
    <cellStyle name="Note 3 8 2 2 3" xfId="6911"/>
    <cellStyle name="Note 3 8 2 2 3 2" xfId="15613"/>
    <cellStyle name="Note 3 8 2 2 3 2 2" xfId="47589"/>
    <cellStyle name="Note 3 8 2 2 3 3" xfId="12583"/>
    <cellStyle name="Note 3 8 2 2 3 4" xfId="27789"/>
    <cellStyle name="Note 3 8 2 2 3 5" xfId="41302"/>
    <cellStyle name="Note 3 8 2 2 4" xfId="8576"/>
    <cellStyle name="Note 3 8 2 2 4 2" xfId="17278"/>
    <cellStyle name="Note 3 8 2 2 4 3" xfId="22924"/>
    <cellStyle name="Note 3 8 2 2 4 4" xfId="29454"/>
    <cellStyle name="Note 3 8 2 2 4 5" xfId="43228"/>
    <cellStyle name="Note 3 8 2 2 5" xfId="9331"/>
    <cellStyle name="Note 3 8 2 2 5 2" xfId="18033"/>
    <cellStyle name="Note 3 8 2 2 5 3" xfId="22812"/>
    <cellStyle name="Note 3 8 2 2 5 4" xfId="30209"/>
    <cellStyle name="Note 3 8 2 2 5 5" xfId="49252"/>
    <cellStyle name="Note 3 8 2 2 6" xfId="10025"/>
    <cellStyle name="Note 3 8 2 2 6 2" xfId="18727"/>
    <cellStyle name="Note 3 8 2 2 6 3" xfId="12122"/>
    <cellStyle name="Note 3 8 2 2 6 4" xfId="30903"/>
    <cellStyle name="Note 3 8 2 2 6 5" xfId="49946"/>
    <cellStyle name="Note 3 8 2 2 7" xfId="10643"/>
    <cellStyle name="Note 3 8 2 2 7 2" xfId="19345"/>
    <cellStyle name="Note 3 8 2 2 7 3" xfId="11227"/>
    <cellStyle name="Note 3 8 2 2 7 4" xfId="31521"/>
    <cellStyle name="Note 3 8 2 2 7 5" xfId="50564"/>
    <cellStyle name="Note 3 8 2 2 8" xfId="13522"/>
    <cellStyle name="Note 3 8 2 2 9" xfId="23917"/>
    <cellStyle name="Note 3 8 2 3" xfId="5132"/>
    <cellStyle name="Note 3 8 2 3 10" xfId="26011"/>
    <cellStyle name="Note 3 8 2 3 11" xfId="33950"/>
    <cellStyle name="Note 3 8 2 3 12" xfId="34886"/>
    <cellStyle name="Note 3 8 2 3 13" xfId="36997"/>
    <cellStyle name="Note 3 8 2 3 14" xfId="39524"/>
    <cellStyle name="Note 3 8 2 3 2" xfId="5802"/>
    <cellStyle name="Note 3 8 2 3 2 2" xfId="14504"/>
    <cellStyle name="Note 3 8 2 3 2 2 2" xfId="46604"/>
    <cellStyle name="Note 3 8 2 3 2 3" xfId="23687"/>
    <cellStyle name="Note 3 8 2 3 2 4" xfId="26681"/>
    <cellStyle name="Note 3 8 2 3 2 5" xfId="40194"/>
    <cellStyle name="Note 3 8 2 3 3" xfId="7223"/>
    <cellStyle name="Note 3 8 2 3 3 2" xfId="15925"/>
    <cellStyle name="Note 3 8 2 3 3 2 2" xfId="47901"/>
    <cellStyle name="Note 3 8 2 3 3 3" xfId="21918"/>
    <cellStyle name="Note 3 8 2 3 3 4" xfId="28101"/>
    <cellStyle name="Note 3 8 2 3 3 5" xfId="41614"/>
    <cellStyle name="Note 3 8 2 3 4" xfId="8888"/>
    <cellStyle name="Note 3 8 2 3 4 2" xfId="17590"/>
    <cellStyle name="Note 3 8 2 3 4 3" xfId="20650"/>
    <cellStyle name="Note 3 8 2 3 4 4" xfId="29766"/>
    <cellStyle name="Note 3 8 2 3 4 5" xfId="43540"/>
    <cellStyle name="Note 3 8 2 3 5" xfId="9643"/>
    <cellStyle name="Note 3 8 2 3 5 2" xfId="18345"/>
    <cellStyle name="Note 3 8 2 3 5 3" xfId="12513"/>
    <cellStyle name="Note 3 8 2 3 5 4" xfId="30521"/>
    <cellStyle name="Note 3 8 2 3 5 5" xfId="49564"/>
    <cellStyle name="Note 3 8 2 3 6" xfId="10337"/>
    <cellStyle name="Note 3 8 2 3 6 2" xfId="19039"/>
    <cellStyle name="Note 3 8 2 3 6 3" xfId="13277"/>
    <cellStyle name="Note 3 8 2 3 6 4" xfId="31215"/>
    <cellStyle name="Note 3 8 2 3 6 5" xfId="50258"/>
    <cellStyle name="Note 3 8 2 3 7" xfId="10955"/>
    <cellStyle name="Note 3 8 2 3 7 2" xfId="19657"/>
    <cellStyle name="Note 3 8 2 3 7 3" xfId="12438"/>
    <cellStyle name="Note 3 8 2 3 7 4" xfId="31833"/>
    <cellStyle name="Note 3 8 2 3 7 5" xfId="50876"/>
    <cellStyle name="Note 3 8 2 3 8" xfId="13834"/>
    <cellStyle name="Note 3 8 2 3 9" xfId="22311"/>
    <cellStyle name="Note 3 8 2 4" xfId="6241"/>
    <cellStyle name="Note 3 8 2 4 2" xfId="14943"/>
    <cellStyle name="Note 3 8 2 4 2 2" xfId="47006"/>
    <cellStyle name="Note 3 8 2 4 3" xfId="12809"/>
    <cellStyle name="Note 3 8 2 4 4" xfId="27120"/>
    <cellStyle name="Note 3 8 2 4 5" xfId="40633"/>
    <cellStyle name="Note 3 8 2 5" xfId="6415"/>
    <cellStyle name="Note 3 8 2 5 2" xfId="15117"/>
    <cellStyle name="Note 3 8 2 5 2 2" xfId="47163"/>
    <cellStyle name="Note 3 8 2 5 3" xfId="24222"/>
    <cellStyle name="Note 3 8 2 5 4" xfId="27294"/>
    <cellStyle name="Note 3 8 2 5 5" xfId="40807"/>
    <cellStyle name="Note 3 8 2 6" xfId="6364"/>
    <cellStyle name="Note 3 8 2 6 2" xfId="15066"/>
    <cellStyle name="Note 3 8 2 6 2 2" xfId="47119"/>
    <cellStyle name="Note 3 8 2 6 3" xfId="22718"/>
    <cellStyle name="Note 3 8 2 6 4" xfId="27243"/>
    <cellStyle name="Note 3 8 2 6 5" xfId="40756"/>
    <cellStyle name="Note 3 8 2 7" xfId="6733"/>
    <cellStyle name="Note 3 8 2 7 2" xfId="15435"/>
    <cellStyle name="Note 3 8 2 7 3" xfId="2447"/>
    <cellStyle name="Note 3 8 2 7 4" xfId="27611"/>
    <cellStyle name="Note 3 8 2 7 5" xfId="41124"/>
    <cellStyle name="Note 3 8 2 8" xfId="8016"/>
    <cellStyle name="Note 3 8 2 8 2" xfId="16718"/>
    <cellStyle name="Note 3 8 2 8 3" xfId="13346"/>
    <cellStyle name="Note 3 8 2 8 4" xfId="28894"/>
    <cellStyle name="Note 3 8 2 8 5" xfId="48534"/>
    <cellStyle name="Note 3 8 2 9" xfId="8009"/>
    <cellStyle name="Note 3 8 2 9 2" xfId="16711"/>
    <cellStyle name="Note 3 8 2 9 3" xfId="24461"/>
    <cellStyle name="Note 3 8 2 9 4" xfId="28887"/>
    <cellStyle name="Note 3 8 2 9 5" xfId="48527"/>
    <cellStyle name="Note 3 8 3" xfId="3577"/>
    <cellStyle name="Note 3 8 3 10" xfId="11561"/>
    <cellStyle name="Note 3 8 3 11" xfId="32292"/>
    <cellStyle name="Note 3 8 3 12" xfId="34195"/>
    <cellStyle name="Note 3 8 3 13" xfId="35339"/>
    <cellStyle name="Note 3 8 3 14" xfId="37875"/>
    <cellStyle name="Note 3 8 3 2" xfId="6551"/>
    <cellStyle name="Note 3 8 3 2 2" xfId="15253"/>
    <cellStyle name="Note 3 8 3 2 2 2" xfId="47278"/>
    <cellStyle name="Note 3 8 3 2 3" xfId="23579"/>
    <cellStyle name="Note 3 8 3 2 4" xfId="27429"/>
    <cellStyle name="Note 3 8 3 2 5" xfId="40942"/>
    <cellStyle name="Note 3 8 3 3" xfId="6298"/>
    <cellStyle name="Note 3 8 3 3 2" xfId="15000"/>
    <cellStyle name="Note 3 8 3 3 2 2" xfId="47058"/>
    <cellStyle name="Note 3 8 3 3 3" xfId="21792"/>
    <cellStyle name="Note 3 8 3 3 4" xfId="27177"/>
    <cellStyle name="Note 3 8 3 3 5" xfId="40690"/>
    <cellStyle name="Note 3 8 3 4" xfId="7664"/>
    <cellStyle name="Note 3 8 3 4 2" xfId="16366"/>
    <cellStyle name="Note 3 8 3 4 3" xfId="22759"/>
    <cellStyle name="Note 3 8 3 4 4" xfId="28542"/>
    <cellStyle name="Note 3 8 3 4 5" xfId="42033"/>
    <cellStyle name="Note 3 8 3 5" xfId="7608"/>
    <cellStyle name="Note 3 8 3 5 2" xfId="16310"/>
    <cellStyle name="Note 3 8 3 5 3" xfId="24409"/>
    <cellStyle name="Note 3 8 3 5 4" xfId="28486"/>
    <cellStyle name="Note 3 8 3 5 5" xfId="48217"/>
    <cellStyle name="Note 3 8 3 6" xfId="7643"/>
    <cellStyle name="Note 3 8 3 6 2" xfId="16345"/>
    <cellStyle name="Note 3 8 3 6 3" xfId="23138"/>
    <cellStyle name="Note 3 8 3 6 4" xfId="28521"/>
    <cellStyle name="Note 3 8 3 6 5" xfId="48230"/>
    <cellStyle name="Note 3 8 3 7" xfId="8058"/>
    <cellStyle name="Note 3 8 3 7 2" xfId="16760"/>
    <cellStyle name="Note 3 8 3 7 3" xfId="21048"/>
    <cellStyle name="Note 3 8 3 7 4" xfId="28936"/>
    <cellStyle name="Note 3 8 3 7 5" xfId="48576"/>
    <cellStyle name="Note 3 8 3 8" xfId="12374"/>
    <cellStyle name="Note 3 8 3 9" xfId="24054"/>
    <cellStyle name="Note 3 8 4" xfId="4852"/>
    <cellStyle name="Note 3 8 4 10" xfId="25731"/>
    <cellStyle name="Note 3 8 4 11" xfId="33670"/>
    <cellStyle name="Note 3 8 4 12" xfId="34606"/>
    <cellStyle name="Note 3 8 4 13" xfId="36717"/>
    <cellStyle name="Note 3 8 4 14" xfId="39244"/>
    <cellStyle name="Note 3 8 4 2" xfId="5469"/>
    <cellStyle name="Note 3 8 4 2 2" xfId="14171"/>
    <cellStyle name="Note 3 8 4 2 2 2" xfId="46296"/>
    <cellStyle name="Note 3 8 4 2 3" xfId="24933"/>
    <cellStyle name="Note 3 8 4 2 4" xfId="26348"/>
    <cellStyle name="Note 3 8 4 2 5" xfId="39861"/>
    <cellStyle name="Note 3 8 4 3" xfId="6943"/>
    <cellStyle name="Note 3 8 4 3 2" xfId="15645"/>
    <cellStyle name="Note 3 8 4 3 2 2" xfId="47621"/>
    <cellStyle name="Note 3 8 4 3 3" xfId="20233"/>
    <cellStyle name="Note 3 8 4 3 4" xfId="27821"/>
    <cellStyle name="Note 3 8 4 3 5" xfId="41334"/>
    <cellStyle name="Note 3 8 4 4" xfId="8608"/>
    <cellStyle name="Note 3 8 4 4 2" xfId="17310"/>
    <cellStyle name="Note 3 8 4 4 3" xfId="25399"/>
    <cellStyle name="Note 3 8 4 4 4" xfId="29486"/>
    <cellStyle name="Note 3 8 4 4 5" xfId="43260"/>
    <cellStyle name="Note 3 8 4 5" xfId="9363"/>
    <cellStyle name="Note 3 8 4 5 2" xfId="18065"/>
    <cellStyle name="Note 3 8 4 5 3" xfId="20675"/>
    <cellStyle name="Note 3 8 4 5 4" xfId="30241"/>
    <cellStyle name="Note 3 8 4 5 5" xfId="49284"/>
    <cellStyle name="Note 3 8 4 6" xfId="10057"/>
    <cellStyle name="Note 3 8 4 6 2" xfId="18759"/>
    <cellStyle name="Note 3 8 4 6 3" xfId="20138"/>
    <cellStyle name="Note 3 8 4 6 4" xfId="30935"/>
    <cellStyle name="Note 3 8 4 6 5" xfId="49978"/>
    <cellStyle name="Note 3 8 4 7" xfId="10675"/>
    <cellStyle name="Note 3 8 4 7 2" xfId="19377"/>
    <cellStyle name="Note 3 8 4 7 3" xfId="4486"/>
    <cellStyle name="Note 3 8 4 7 4" xfId="31553"/>
    <cellStyle name="Note 3 8 4 7 5" xfId="50596"/>
    <cellStyle name="Note 3 8 4 8" xfId="13554"/>
    <cellStyle name="Note 3 8 4 9" xfId="21185"/>
    <cellStyle name="Note 3 8 5" xfId="6462"/>
    <cellStyle name="Note 3 8 5 2" xfId="15164"/>
    <cellStyle name="Note 3 8 5 2 2" xfId="47204"/>
    <cellStyle name="Note 3 8 5 3" xfId="25215"/>
    <cellStyle name="Note 3 8 5 4" xfId="27341"/>
    <cellStyle name="Note 3 8 5 5" xfId="40854"/>
    <cellStyle name="Note 3 8 6" xfId="5403"/>
    <cellStyle name="Note 3 8 6 2" xfId="14105"/>
    <cellStyle name="Note 3 8 6 2 2" xfId="46237"/>
    <cellStyle name="Note 3 8 6 3" xfId="20242"/>
    <cellStyle name="Note 3 8 6 4" xfId="26282"/>
    <cellStyle name="Note 3 8 6 5" xfId="39795"/>
    <cellStyle name="Note 3 8 7" xfId="3203"/>
    <cellStyle name="Note 3 8 7 2" xfId="12018"/>
    <cellStyle name="Note 3 8 7 2 2" xfId="44738"/>
    <cellStyle name="Note 3 8 7 3" xfId="24206"/>
    <cellStyle name="Note 3 8 7 4" xfId="4491"/>
    <cellStyle name="Note 3 8 7 5" xfId="37501"/>
    <cellStyle name="Note 3 8 8" xfId="6651"/>
    <cellStyle name="Note 3 8 8 2" xfId="15353"/>
    <cellStyle name="Note 3 8 8 3" xfId="21293"/>
    <cellStyle name="Note 3 8 8 4" xfId="27529"/>
    <cellStyle name="Note 3 8 8 5" xfId="41042"/>
    <cellStyle name="Note 3 8 9" xfId="7480"/>
    <cellStyle name="Note 3 8 9 2" xfId="16182"/>
    <cellStyle name="Note 3 8 9 3" xfId="25218"/>
    <cellStyle name="Note 3 8 9 4" xfId="28358"/>
    <cellStyle name="Note 3 8 9 5" xfId="48089"/>
    <cellStyle name="Note 3 9" xfId="801"/>
    <cellStyle name="Note 3 9 10" xfId="7924"/>
    <cellStyle name="Note 3 9 10 2" xfId="16626"/>
    <cellStyle name="Note 3 9 10 3" xfId="21879"/>
    <cellStyle name="Note 3 9 10 4" xfId="28802"/>
    <cellStyle name="Note 3 9 10 5" xfId="48442"/>
    <cellStyle name="Note 3 9 11" xfId="8201"/>
    <cellStyle name="Note 3 9 11 2" xfId="16903"/>
    <cellStyle name="Note 3 9 11 3" xfId="24765"/>
    <cellStyle name="Note 3 9 11 4" xfId="29079"/>
    <cellStyle name="Note 3 9 11 5" xfId="48719"/>
    <cellStyle name="Note 3 9 12" xfId="11345"/>
    <cellStyle name="Note 3 9 13" xfId="1925"/>
    <cellStyle name="Note 3 9 14" xfId="25324"/>
    <cellStyle name="Note 3 9 15" xfId="32594"/>
    <cellStyle name="Note 3 9 16" xfId="34277"/>
    <cellStyle name="Note 3 9 17" xfId="35641"/>
    <cellStyle name="Note 3 9 18" xfId="38168"/>
    <cellStyle name="Note 3 9 2" xfId="4735"/>
    <cellStyle name="Note 3 9 2 10" xfId="25614"/>
    <cellStyle name="Note 3 9 2 11" xfId="33553"/>
    <cellStyle name="Note 3 9 2 12" xfId="34489"/>
    <cellStyle name="Note 3 9 2 13" xfId="36600"/>
    <cellStyle name="Note 3 9 2 14" xfId="39127"/>
    <cellStyle name="Note 3 9 2 2" xfId="6061"/>
    <cellStyle name="Note 3 9 2 2 2" xfId="14763"/>
    <cellStyle name="Note 3 9 2 2 2 2" xfId="46841"/>
    <cellStyle name="Note 3 9 2 2 3" xfId="23642"/>
    <cellStyle name="Note 3 9 2 2 4" xfId="26940"/>
    <cellStyle name="Note 3 9 2 2 5" xfId="40453"/>
    <cellStyle name="Note 3 9 2 3" xfId="6826"/>
    <cellStyle name="Note 3 9 2 3 2" xfId="15528"/>
    <cellStyle name="Note 3 9 2 3 2 2" xfId="47504"/>
    <cellStyle name="Note 3 9 2 3 3" xfId="11349"/>
    <cellStyle name="Note 3 9 2 3 4" xfId="27704"/>
    <cellStyle name="Note 3 9 2 3 5" xfId="41217"/>
    <cellStyle name="Note 3 9 2 4" xfId="8491"/>
    <cellStyle name="Note 3 9 2 4 2" xfId="17193"/>
    <cellStyle name="Note 3 9 2 4 3" xfId="24430"/>
    <cellStyle name="Note 3 9 2 4 4" xfId="29369"/>
    <cellStyle name="Note 3 9 2 4 5" xfId="43143"/>
    <cellStyle name="Note 3 9 2 5" xfId="9246"/>
    <cellStyle name="Note 3 9 2 5 2" xfId="17948"/>
    <cellStyle name="Note 3 9 2 5 3" xfId="24119"/>
    <cellStyle name="Note 3 9 2 5 4" xfId="30124"/>
    <cellStyle name="Note 3 9 2 5 5" xfId="49167"/>
    <cellStyle name="Note 3 9 2 6" xfId="9940"/>
    <cellStyle name="Note 3 9 2 6 2" xfId="18642"/>
    <cellStyle name="Note 3 9 2 6 3" xfId="20139"/>
    <cellStyle name="Note 3 9 2 6 4" xfId="30818"/>
    <cellStyle name="Note 3 9 2 6 5" xfId="49861"/>
    <cellStyle name="Note 3 9 2 7" xfId="10558"/>
    <cellStyle name="Note 3 9 2 7 2" xfId="19260"/>
    <cellStyle name="Note 3 9 2 7 3" xfId="11860"/>
    <cellStyle name="Note 3 9 2 7 4" xfId="31436"/>
    <cellStyle name="Note 3 9 2 7 5" xfId="50479"/>
    <cellStyle name="Note 3 9 2 8" xfId="13437"/>
    <cellStyle name="Note 3 9 2 9" xfId="24977"/>
    <cellStyle name="Note 3 9 3" xfId="4863"/>
    <cellStyle name="Note 3 9 3 10" xfId="25742"/>
    <cellStyle name="Note 3 9 3 11" xfId="33681"/>
    <cellStyle name="Note 3 9 3 12" xfId="34617"/>
    <cellStyle name="Note 3 9 3 13" xfId="36728"/>
    <cellStyle name="Note 3 9 3 14" xfId="39255"/>
    <cellStyle name="Note 3 9 3 2" xfId="5344"/>
    <cellStyle name="Note 3 9 3 2 2" xfId="14046"/>
    <cellStyle name="Note 3 9 3 2 2 2" xfId="46184"/>
    <cellStyle name="Note 3 9 3 2 3" xfId="21972"/>
    <cellStyle name="Note 3 9 3 2 4" xfId="26223"/>
    <cellStyle name="Note 3 9 3 2 5" xfId="39736"/>
    <cellStyle name="Note 3 9 3 3" xfId="6954"/>
    <cellStyle name="Note 3 9 3 3 2" xfId="15656"/>
    <cellStyle name="Note 3 9 3 3 2 2" xfId="47632"/>
    <cellStyle name="Note 3 9 3 3 3" xfId="20199"/>
    <cellStyle name="Note 3 9 3 3 4" xfId="27832"/>
    <cellStyle name="Note 3 9 3 3 5" xfId="41345"/>
    <cellStyle name="Note 3 9 3 4" xfId="8619"/>
    <cellStyle name="Note 3 9 3 4 2" xfId="17321"/>
    <cellStyle name="Note 3 9 3 4 3" xfId="2492"/>
    <cellStyle name="Note 3 9 3 4 4" xfId="29497"/>
    <cellStyle name="Note 3 9 3 4 5" xfId="43271"/>
    <cellStyle name="Note 3 9 3 5" xfId="9374"/>
    <cellStyle name="Note 3 9 3 5 2" xfId="18076"/>
    <cellStyle name="Note 3 9 3 5 3" xfId="22507"/>
    <cellStyle name="Note 3 9 3 5 4" xfId="30252"/>
    <cellStyle name="Note 3 9 3 5 5" xfId="49295"/>
    <cellStyle name="Note 3 9 3 6" xfId="10068"/>
    <cellStyle name="Note 3 9 3 6 2" xfId="18770"/>
    <cellStyle name="Note 3 9 3 6 3" xfId="4499"/>
    <cellStyle name="Note 3 9 3 6 4" xfId="30946"/>
    <cellStyle name="Note 3 9 3 6 5" xfId="49989"/>
    <cellStyle name="Note 3 9 3 7" xfId="10686"/>
    <cellStyle name="Note 3 9 3 7 2" xfId="19388"/>
    <cellStyle name="Note 3 9 3 7 3" xfId="11418"/>
    <cellStyle name="Note 3 9 3 7 4" xfId="31564"/>
    <cellStyle name="Note 3 9 3 7 5" xfId="50607"/>
    <cellStyle name="Note 3 9 3 8" xfId="13565"/>
    <cellStyle name="Note 3 9 3 9" xfId="22587"/>
    <cellStyle name="Note 3 9 4" xfId="6273"/>
    <cellStyle name="Note 3 9 4 2" xfId="14975"/>
    <cellStyle name="Note 3 9 4 2 2" xfId="47036"/>
    <cellStyle name="Note 3 9 4 3" xfId="22545"/>
    <cellStyle name="Note 3 9 4 4" xfId="27152"/>
    <cellStyle name="Note 3 9 4 5" xfId="40665"/>
    <cellStyle name="Note 3 9 5" xfId="5401"/>
    <cellStyle name="Note 3 9 5 2" xfId="14103"/>
    <cellStyle name="Note 3 9 5 2 2" xfId="46235"/>
    <cellStyle name="Note 3 9 5 3" xfId="21572"/>
    <cellStyle name="Note 3 9 5 4" xfId="26280"/>
    <cellStyle name="Note 3 9 5 5" xfId="39793"/>
    <cellStyle name="Note 3 9 6" xfId="6141"/>
    <cellStyle name="Note 3 9 6 2" xfId="14843"/>
    <cellStyle name="Note 3 9 6 2 2" xfId="46911"/>
    <cellStyle name="Note 3 9 6 3" xfId="21838"/>
    <cellStyle name="Note 3 9 6 4" xfId="27020"/>
    <cellStyle name="Note 3 9 6 5" xfId="40533"/>
    <cellStyle name="Note 3 9 7" xfId="5584"/>
    <cellStyle name="Note 3 9 7 2" xfId="14286"/>
    <cellStyle name="Note 3 9 7 3" xfId="22122"/>
    <cellStyle name="Note 3 9 7 4" xfId="26463"/>
    <cellStyle name="Note 3 9 7 5" xfId="39976"/>
    <cellStyle name="Note 3 9 8" xfId="7870"/>
    <cellStyle name="Note 3 9 8 2" xfId="16572"/>
    <cellStyle name="Note 3 9 8 3" xfId="11171"/>
    <cellStyle name="Note 3 9 8 4" xfId="28748"/>
    <cellStyle name="Note 3 9 8 5" xfId="48388"/>
    <cellStyle name="Note 3 9 9" xfId="3846"/>
    <cellStyle name="Note 3 9 9 2" xfId="12625"/>
    <cellStyle name="Note 3 9 9 3" xfId="24077"/>
    <cellStyle name="Note 3 9 9 4" xfId="11217"/>
    <cellStyle name="Note 3 9 9 5" xfId="45279"/>
    <cellStyle name="Output 2" xfId="432"/>
    <cellStyle name="Output 3" xfId="433"/>
    <cellStyle name="Output 3 10" xfId="3559"/>
    <cellStyle name="Output 3 10 10" xfId="24687"/>
    <cellStyle name="Output 3 10 11" xfId="32274"/>
    <cellStyle name="Output 3 10 12" xfId="34177"/>
    <cellStyle name="Output 3 10 13" xfId="35321"/>
    <cellStyle name="Output 3 10 14" xfId="37857"/>
    <cellStyle name="Output 3 10 2" xfId="3253"/>
    <cellStyle name="Output 3 10 2 2" xfId="12068"/>
    <cellStyle name="Output 3 10 2 2 2" xfId="44784"/>
    <cellStyle name="Output 3 10 2 3" xfId="21758"/>
    <cellStyle name="Output 3 10 2 4" xfId="22363"/>
    <cellStyle name="Output 3 10 2 5" xfId="37551"/>
    <cellStyle name="Output 3 10 3" xfId="6185"/>
    <cellStyle name="Output 3 10 3 2" xfId="14887"/>
    <cellStyle name="Output 3 10 3 2 2" xfId="46952"/>
    <cellStyle name="Output 3 10 3 3" xfId="11695"/>
    <cellStyle name="Output 3 10 3 4" xfId="27064"/>
    <cellStyle name="Output 3 10 3 5" xfId="40577"/>
    <cellStyle name="Output 3 10 4" xfId="7646"/>
    <cellStyle name="Output 3 10 4 2" xfId="16348"/>
    <cellStyle name="Output 3 10 4 3" xfId="21195"/>
    <cellStyle name="Output 3 10 4 4" xfId="28524"/>
    <cellStyle name="Output 3 10 4 5" xfId="42015"/>
    <cellStyle name="Output 3 10 5" xfId="7764"/>
    <cellStyle name="Output 3 10 5 2" xfId="16466"/>
    <cellStyle name="Output 3 10 5 3" xfId="21076"/>
    <cellStyle name="Output 3 10 5 4" xfId="28642"/>
    <cellStyle name="Output 3 10 5 5" xfId="48293"/>
    <cellStyle name="Output 3 10 6" xfId="8453"/>
    <cellStyle name="Output 3 10 6 2" xfId="17155"/>
    <cellStyle name="Output 3 10 6 3" xfId="20557"/>
    <cellStyle name="Output 3 10 6 4" xfId="29331"/>
    <cellStyle name="Output 3 10 6 5" xfId="48911"/>
    <cellStyle name="Output 3 10 7" xfId="9208"/>
    <cellStyle name="Output 3 10 7 2" xfId="17910"/>
    <cellStyle name="Output 3 10 7 3" xfId="13115"/>
    <cellStyle name="Output 3 10 7 4" xfId="30086"/>
    <cellStyle name="Output 3 10 7 5" xfId="49129"/>
    <cellStyle name="Output 3 10 8" xfId="12356"/>
    <cellStyle name="Output 3 10 9" xfId="22747"/>
    <cellStyle name="Output 3 11" xfId="4747"/>
    <cellStyle name="Output 3 11 10" xfId="25626"/>
    <cellStyle name="Output 3 11 11" xfId="33565"/>
    <cellStyle name="Output 3 11 12" xfId="34501"/>
    <cellStyle name="Output 3 11 13" xfId="36612"/>
    <cellStyle name="Output 3 11 14" xfId="39139"/>
    <cellStyle name="Output 3 11 2" xfId="5274"/>
    <cellStyle name="Output 3 11 2 2" xfId="13976"/>
    <cellStyle name="Output 3 11 2 2 2" xfId="46118"/>
    <cellStyle name="Output 3 11 2 3" xfId="22018"/>
    <cellStyle name="Output 3 11 2 4" xfId="26153"/>
    <cellStyle name="Output 3 11 2 5" xfId="39666"/>
    <cellStyle name="Output 3 11 3" xfId="6838"/>
    <cellStyle name="Output 3 11 3 2" xfId="15540"/>
    <cellStyle name="Output 3 11 3 2 2" xfId="47516"/>
    <cellStyle name="Output 3 11 3 3" xfId="12974"/>
    <cellStyle name="Output 3 11 3 4" xfId="27716"/>
    <cellStyle name="Output 3 11 3 5" xfId="41229"/>
    <cellStyle name="Output 3 11 4" xfId="8503"/>
    <cellStyle name="Output 3 11 4 2" xfId="17205"/>
    <cellStyle name="Output 3 11 4 3" xfId="20270"/>
    <cellStyle name="Output 3 11 4 4" xfId="29381"/>
    <cellStyle name="Output 3 11 4 5" xfId="43155"/>
    <cellStyle name="Output 3 11 5" xfId="9258"/>
    <cellStyle name="Output 3 11 5 2" xfId="17960"/>
    <cellStyle name="Output 3 11 5 3" xfId="24958"/>
    <cellStyle name="Output 3 11 5 4" xfId="30136"/>
    <cellStyle name="Output 3 11 5 5" xfId="49179"/>
    <cellStyle name="Output 3 11 6" xfId="9952"/>
    <cellStyle name="Output 3 11 6 2" xfId="18654"/>
    <cellStyle name="Output 3 11 6 3" xfId="13105"/>
    <cellStyle name="Output 3 11 6 4" xfId="30830"/>
    <cellStyle name="Output 3 11 6 5" xfId="49873"/>
    <cellStyle name="Output 3 11 7" xfId="10570"/>
    <cellStyle name="Output 3 11 7 2" xfId="19272"/>
    <cellStyle name="Output 3 11 7 3" xfId="11827"/>
    <cellStyle name="Output 3 11 7 4" xfId="31448"/>
    <cellStyle name="Output 3 11 7 5" xfId="50491"/>
    <cellStyle name="Output 3 11 8" xfId="13449"/>
    <cellStyle name="Output 3 11 9" xfId="20792"/>
    <cellStyle name="Output 3 12" xfId="6350"/>
    <cellStyle name="Output 3 12 2" xfId="15052"/>
    <cellStyle name="Output 3 12 2 2" xfId="47106"/>
    <cellStyle name="Output 3 12 3" xfId="24824"/>
    <cellStyle name="Output 3 12 4" xfId="27229"/>
    <cellStyle name="Output 3 12 5" xfId="40742"/>
    <cellStyle name="Output 3 13" xfId="3830"/>
    <cellStyle name="Output 3 13 2" xfId="12609"/>
    <cellStyle name="Output 3 13 2 2" xfId="45264"/>
    <cellStyle name="Output 3 13 3" xfId="2173"/>
    <cellStyle name="Output 3 13 4" xfId="24433"/>
    <cellStyle name="Output 3 13 5" xfId="38128"/>
    <cellStyle name="Output 3 14" xfId="6140"/>
    <cellStyle name="Output 3 14 2" xfId="14842"/>
    <cellStyle name="Output 3 14 2 2" xfId="46910"/>
    <cellStyle name="Output 3 14 3" xfId="2489"/>
    <cellStyle name="Output 3 14 4" xfId="27019"/>
    <cellStyle name="Output 3 14 5" xfId="40532"/>
    <cellStyle name="Output 3 15" xfId="6607"/>
    <cellStyle name="Output 3 15 2" xfId="15309"/>
    <cellStyle name="Output 3 15 3" xfId="21600"/>
    <cellStyle name="Output 3 15 4" xfId="27485"/>
    <cellStyle name="Output 3 15 5" xfId="40998"/>
    <cellStyle name="Output 3 16" xfId="7412"/>
    <cellStyle name="Output 3 16 2" xfId="16114"/>
    <cellStyle name="Output 3 16 3" xfId="21895"/>
    <cellStyle name="Output 3 16 4" xfId="28290"/>
    <cellStyle name="Output 3 16 5" xfId="48021"/>
    <cellStyle name="Output 3 17" xfId="8381"/>
    <cellStyle name="Output 3 17 2" xfId="17083"/>
    <cellStyle name="Output 3 17 3" xfId="23554"/>
    <cellStyle name="Output 3 17 4" xfId="29259"/>
    <cellStyle name="Output 3 17 5" xfId="48839"/>
    <cellStyle name="Output 3 18" xfId="9153"/>
    <cellStyle name="Output 3 18 2" xfId="17855"/>
    <cellStyle name="Output 3 18 3" xfId="24028"/>
    <cellStyle name="Output 3 18 4" xfId="30031"/>
    <cellStyle name="Output 3 18 5" xfId="49074"/>
    <cellStyle name="Output 3 19" xfId="9875"/>
    <cellStyle name="Output 3 19 2" xfId="18577"/>
    <cellStyle name="Output 3 19 3" xfId="20340"/>
    <cellStyle name="Output 3 19 4" xfId="30753"/>
    <cellStyle name="Output 3 19 5" xfId="49796"/>
    <cellStyle name="Output 3 2" xfId="474"/>
    <cellStyle name="Output 3 2 10" xfId="6393"/>
    <cellStyle name="Output 3 2 10 2" xfId="15095"/>
    <cellStyle name="Output 3 2 10 3" xfId="23569"/>
    <cellStyle name="Output 3 2 10 4" xfId="27272"/>
    <cellStyle name="Output 3 2 10 5" xfId="40785"/>
    <cellStyle name="Output 3 2 11" xfId="7440"/>
    <cellStyle name="Output 3 2 11 2" xfId="16142"/>
    <cellStyle name="Output 3 2 11 3" xfId="21140"/>
    <cellStyle name="Output 3 2 11 4" xfId="28318"/>
    <cellStyle name="Output 3 2 11 5" xfId="48049"/>
    <cellStyle name="Output 3 2 12" xfId="8390"/>
    <cellStyle name="Output 3 2 12 2" xfId="17092"/>
    <cellStyle name="Output 3 2 12 3" xfId="21276"/>
    <cellStyle name="Output 3 2 12 4" xfId="29268"/>
    <cellStyle name="Output 3 2 12 5" xfId="48848"/>
    <cellStyle name="Output 3 2 13" xfId="9160"/>
    <cellStyle name="Output 3 2 13 2" xfId="17862"/>
    <cellStyle name="Output 3 2 13 3" xfId="22729"/>
    <cellStyle name="Output 3 2 13 4" xfId="30038"/>
    <cellStyle name="Output 3 2 13 5" xfId="49081"/>
    <cellStyle name="Output 3 2 14" xfId="9879"/>
    <cellStyle name="Output 3 2 14 2" xfId="18581"/>
    <cellStyle name="Output 3 2 14 3" xfId="1791"/>
    <cellStyle name="Output 3 2 14 4" xfId="30757"/>
    <cellStyle name="Output 3 2 14 5" xfId="49800"/>
    <cellStyle name="Output 3 2 15" xfId="4505"/>
    <cellStyle name="Output 3 2 16" xfId="24876"/>
    <cellStyle name="Output 3 2 17" xfId="20252"/>
    <cellStyle name="Output 3 2 18" xfId="31994"/>
    <cellStyle name="Output 3 2 19" xfId="34062"/>
    <cellStyle name="Output 3 2 2" xfId="722"/>
    <cellStyle name="Output 3 2 2 10" xfId="8127"/>
    <cellStyle name="Output 3 2 2 10 2" xfId="16829"/>
    <cellStyle name="Output 3 2 2 10 3" xfId="11519"/>
    <cellStyle name="Output 3 2 2 10 4" xfId="29005"/>
    <cellStyle name="Output 3 2 2 10 5" xfId="48645"/>
    <cellStyle name="Output 3 2 2 11" xfId="8052"/>
    <cellStyle name="Output 3 2 2 11 2" xfId="16754"/>
    <cellStyle name="Output 3 2 2 11 3" xfId="13329"/>
    <cellStyle name="Output 3 2 2 11 4" xfId="28930"/>
    <cellStyle name="Output 3 2 2 11 5" xfId="48570"/>
    <cellStyle name="Output 3 2 2 12" xfId="8008"/>
    <cellStyle name="Output 3 2 2 12 2" xfId="16710"/>
    <cellStyle name="Output 3 2 2 12 3" xfId="25008"/>
    <cellStyle name="Output 3 2 2 12 4" xfId="28886"/>
    <cellStyle name="Output 3 2 2 12 5" xfId="48526"/>
    <cellStyle name="Output 3 2 2 13" xfId="11270"/>
    <cellStyle name="Output 3 2 2 14" xfId="20112"/>
    <cellStyle name="Output 3 2 2 15" xfId="19892"/>
    <cellStyle name="Output 3 2 2 16" xfId="32069"/>
    <cellStyle name="Output 3 2 2 17" xfId="34100"/>
    <cellStyle name="Output 3 2 2 18" xfId="35116"/>
    <cellStyle name="Output 3 2 2 19" xfId="37363"/>
    <cellStyle name="Output 3 2 2 2" xfId="1491"/>
    <cellStyle name="Output 3 2 2 2 10" xfId="13188"/>
    <cellStyle name="Output 3 2 2 2 11" xfId="25093"/>
    <cellStyle name="Output 3 2 2 2 12" xfId="25527"/>
    <cellStyle name="Output 3 2 2 2 13" xfId="33284"/>
    <cellStyle name="Output 3 2 2 2 14" xfId="34402"/>
    <cellStyle name="Output 3 2 2 2 15" xfId="36331"/>
    <cellStyle name="Output 3 2 2 2 16" xfId="38858"/>
    <cellStyle name="Output 3 2 2 2 2" xfId="4752"/>
    <cellStyle name="Output 3 2 2 2 2 10" xfId="25631"/>
    <cellStyle name="Output 3 2 2 2 2 11" xfId="33570"/>
    <cellStyle name="Output 3 2 2 2 2 12" xfId="34506"/>
    <cellStyle name="Output 3 2 2 2 2 13" xfId="36617"/>
    <cellStyle name="Output 3 2 2 2 2 14" xfId="39144"/>
    <cellStyle name="Output 3 2 2 2 2 2" xfId="5903"/>
    <cellStyle name="Output 3 2 2 2 2 2 2" xfId="14605"/>
    <cellStyle name="Output 3 2 2 2 2 2 2 2" xfId="46700"/>
    <cellStyle name="Output 3 2 2 2 2 2 3" xfId="20767"/>
    <cellStyle name="Output 3 2 2 2 2 2 4" xfId="26782"/>
    <cellStyle name="Output 3 2 2 2 2 2 5" xfId="40295"/>
    <cellStyle name="Output 3 2 2 2 2 3" xfId="6843"/>
    <cellStyle name="Output 3 2 2 2 2 3 2" xfId="15545"/>
    <cellStyle name="Output 3 2 2 2 2 3 2 2" xfId="47521"/>
    <cellStyle name="Output 3 2 2 2 2 3 3" xfId="19910"/>
    <cellStyle name="Output 3 2 2 2 2 3 4" xfId="27721"/>
    <cellStyle name="Output 3 2 2 2 2 3 5" xfId="41234"/>
    <cellStyle name="Output 3 2 2 2 2 4" xfId="8508"/>
    <cellStyle name="Output 3 2 2 2 2 4 2" xfId="17210"/>
    <cellStyle name="Output 3 2 2 2 2 4 3" xfId="23079"/>
    <cellStyle name="Output 3 2 2 2 2 4 4" xfId="29386"/>
    <cellStyle name="Output 3 2 2 2 2 4 5" xfId="43160"/>
    <cellStyle name="Output 3 2 2 2 2 5" xfId="9263"/>
    <cellStyle name="Output 3 2 2 2 2 5 2" xfId="17965"/>
    <cellStyle name="Output 3 2 2 2 2 5 3" xfId="20830"/>
    <cellStyle name="Output 3 2 2 2 2 5 4" xfId="30141"/>
    <cellStyle name="Output 3 2 2 2 2 5 5" xfId="49184"/>
    <cellStyle name="Output 3 2 2 2 2 6" xfId="9957"/>
    <cellStyle name="Output 3 2 2 2 2 6 2" xfId="18659"/>
    <cellStyle name="Output 3 2 2 2 2 6 3" xfId="12798"/>
    <cellStyle name="Output 3 2 2 2 2 6 4" xfId="30835"/>
    <cellStyle name="Output 3 2 2 2 2 6 5" xfId="49878"/>
    <cellStyle name="Output 3 2 2 2 2 7" xfId="10575"/>
    <cellStyle name="Output 3 2 2 2 2 7 2" xfId="19277"/>
    <cellStyle name="Output 3 2 2 2 2 7 3" xfId="11918"/>
    <cellStyle name="Output 3 2 2 2 2 7 4" xfId="31453"/>
    <cellStyle name="Output 3 2 2 2 2 7 5" xfId="50496"/>
    <cellStyle name="Output 3 2 2 2 2 8" xfId="13454"/>
    <cellStyle name="Output 3 2 2 2 2 9" xfId="1889"/>
    <cellStyle name="Output 3 2 2 2 3" xfId="5185"/>
    <cellStyle name="Output 3 2 2 2 3 10" xfId="26064"/>
    <cellStyle name="Output 3 2 2 2 3 11" xfId="34003"/>
    <cellStyle name="Output 3 2 2 2 3 12" xfId="34939"/>
    <cellStyle name="Output 3 2 2 2 3 13" xfId="37050"/>
    <cellStyle name="Output 3 2 2 2 3 14" xfId="39577"/>
    <cellStyle name="Output 3 2 2 2 3 2" xfId="5857"/>
    <cellStyle name="Output 3 2 2 2 3 2 2" xfId="14559"/>
    <cellStyle name="Output 3 2 2 2 3 2 2 2" xfId="46654"/>
    <cellStyle name="Output 3 2 2 2 3 2 3" xfId="23741"/>
    <cellStyle name="Output 3 2 2 2 3 2 4" xfId="26736"/>
    <cellStyle name="Output 3 2 2 2 3 2 5" xfId="40249"/>
    <cellStyle name="Output 3 2 2 2 3 3" xfId="7276"/>
    <cellStyle name="Output 3 2 2 2 3 3 2" xfId="15978"/>
    <cellStyle name="Output 3 2 2 2 3 3 2 2" xfId="47954"/>
    <cellStyle name="Output 3 2 2 2 3 3 3" xfId="24363"/>
    <cellStyle name="Output 3 2 2 2 3 3 4" xfId="28154"/>
    <cellStyle name="Output 3 2 2 2 3 3 5" xfId="41667"/>
    <cellStyle name="Output 3 2 2 2 3 4" xfId="8941"/>
    <cellStyle name="Output 3 2 2 2 3 4 2" xfId="17643"/>
    <cellStyle name="Output 3 2 2 2 3 4 3" xfId="24962"/>
    <cellStyle name="Output 3 2 2 2 3 4 4" xfId="29819"/>
    <cellStyle name="Output 3 2 2 2 3 4 5" xfId="43593"/>
    <cellStyle name="Output 3 2 2 2 3 5" xfId="9696"/>
    <cellStyle name="Output 3 2 2 2 3 5 2" xfId="18398"/>
    <cellStyle name="Output 3 2 2 2 3 5 3" xfId="11858"/>
    <cellStyle name="Output 3 2 2 2 3 5 4" xfId="30574"/>
    <cellStyle name="Output 3 2 2 2 3 5 5" xfId="49617"/>
    <cellStyle name="Output 3 2 2 2 3 6" xfId="10390"/>
    <cellStyle name="Output 3 2 2 2 3 6 2" xfId="19092"/>
    <cellStyle name="Output 3 2 2 2 3 6 3" xfId="11531"/>
    <cellStyle name="Output 3 2 2 2 3 6 4" xfId="31268"/>
    <cellStyle name="Output 3 2 2 2 3 6 5" xfId="50311"/>
    <cellStyle name="Output 3 2 2 2 3 7" xfId="11008"/>
    <cellStyle name="Output 3 2 2 2 3 7 2" xfId="19710"/>
    <cellStyle name="Output 3 2 2 2 3 7 3" xfId="11144"/>
    <cellStyle name="Output 3 2 2 2 3 7 4" xfId="31886"/>
    <cellStyle name="Output 3 2 2 2 3 7 5" xfId="50929"/>
    <cellStyle name="Output 3 2 2 2 3 8" xfId="13887"/>
    <cellStyle name="Output 3 2 2 2 3 9" xfId="22621"/>
    <cellStyle name="Output 3 2 2 2 4" xfId="5749"/>
    <cellStyle name="Output 3 2 2 2 4 2" xfId="14451"/>
    <cellStyle name="Output 3 2 2 2 4 2 2" xfId="46558"/>
    <cellStyle name="Output 3 2 2 2 4 3" xfId="23153"/>
    <cellStyle name="Output 3 2 2 2 4 4" xfId="26628"/>
    <cellStyle name="Output 3 2 2 2 4 5" xfId="40141"/>
    <cellStyle name="Output 3 2 2 2 5" xfId="6673"/>
    <cellStyle name="Output 3 2 2 2 5 2" xfId="15375"/>
    <cellStyle name="Output 3 2 2 2 5 2 2" xfId="47378"/>
    <cellStyle name="Output 3 2 2 2 5 3" xfId="21032"/>
    <cellStyle name="Output 3 2 2 2 5 4" xfId="27551"/>
    <cellStyle name="Output 3 2 2 2 5 5" xfId="41064"/>
    <cellStyle name="Output 3 2 2 2 6" xfId="8309"/>
    <cellStyle name="Output 3 2 2 2 6 2" xfId="17011"/>
    <cellStyle name="Output 3 2 2 2 6 3" xfId="1867"/>
    <cellStyle name="Output 3 2 2 2 6 4" xfId="29187"/>
    <cellStyle name="Output 3 2 2 2 6 5" xfId="42874"/>
    <cellStyle name="Output 3 2 2 2 7" xfId="9084"/>
    <cellStyle name="Output 3 2 2 2 7 2" xfId="17786"/>
    <cellStyle name="Output 3 2 2 2 7 3" xfId="21288"/>
    <cellStyle name="Output 3 2 2 2 7 4" xfId="29962"/>
    <cellStyle name="Output 3 2 2 2 7 5" xfId="49005"/>
    <cellStyle name="Output 3 2 2 2 8" xfId="9812"/>
    <cellStyle name="Output 3 2 2 2 8 2" xfId="18514"/>
    <cellStyle name="Output 3 2 2 2 8 3" xfId="11469"/>
    <cellStyle name="Output 3 2 2 2 8 4" xfId="30690"/>
    <cellStyle name="Output 3 2 2 2 8 5" xfId="49733"/>
    <cellStyle name="Output 3 2 2 2 9" xfId="10471"/>
    <cellStyle name="Output 3 2 2 2 9 2" xfId="19173"/>
    <cellStyle name="Output 3 2 2 2 9 3" xfId="12205"/>
    <cellStyle name="Output 3 2 2 2 9 4" xfId="31349"/>
    <cellStyle name="Output 3 2 2 2 9 5" xfId="50392"/>
    <cellStyle name="Output 3 2 2 3" xfId="3542"/>
    <cellStyle name="Output 3 2 2 3 10" xfId="11769"/>
    <cellStyle name="Output 3 2 2 3 11" xfId="32257"/>
    <cellStyle name="Output 3 2 2 3 12" xfId="34164"/>
    <cellStyle name="Output 3 2 2 3 13" xfId="35304"/>
    <cellStyle name="Output 3 2 2 3 14" xfId="37840"/>
    <cellStyle name="Output 3 2 2 3 2" xfId="5516"/>
    <cellStyle name="Output 3 2 2 3 2 2" xfId="14218"/>
    <cellStyle name="Output 3 2 2 3 2 2 2" xfId="46342"/>
    <cellStyle name="Output 3 2 2 3 2 3" xfId="24599"/>
    <cellStyle name="Output 3 2 2 3 2 4" xfId="26395"/>
    <cellStyle name="Output 3 2 2 3 2 5" xfId="39908"/>
    <cellStyle name="Output 3 2 2 3 3" xfId="6319"/>
    <cellStyle name="Output 3 2 2 3 3 2" xfId="15021"/>
    <cellStyle name="Output 3 2 2 3 3 2 2" xfId="47076"/>
    <cellStyle name="Output 3 2 2 3 3 3" xfId="21818"/>
    <cellStyle name="Output 3 2 2 3 3 4" xfId="27198"/>
    <cellStyle name="Output 3 2 2 3 3 5" xfId="40711"/>
    <cellStyle name="Output 3 2 2 3 4" xfId="7631"/>
    <cellStyle name="Output 3 2 2 3 4 2" xfId="16333"/>
    <cellStyle name="Output 3 2 2 3 4 3" xfId="21776"/>
    <cellStyle name="Output 3 2 2 3 4 4" xfId="28509"/>
    <cellStyle name="Output 3 2 2 3 4 5" xfId="41998"/>
    <cellStyle name="Output 3 2 2 3 5" xfId="8290"/>
    <cellStyle name="Output 3 2 2 3 5 2" xfId="16992"/>
    <cellStyle name="Output 3 2 2 3 5 3" xfId="21520"/>
    <cellStyle name="Output 3 2 2 3 5 4" xfId="29168"/>
    <cellStyle name="Output 3 2 2 3 5 5" xfId="48804"/>
    <cellStyle name="Output 3 2 2 3 6" xfId="9068"/>
    <cellStyle name="Output 3 2 2 3 6 2" xfId="17770"/>
    <cellStyle name="Output 3 2 2 3 6 3" xfId="24139"/>
    <cellStyle name="Output 3 2 2 3 6 4" xfId="29946"/>
    <cellStyle name="Output 3 2 2 3 6 5" xfId="48989"/>
    <cellStyle name="Output 3 2 2 3 7" xfId="9798"/>
    <cellStyle name="Output 3 2 2 3 7 2" xfId="18500"/>
    <cellStyle name="Output 3 2 2 3 7 3" xfId="20391"/>
    <cellStyle name="Output 3 2 2 3 7 4" xfId="30676"/>
    <cellStyle name="Output 3 2 2 3 7 5" xfId="49719"/>
    <cellStyle name="Output 3 2 2 3 8" xfId="12339"/>
    <cellStyle name="Output 3 2 2 3 9" xfId="24432"/>
    <cellStyle name="Output 3 2 2 4" xfId="4933"/>
    <cellStyle name="Output 3 2 2 4 10" xfId="25812"/>
    <cellStyle name="Output 3 2 2 4 11" xfId="33751"/>
    <cellStyle name="Output 3 2 2 4 12" xfId="34687"/>
    <cellStyle name="Output 3 2 2 4 13" xfId="36798"/>
    <cellStyle name="Output 3 2 2 4 14" xfId="39325"/>
    <cellStyle name="Output 3 2 2 4 2" xfId="5684"/>
    <cellStyle name="Output 3 2 2 4 2 2" xfId="14386"/>
    <cellStyle name="Output 3 2 2 4 2 2 2" xfId="46500"/>
    <cellStyle name="Output 3 2 2 4 2 3" xfId="11483"/>
    <cellStyle name="Output 3 2 2 4 2 4" xfId="26563"/>
    <cellStyle name="Output 3 2 2 4 2 5" xfId="40076"/>
    <cellStyle name="Output 3 2 2 4 3" xfId="7024"/>
    <cellStyle name="Output 3 2 2 4 3 2" xfId="15726"/>
    <cellStyle name="Output 3 2 2 4 3 2 2" xfId="47702"/>
    <cellStyle name="Output 3 2 2 4 3 3" xfId="19891"/>
    <cellStyle name="Output 3 2 2 4 3 4" xfId="27902"/>
    <cellStyle name="Output 3 2 2 4 3 5" xfId="41415"/>
    <cellStyle name="Output 3 2 2 4 4" xfId="8689"/>
    <cellStyle name="Output 3 2 2 4 4 2" xfId="17391"/>
    <cellStyle name="Output 3 2 2 4 4 3" xfId="22674"/>
    <cellStyle name="Output 3 2 2 4 4 4" xfId="29567"/>
    <cellStyle name="Output 3 2 2 4 4 5" xfId="43341"/>
    <cellStyle name="Output 3 2 2 4 5" xfId="9444"/>
    <cellStyle name="Output 3 2 2 4 5 2" xfId="18146"/>
    <cellStyle name="Output 3 2 2 4 5 3" xfId="23613"/>
    <cellStyle name="Output 3 2 2 4 5 4" xfId="30322"/>
    <cellStyle name="Output 3 2 2 4 5 5" xfId="49365"/>
    <cellStyle name="Output 3 2 2 4 6" xfId="10138"/>
    <cellStyle name="Output 3 2 2 4 6 2" xfId="18840"/>
    <cellStyle name="Output 3 2 2 4 6 3" xfId="20422"/>
    <cellStyle name="Output 3 2 2 4 6 4" xfId="31016"/>
    <cellStyle name="Output 3 2 2 4 6 5" xfId="50059"/>
    <cellStyle name="Output 3 2 2 4 7" xfId="10756"/>
    <cellStyle name="Output 3 2 2 4 7 2" xfId="19458"/>
    <cellStyle name="Output 3 2 2 4 7 3" xfId="20315"/>
    <cellStyle name="Output 3 2 2 4 7 4" xfId="31634"/>
    <cellStyle name="Output 3 2 2 4 7 5" xfId="50677"/>
    <cellStyle name="Output 3 2 2 4 8" xfId="13635"/>
    <cellStyle name="Output 3 2 2 4 9" xfId="24521"/>
    <cellStyle name="Output 3 2 2 5" xfId="3843"/>
    <cellStyle name="Output 3 2 2 5 2" xfId="12622"/>
    <cellStyle name="Output 3 2 2 5 2 2" xfId="45276"/>
    <cellStyle name="Output 3 2 2 5 3" xfId="20547"/>
    <cellStyle name="Output 3 2 2 5 4" xfId="20574"/>
    <cellStyle name="Output 3 2 2 5 5" xfId="38141"/>
    <cellStyle name="Output 3 2 2 6" xfId="5238"/>
    <cellStyle name="Output 3 2 2 6 2" xfId="13940"/>
    <cellStyle name="Output 3 2 2 6 2 2" xfId="46082"/>
    <cellStyle name="Output 3 2 2 6 3" xfId="22420"/>
    <cellStyle name="Output 3 2 2 6 4" xfId="26117"/>
    <cellStyle name="Output 3 2 2 6 5" xfId="39630"/>
    <cellStyle name="Output 3 2 2 7" xfId="6773"/>
    <cellStyle name="Output 3 2 2 7 2" xfId="15475"/>
    <cellStyle name="Output 3 2 2 7 2 2" xfId="47457"/>
    <cellStyle name="Output 3 2 2 7 3" xfId="11512"/>
    <cellStyle name="Output 3 2 2 7 4" xfId="27651"/>
    <cellStyle name="Output 3 2 2 7 5" xfId="41164"/>
    <cellStyle name="Output 3 2 2 8" xfId="6446"/>
    <cellStyle name="Output 3 2 2 8 2" xfId="15148"/>
    <cellStyle name="Output 3 2 2 8 3" xfId="22293"/>
    <cellStyle name="Output 3 2 2 8 4" xfId="27325"/>
    <cellStyle name="Output 3 2 2 8 5" xfId="40838"/>
    <cellStyle name="Output 3 2 2 9" xfId="7497"/>
    <cellStyle name="Output 3 2 2 9 2" xfId="16199"/>
    <cellStyle name="Output 3 2 2 9 3" xfId="22517"/>
    <cellStyle name="Output 3 2 2 9 4" xfId="28375"/>
    <cellStyle name="Output 3 2 2 9 5" xfId="48106"/>
    <cellStyle name="Output 3 2 20" xfId="35041"/>
    <cellStyle name="Output 3 2 21" xfId="37152"/>
    <cellStyle name="Output 3 2 3" xfId="825"/>
    <cellStyle name="Output 3 2 3 10" xfId="7874"/>
    <cellStyle name="Output 3 2 3 10 2" xfId="16576"/>
    <cellStyle name="Output 3 2 3 10 3" xfId="24021"/>
    <cellStyle name="Output 3 2 3 10 4" xfId="28752"/>
    <cellStyle name="Output 3 2 3 10 5" xfId="48392"/>
    <cellStyle name="Output 3 2 3 11" xfId="8202"/>
    <cellStyle name="Output 3 2 3 11 2" xfId="16904"/>
    <cellStyle name="Output 3 2 3 11 3" xfId="24217"/>
    <cellStyle name="Output 3 2 3 11 4" xfId="29080"/>
    <cellStyle name="Output 3 2 3 11 5" xfId="48720"/>
    <cellStyle name="Output 3 2 3 12" xfId="11368"/>
    <cellStyle name="Output 3 2 3 13" xfId="11887"/>
    <cellStyle name="Output 3 2 3 14" xfId="12506"/>
    <cellStyle name="Output 3 2 3 15" xfId="32618"/>
    <cellStyle name="Output 3 2 3 16" xfId="34283"/>
    <cellStyle name="Output 3 2 3 17" xfId="35665"/>
    <cellStyle name="Output 3 2 3 18" xfId="38192"/>
    <cellStyle name="Output 3 2 3 2" xfId="5108"/>
    <cellStyle name="Output 3 2 3 2 10" xfId="25987"/>
    <cellStyle name="Output 3 2 3 2 11" xfId="33926"/>
    <cellStyle name="Output 3 2 3 2 12" xfId="34862"/>
    <cellStyle name="Output 3 2 3 2 13" xfId="36973"/>
    <cellStyle name="Output 3 2 3 2 14" xfId="39500"/>
    <cellStyle name="Output 3 2 3 2 2" xfId="5911"/>
    <cellStyle name="Output 3 2 3 2 2 2" xfId="14613"/>
    <cellStyle name="Output 3 2 3 2 2 2 2" xfId="46707"/>
    <cellStyle name="Output 3 2 3 2 2 3" xfId="13393"/>
    <cellStyle name="Output 3 2 3 2 2 4" xfId="26790"/>
    <cellStyle name="Output 3 2 3 2 2 5" xfId="40303"/>
    <cellStyle name="Output 3 2 3 2 3" xfId="7199"/>
    <cellStyle name="Output 3 2 3 2 3 2" xfId="15901"/>
    <cellStyle name="Output 3 2 3 2 3 2 2" xfId="47877"/>
    <cellStyle name="Output 3 2 3 2 3 3" xfId="22083"/>
    <cellStyle name="Output 3 2 3 2 3 4" xfId="28077"/>
    <cellStyle name="Output 3 2 3 2 3 5" xfId="41590"/>
    <cellStyle name="Output 3 2 3 2 4" xfId="8864"/>
    <cellStyle name="Output 3 2 3 2 4 2" xfId="17566"/>
    <cellStyle name="Output 3 2 3 2 4 3" xfId="24048"/>
    <cellStyle name="Output 3 2 3 2 4 4" xfId="29742"/>
    <cellStyle name="Output 3 2 3 2 4 5" xfId="43516"/>
    <cellStyle name="Output 3 2 3 2 5" xfId="9619"/>
    <cellStyle name="Output 3 2 3 2 5 2" xfId="18321"/>
    <cellStyle name="Output 3 2 3 2 5 3" xfId="12933"/>
    <cellStyle name="Output 3 2 3 2 5 4" xfId="30497"/>
    <cellStyle name="Output 3 2 3 2 5 5" xfId="49540"/>
    <cellStyle name="Output 3 2 3 2 6" xfId="10313"/>
    <cellStyle name="Output 3 2 3 2 6 2" xfId="19015"/>
    <cellStyle name="Output 3 2 3 2 6 3" xfId="11697"/>
    <cellStyle name="Output 3 2 3 2 6 4" xfId="31191"/>
    <cellStyle name="Output 3 2 3 2 6 5" xfId="50234"/>
    <cellStyle name="Output 3 2 3 2 7" xfId="10931"/>
    <cellStyle name="Output 3 2 3 2 7 2" xfId="19633"/>
    <cellStyle name="Output 3 2 3 2 7 3" xfId="20148"/>
    <cellStyle name="Output 3 2 3 2 7 4" xfId="31809"/>
    <cellStyle name="Output 3 2 3 2 7 5" xfId="50852"/>
    <cellStyle name="Output 3 2 3 2 8" xfId="13810"/>
    <cellStyle name="Output 3 2 3 2 9" xfId="23773"/>
    <cellStyle name="Output 3 2 3 3" xfId="5009"/>
    <cellStyle name="Output 3 2 3 3 10" xfId="25888"/>
    <cellStyle name="Output 3 2 3 3 11" xfId="33827"/>
    <cellStyle name="Output 3 2 3 3 12" xfId="34763"/>
    <cellStyle name="Output 3 2 3 3 13" xfId="36874"/>
    <cellStyle name="Output 3 2 3 3 14" xfId="39401"/>
    <cellStyle name="Output 3 2 3 3 2" xfId="5361"/>
    <cellStyle name="Output 3 2 3 3 2 2" xfId="14063"/>
    <cellStyle name="Output 3 2 3 3 2 2 2" xfId="46201"/>
    <cellStyle name="Output 3 2 3 3 2 3" xfId="23161"/>
    <cellStyle name="Output 3 2 3 3 2 4" xfId="26240"/>
    <cellStyle name="Output 3 2 3 3 2 5" xfId="39753"/>
    <cellStyle name="Output 3 2 3 3 3" xfId="7100"/>
    <cellStyle name="Output 3 2 3 3 3 2" xfId="15802"/>
    <cellStyle name="Output 3 2 3 3 3 2 2" xfId="47778"/>
    <cellStyle name="Output 3 2 3 3 3 3" xfId="13156"/>
    <cellStyle name="Output 3 2 3 3 3 4" xfId="27978"/>
    <cellStyle name="Output 3 2 3 3 3 5" xfId="41491"/>
    <cellStyle name="Output 3 2 3 3 4" xfId="8765"/>
    <cellStyle name="Output 3 2 3 3 4 2" xfId="17467"/>
    <cellStyle name="Output 3 2 3 3 4 3" xfId="23758"/>
    <cellStyle name="Output 3 2 3 3 4 4" xfId="29643"/>
    <cellStyle name="Output 3 2 3 3 4 5" xfId="43417"/>
    <cellStyle name="Output 3 2 3 3 5" xfId="9520"/>
    <cellStyle name="Output 3 2 3 3 5 2" xfId="18222"/>
    <cellStyle name="Output 3 2 3 3 5 3" xfId="12711"/>
    <cellStyle name="Output 3 2 3 3 5 4" xfId="30398"/>
    <cellStyle name="Output 3 2 3 3 5 5" xfId="49441"/>
    <cellStyle name="Output 3 2 3 3 6" xfId="10214"/>
    <cellStyle name="Output 3 2 3 3 6 2" xfId="18916"/>
    <cellStyle name="Output 3 2 3 3 6 3" xfId="19764"/>
    <cellStyle name="Output 3 2 3 3 6 4" xfId="31092"/>
    <cellStyle name="Output 3 2 3 3 6 5" xfId="50135"/>
    <cellStyle name="Output 3 2 3 3 7" xfId="10832"/>
    <cellStyle name="Output 3 2 3 3 7 2" xfId="19534"/>
    <cellStyle name="Output 3 2 3 3 7 3" xfId="13020"/>
    <cellStyle name="Output 3 2 3 3 7 4" xfId="31710"/>
    <cellStyle name="Output 3 2 3 3 7 5" xfId="50753"/>
    <cellStyle name="Output 3 2 3 3 8" xfId="13711"/>
    <cellStyle name="Output 3 2 3 3 9" xfId="24633"/>
    <cellStyle name="Output 3 2 3 4" xfId="3268"/>
    <cellStyle name="Output 3 2 3 4 2" xfId="12083"/>
    <cellStyle name="Output 3 2 3 4 2 2" xfId="44799"/>
    <cellStyle name="Output 3 2 3 4 3" xfId="13043"/>
    <cellStyle name="Output 3 2 3 4 4" xfId="22403"/>
    <cellStyle name="Output 3 2 3 4 5" xfId="37566"/>
    <cellStyle name="Output 3 2 3 5" xfId="6509"/>
    <cellStyle name="Output 3 2 3 5 2" xfId="15211"/>
    <cellStyle name="Output 3 2 3 5 2 2" xfId="47243"/>
    <cellStyle name="Output 3 2 3 5 3" xfId="20620"/>
    <cellStyle name="Output 3 2 3 5 4" xfId="27388"/>
    <cellStyle name="Output 3 2 3 5 5" xfId="40901"/>
    <cellStyle name="Output 3 2 3 6" xfId="6765"/>
    <cellStyle name="Output 3 2 3 6 2" xfId="15467"/>
    <cellStyle name="Output 3 2 3 6 2 2" xfId="47452"/>
    <cellStyle name="Output 3 2 3 6 3" xfId="19822"/>
    <cellStyle name="Output 3 2 3 6 4" xfId="27643"/>
    <cellStyle name="Output 3 2 3 6 5" xfId="41156"/>
    <cellStyle name="Output 3 2 3 7" xfId="6357"/>
    <cellStyle name="Output 3 2 3 7 2" xfId="15059"/>
    <cellStyle name="Output 3 2 3 7 3" xfId="23861"/>
    <cellStyle name="Output 3 2 3 7 4" xfId="27236"/>
    <cellStyle name="Output 3 2 3 7 5" xfId="40749"/>
    <cellStyle name="Output 3 2 3 8" xfId="7886"/>
    <cellStyle name="Output 3 2 3 8 2" xfId="16588"/>
    <cellStyle name="Output 3 2 3 8 3" xfId="24807"/>
    <cellStyle name="Output 3 2 3 8 4" xfId="28764"/>
    <cellStyle name="Output 3 2 3 8 5" xfId="48404"/>
    <cellStyle name="Output 3 2 3 9" xfId="8181"/>
    <cellStyle name="Output 3 2 3 9 2" xfId="16883"/>
    <cellStyle name="Output 3 2 3 9 3" xfId="24215"/>
    <cellStyle name="Output 3 2 3 9 4" xfId="29059"/>
    <cellStyle name="Output 3 2 3 9 5" xfId="48699"/>
    <cellStyle name="Output 3 2 4" xfId="1254"/>
    <cellStyle name="Output 3 2 4 10" xfId="2947"/>
    <cellStyle name="Output 3 2 4 10 2" xfId="11779"/>
    <cellStyle name="Output 3 2 4 10 3" xfId="23136"/>
    <cellStyle name="Output 3 2 4 10 4" xfId="24863"/>
    <cellStyle name="Output 3 2 4 10 5" xfId="44491"/>
    <cellStyle name="Output 3 2 4 11" xfId="4412"/>
    <cellStyle name="Output 3 2 4 11 2" xfId="13134"/>
    <cellStyle name="Output 3 2 4 11 3" xfId="24049"/>
    <cellStyle name="Output 3 2 4 11 4" xfId="25520"/>
    <cellStyle name="Output 3 2 4 11 5" xfId="45842"/>
    <cellStyle name="Output 3 2 4 12" xfId="1770"/>
    <cellStyle name="Output 3 2 4 13" xfId="21061"/>
    <cellStyle name="Output 3 2 4 14" xfId="25074"/>
    <cellStyle name="Output 3 2 4 15" xfId="33047"/>
    <cellStyle name="Output 3 2 4 16" xfId="34348"/>
    <cellStyle name="Output 3 2 4 17" xfId="36094"/>
    <cellStyle name="Output 3 2 4 18" xfId="38621"/>
    <cellStyle name="Output 3 2 4 2" xfId="4894"/>
    <cellStyle name="Output 3 2 4 2 10" xfId="25773"/>
    <cellStyle name="Output 3 2 4 2 11" xfId="33712"/>
    <cellStyle name="Output 3 2 4 2 12" xfId="34648"/>
    <cellStyle name="Output 3 2 4 2 13" xfId="36759"/>
    <cellStyle name="Output 3 2 4 2 14" xfId="39286"/>
    <cellStyle name="Output 3 2 4 2 2" xfId="5847"/>
    <cellStyle name="Output 3 2 4 2 2 2" xfId="14549"/>
    <cellStyle name="Output 3 2 4 2 2 2 2" xfId="46645"/>
    <cellStyle name="Output 3 2 4 2 2 3" xfId="25310"/>
    <cellStyle name="Output 3 2 4 2 2 4" xfId="26726"/>
    <cellStyle name="Output 3 2 4 2 2 5" xfId="40239"/>
    <cellStyle name="Output 3 2 4 2 3" xfId="6985"/>
    <cellStyle name="Output 3 2 4 2 3 2" xfId="15687"/>
    <cellStyle name="Output 3 2 4 2 3 2 2" xfId="47663"/>
    <cellStyle name="Output 3 2 4 2 3 3" xfId="1824"/>
    <cellStyle name="Output 3 2 4 2 3 4" xfId="27863"/>
    <cellStyle name="Output 3 2 4 2 3 5" xfId="41376"/>
    <cellStyle name="Output 3 2 4 2 4" xfId="8650"/>
    <cellStyle name="Output 3 2 4 2 4 2" xfId="17352"/>
    <cellStyle name="Output 3 2 4 2 4 3" xfId="24804"/>
    <cellStyle name="Output 3 2 4 2 4 4" xfId="29528"/>
    <cellStyle name="Output 3 2 4 2 4 5" xfId="43302"/>
    <cellStyle name="Output 3 2 4 2 5" xfId="9405"/>
    <cellStyle name="Output 3 2 4 2 5 2" xfId="18107"/>
    <cellStyle name="Output 3 2 4 2 5 3" xfId="25188"/>
    <cellStyle name="Output 3 2 4 2 5 4" xfId="30283"/>
    <cellStyle name="Output 3 2 4 2 5 5" xfId="49326"/>
    <cellStyle name="Output 3 2 4 2 6" xfId="10099"/>
    <cellStyle name="Output 3 2 4 2 6 2" xfId="18801"/>
    <cellStyle name="Output 3 2 4 2 6 3" xfId="11438"/>
    <cellStyle name="Output 3 2 4 2 6 4" xfId="30977"/>
    <cellStyle name="Output 3 2 4 2 6 5" xfId="50020"/>
    <cellStyle name="Output 3 2 4 2 7" xfId="10717"/>
    <cellStyle name="Output 3 2 4 2 7 2" xfId="19419"/>
    <cellStyle name="Output 3 2 4 2 7 3" xfId="12169"/>
    <cellStyle name="Output 3 2 4 2 7 4" xfId="31595"/>
    <cellStyle name="Output 3 2 4 2 7 5" xfId="50638"/>
    <cellStyle name="Output 3 2 4 2 8" xfId="13596"/>
    <cellStyle name="Output 3 2 4 2 9" xfId="21158"/>
    <cellStyle name="Output 3 2 4 3" xfId="4782"/>
    <cellStyle name="Output 3 2 4 3 10" xfId="25661"/>
    <cellStyle name="Output 3 2 4 3 11" xfId="33600"/>
    <cellStyle name="Output 3 2 4 3 12" xfId="34536"/>
    <cellStyle name="Output 3 2 4 3 13" xfId="36647"/>
    <cellStyle name="Output 3 2 4 3 14" xfId="39174"/>
    <cellStyle name="Output 3 2 4 3 2" xfId="5412"/>
    <cellStyle name="Output 3 2 4 3 2 2" xfId="14114"/>
    <cellStyle name="Output 3 2 4 3 2 2 2" xfId="46245"/>
    <cellStyle name="Output 3 2 4 3 2 3" xfId="21213"/>
    <cellStyle name="Output 3 2 4 3 2 4" xfId="26291"/>
    <cellStyle name="Output 3 2 4 3 2 5" xfId="39804"/>
    <cellStyle name="Output 3 2 4 3 3" xfId="6873"/>
    <cellStyle name="Output 3 2 4 3 3 2" xfId="15575"/>
    <cellStyle name="Output 3 2 4 3 3 2 2" xfId="47551"/>
    <cellStyle name="Output 3 2 4 3 3 3" xfId="11439"/>
    <cellStyle name="Output 3 2 4 3 3 4" xfId="27751"/>
    <cellStyle name="Output 3 2 4 3 3 5" xfId="41264"/>
    <cellStyle name="Output 3 2 4 3 4" xfId="8538"/>
    <cellStyle name="Output 3 2 4 3 4 2" xfId="17240"/>
    <cellStyle name="Output 3 2 4 3 4 3" xfId="24382"/>
    <cellStyle name="Output 3 2 4 3 4 4" xfId="29416"/>
    <cellStyle name="Output 3 2 4 3 4 5" xfId="43190"/>
    <cellStyle name="Output 3 2 4 3 5" xfId="9293"/>
    <cellStyle name="Output 3 2 4 3 5 2" xfId="17995"/>
    <cellStyle name="Output 3 2 4 3 5 3" xfId="23001"/>
    <cellStyle name="Output 3 2 4 3 5 4" xfId="30171"/>
    <cellStyle name="Output 3 2 4 3 5 5" xfId="49214"/>
    <cellStyle name="Output 3 2 4 3 6" xfId="9987"/>
    <cellStyle name="Output 3 2 4 3 6 2" xfId="18689"/>
    <cellStyle name="Output 3 2 4 3 6 3" xfId="20085"/>
    <cellStyle name="Output 3 2 4 3 6 4" xfId="30865"/>
    <cellStyle name="Output 3 2 4 3 6 5" xfId="49908"/>
    <cellStyle name="Output 3 2 4 3 7" xfId="10605"/>
    <cellStyle name="Output 3 2 4 3 7 2" xfId="19307"/>
    <cellStyle name="Output 3 2 4 3 7 3" xfId="19809"/>
    <cellStyle name="Output 3 2 4 3 7 4" xfId="31483"/>
    <cellStyle name="Output 3 2 4 3 7 5" xfId="50526"/>
    <cellStyle name="Output 3 2 4 3 8" xfId="13484"/>
    <cellStyle name="Output 3 2 4 3 9" xfId="25113"/>
    <cellStyle name="Output 3 2 4 4" xfId="6352"/>
    <cellStyle name="Output 3 2 4 4 2" xfId="15054"/>
    <cellStyle name="Output 3 2 4 4 2 2" xfId="47108"/>
    <cellStyle name="Output 3 2 4 4 3" xfId="23669"/>
    <cellStyle name="Output 3 2 4 4 4" xfId="27231"/>
    <cellStyle name="Output 3 2 4 4 5" xfId="40744"/>
    <cellStyle name="Output 3 2 4 5" xfId="3218"/>
    <cellStyle name="Output 3 2 4 5 2" xfId="12033"/>
    <cellStyle name="Output 3 2 4 5 2 2" xfId="44751"/>
    <cellStyle name="Output 3 2 4 5 3" xfId="23289"/>
    <cellStyle name="Output 3 2 4 5 4" xfId="25187"/>
    <cellStyle name="Output 3 2 4 5 5" xfId="37516"/>
    <cellStyle name="Output 3 2 4 6" xfId="5607"/>
    <cellStyle name="Output 3 2 4 6 2" xfId="14309"/>
    <cellStyle name="Output 3 2 4 6 2 2" xfId="46427"/>
    <cellStyle name="Output 3 2 4 6 3" xfId="20259"/>
    <cellStyle name="Output 3 2 4 6 4" xfId="26486"/>
    <cellStyle name="Output 3 2 4 6 5" xfId="39999"/>
    <cellStyle name="Output 3 2 4 7" xfId="3275"/>
    <cellStyle name="Output 3 2 4 7 2" xfId="12090"/>
    <cellStyle name="Output 3 2 4 7 3" xfId="21697"/>
    <cellStyle name="Output 3 2 4 7 4" xfId="4485"/>
    <cellStyle name="Output 3 2 4 7 5" xfId="37573"/>
    <cellStyle name="Output 3 2 4 8" xfId="8149"/>
    <cellStyle name="Output 3 2 4 8 2" xfId="16851"/>
    <cellStyle name="Output 3 2 4 8 3" xfId="1783"/>
    <cellStyle name="Output 3 2 4 8 4" xfId="29027"/>
    <cellStyle name="Output 3 2 4 8 5" xfId="48667"/>
    <cellStyle name="Output 3 2 4 9" xfId="7622"/>
    <cellStyle name="Output 3 2 4 9 2" xfId="16324"/>
    <cellStyle name="Output 3 2 4 9 3" xfId="22738"/>
    <cellStyle name="Output 3 2 4 9 4" xfId="28500"/>
    <cellStyle name="Output 3 2 4 9 5" xfId="48223"/>
    <cellStyle name="Output 3 2 5" xfId="5024"/>
    <cellStyle name="Output 3 2 5 10" xfId="25903"/>
    <cellStyle name="Output 3 2 5 11" xfId="33842"/>
    <cellStyle name="Output 3 2 5 12" xfId="34778"/>
    <cellStyle name="Output 3 2 5 13" xfId="36889"/>
    <cellStyle name="Output 3 2 5 14" xfId="39416"/>
    <cellStyle name="Output 3 2 5 2" xfId="5845"/>
    <cellStyle name="Output 3 2 5 2 2" xfId="14547"/>
    <cellStyle name="Output 3 2 5 2 2 2" xfId="46643"/>
    <cellStyle name="Output 3 2 5 2 3" xfId="21214"/>
    <cellStyle name="Output 3 2 5 2 4" xfId="26724"/>
    <cellStyle name="Output 3 2 5 2 5" xfId="40237"/>
    <cellStyle name="Output 3 2 5 3" xfId="7115"/>
    <cellStyle name="Output 3 2 5 3 2" xfId="15817"/>
    <cellStyle name="Output 3 2 5 3 2 2" xfId="47793"/>
    <cellStyle name="Output 3 2 5 3 3" xfId="21744"/>
    <cellStyle name="Output 3 2 5 3 4" xfId="27993"/>
    <cellStyle name="Output 3 2 5 3 5" xfId="41506"/>
    <cellStyle name="Output 3 2 5 4" xfId="8780"/>
    <cellStyle name="Output 3 2 5 4 2" xfId="17482"/>
    <cellStyle name="Output 3 2 5 4 3" xfId="22974"/>
    <cellStyle name="Output 3 2 5 4 4" xfId="29658"/>
    <cellStyle name="Output 3 2 5 4 5" xfId="43432"/>
    <cellStyle name="Output 3 2 5 5" xfId="9535"/>
    <cellStyle name="Output 3 2 5 5 2" xfId="18237"/>
    <cellStyle name="Output 3 2 5 5 3" xfId="20214"/>
    <cellStyle name="Output 3 2 5 5 4" xfId="30413"/>
    <cellStyle name="Output 3 2 5 5 5" xfId="49456"/>
    <cellStyle name="Output 3 2 5 6" xfId="10229"/>
    <cellStyle name="Output 3 2 5 6 2" xfId="18931"/>
    <cellStyle name="Output 3 2 5 6 3" xfId="20154"/>
    <cellStyle name="Output 3 2 5 6 4" xfId="31107"/>
    <cellStyle name="Output 3 2 5 6 5" xfId="50150"/>
    <cellStyle name="Output 3 2 5 7" xfId="10847"/>
    <cellStyle name="Output 3 2 5 7 2" xfId="19549"/>
    <cellStyle name="Output 3 2 5 7 3" xfId="11818"/>
    <cellStyle name="Output 3 2 5 7 4" xfId="31725"/>
    <cellStyle name="Output 3 2 5 7 5" xfId="50768"/>
    <cellStyle name="Output 3 2 5 8" xfId="13726"/>
    <cellStyle name="Output 3 2 5 9" xfId="12782"/>
    <cellStyle name="Output 3 2 6" xfId="3583"/>
    <cellStyle name="Output 3 2 6 10" xfId="21133"/>
    <cellStyle name="Output 3 2 6 11" xfId="32298"/>
    <cellStyle name="Output 3 2 6 12" xfId="34201"/>
    <cellStyle name="Output 3 2 6 13" xfId="35345"/>
    <cellStyle name="Output 3 2 6 14" xfId="37881"/>
    <cellStyle name="Output 3 2 6 2" xfId="6473"/>
    <cellStyle name="Output 3 2 6 2 2" xfId="15175"/>
    <cellStyle name="Output 3 2 6 2 2 2" xfId="47215"/>
    <cellStyle name="Output 3 2 6 2 3" xfId="12353"/>
    <cellStyle name="Output 3 2 6 2 4" xfId="27352"/>
    <cellStyle name="Output 3 2 6 2 5" xfId="40865"/>
    <cellStyle name="Output 3 2 6 3" xfId="6507"/>
    <cellStyle name="Output 3 2 6 3 2" xfId="15209"/>
    <cellStyle name="Output 3 2 6 3 2 2" xfId="47241"/>
    <cellStyle name="Output 3 2 6 3 3" xfId="22279"/>
    <cellStyle name="Output 3 2 6 3 4" xfId="27386"/>
    <cellStyle name="Output 3 2 6 3 5" xfId="40899"/>
    <cellStyle name="Output 3 2 6 4" xfId="7670"/>
    <cellStyle name="Output 3 2 6 4 2" xfId="16372"/>
    <cellStyle name="Output 3 2 6 4 3" xfId="2628"/>
    <cellStyle name="Output 3 2 6 4 4" xfId="28548"/>
    <cellStyle name="Output 3 2 6 4 5" xfId="42039"/>
    <cellStyle name="Output 3 2 6 5" xfId="7583"/>
    <cellStyle name="Output 3 2 6 5 2" xfId="16285"/>
    <cellStyle name="Output 3 2 6 5 3" xfId="21969"/>
    <cellStyle name="Output 3 2 6 5 4" xfId="28461"/>
    <cellStyle name="Output 3 2 6 5 5" xfId="48192"/>
    <cellStyle name="Output 3 2 6 6" xfId="8186"/>
    <cellStyle name="Output 3 2 6 6 2" xfId="16888"/>
    <cellStyle name="Output 3 2 6 6 3" xfId="20250"/>
    <cellStyle name="Output 3 2 6 6 4" xfId="29064"/>
    <cellStyle name="Output 3 2 6 6 5" xfId="48704"/>
    <cellStyle name="Output 3 2 6 7" xfId="7816"/>
    <cellStyle name="Output 3 2 6 7 2" xfId="16518"/>
    <cellStyle name="Output 3 2 6 7 3" xfId="22173"/>
    <cellStyle name="Output 3 2 6 7 4" xfId="28694"/>
    <cellStyle name="Output 3 2 6 7 5" xfId="48338"/>
    <cellStyle name="Output 3 2 6 8" xfId="12380"/>
    <cellStyle name="Output 3 2 6 9" xfId="23262"/>
    <cellStyle name="Output 3 2 7" xfId="6523"/>
    <cellStyle name="Output 3 2 7 2" xfId="15225"/>
    <cellStyle name="Output 3 2 7 2 2" xfId="47254"/>
    <cellStyle name="Output 3 2 7 3" xfId="21954"/>
    <cellStyle name="Output 3 2 7 4" xfId="27402"/>
    <cellStyle name="Output 3 2 7 5" xfId="40915"/>
    <cellStyle name="Output 3 2 8" xfId="5419"/>
    <cellStyle name="Output 3 2 8 2" xfId="14121"/>
    <cellStyle name="Output 3 2 8 2 2" xfId="46250"/>
    <cellStyle name="Output 3 2 8 3" xfId="22993"/>
    <cellStyle name="Output 3 2 8 4" xfId="26298"/>
    <cellStyle name="Output 3 2 8 5" xfId="39811"/>
    <cellStyle name="Output 3 2 9" xfId="3248"/>
    <cellStyle name="Output 3 2 9 2" xfId="12063"/>
    <cellStyle name="Output 3 2 9 2 2" xfId="44779"/>
    <cellStyle name="Output 3 2 9 3" xfId="23348"/>
    <cellStyle name="Output 3 2 9 4" xfId="1848"/>
    <cellStyle name="Output 3 2 9 5" xfId="37546"/>
    <cellStyle name="Output 3 20" xfId="1830"/>
    <cellStyle name="Output 3 21" xfId="24918"/>
    <cellStyle name="Output 3 22" xfId="12593"/>
    <cellStyle name="Output 3 23" xfId="31971"/>
    <cellStyle name="Output 3 24" xfId="34057"/>
    <cellStyle name="Output 3 25" xfId="35018"/>
    <cellStyle name="Output 3 26" xfId="37129"/>
    <cellStyle name="Output 3 3" xfId="499"/>
    <cellStyle name="Output 3 3 10" xfId="7380"/>
    <cellStyle name="Output 3 3 10 2" xfId="16082"/>
    <cellStyle name="Output 3 3 10 3" xfId="25479"/>
    <cellStyle name="Output 3 3 10 4" xfId="28258"/>
    <cellStyle name="Output 3 3 10 5" xfId="41771"/>
    <cellStyle name="Output 3 3 11" xfId="7465"/>
    <cellStyle name="Output 3 3 11 2" xfId="16167"/>
    <cellStyle name="Output 3 3 11 3" xfId="24012"/>
    <cellStyle name="Output 3 3 11 4" xfId="28343"/>
    <cellStyle name="Output 3 3 11 5" xfId="48074"/>
    <cellStyle name="Output 3 3 12" xfId="2901"/>
    <cellStyle name="Output 3 3 12 2" xfId="11734"/>
    <cellStyle name="Output 3 3 12 3" xfId="23005"/>
    <cellStyle name="Output 3 3 12 4" xfId="2166"/>
    <cellStyle name="Output 3 3 12 5" xfId="44445"/>
    <cellStyle name="Output 3 3 13" xfId="7403"/>
    <cellStyle name="Output 3 3 13 2" xfId="16105"/>
    <cellStyle name="Output 3 3 13 3" xfId="12691"/>
    <cellStyle name="Output 3 3 13 4" xfId="28281"/>
    <cellStyle name="Output 3 3 13 5" xfId="48012"/>
    <cellStyle name="Output 3 3 14" xfId="3048"/>
    <cellStyle name="Output 3 3 14 2" xfId="11872"/>
    <cellStyle name="Output 3 3 14 3" xfId="21483"/>
    <cellStyle name="Output 3 3 14 4" xfId="22660"/>
    <cellStyle name="Output 3 3 14 5" xfId="44592"/>
    <cellStyle name="Output 3 3 15" xfId="4497"/>
    <cellStyle name="Output 3 3 16" xfId="20827"/>
    <cellStyle name="Output 3 3 17" xfId="11958"/>
    <cellStyle name="Output 3 3 18" xfId="32019"/>
    <cellStyle name="Output 3 3 19" xfId="34087"/>
    <cellStyle name="Output 3 3 2" xfId="747"/>
    <cellStyle name="Output 3 3 2 10" xfId="8383"/>
    <cellStyle name="Output 3 3 2 10 2" xfId="17085"/>
    <cellStyle name="Output 3 3 2 10 3" xfId="21072"/>
    <cellStyle name="Output 3 3 2 10 4" xfId="29261"/>
    <cellStyle name="Output 3 3 2 10 5" xfId="48841"/>
    <cellStyle name="Output 3 3 2 11" xfId="9154"/>
    <cellStyle name="Output 3 3 2 11 2" xfId="17856"/>
    <cellStyle name="Output 3 3 2 11 3" xfId="23416"/>
    <cellStyle name="Output 3 3 2 11 4" xfId="30032"/>
    <cellStyle name="Output 3 3 2 11 5" xfId="49075"/>
    <cellStyle name="Output 3 3 2 12" xfId="9876"/>
    <cellStyle name="Output 3 3 2 12 2" xfId="18578"/>
    <cellStyle name="Output 3 3 2 12 3" xfId="2015"/>
    <cellStyle name="Output 3 3 2 12 4" xfId="30754"/>
    <cellStyle name="Output 3 3 2 12 5" xfId="49797"/>
    <cellStyle name="Output 3 3 2 13" xfId="11295"/>
    <cellStyle name="Output 3 3 2 14" xfId="11420"/>
    <cellStyle name="Output 3 3 2 15" xfId="22187"/>
    <cellStyle name="Output 3 3 2 16" xfId="32094"/>
    <cellStyle name="Output 3 3 2 17" xfId="34125"/>
    <cellStyle name="Output 3 3 2 18" xfId="35141"/>
    <cellStyle name="Output 3 3 2 19" xfId="37388"/>
    <cellStyle name="Output 3 3 2 2" xfId="1516"/>
    <cellStyle name="Output 3 3 2 2 10" xfId="13213"/>
    <cellStyle name="Output 3 3 2 2 11" xfId="23524"/>
    <cellStyle name="Output 3 3 2 2 12" xfId="25552"/>
    <cellStyle name="Output 3 3 2 2 13" xfId="33309"/>
    <cellStyle name="Output 3 3 2 2 14" xfId="34427"/>
    <cellStyle name="Output 3 3 2 2 15" xfId="36356"/>
    <cellStyle name="Output 3 3 2 2 16" xfId="38883"/>
    <cellStyle name="Output 3 3 2 2 2" xfId="5026"/>
    <cellStyle name="Output 3 3 2 2 2 10" xfId="25905"/>
    <cellStyle name="Output 3 3 2 2 2 11" xfId="33844"/>
    <cellStyle name="Output 3 3 2 2 2 12" xfId="34780"/>
    <cellStyle name="Output 3 3 2 2 2 13" xfId="36891"/>
    <cellStyle name="Output 3 3 2 2 2 14" xfId="39418"/>
    <cellStyle name="Output 3 3 2 2 2 2" xfId="5696"/>
    <cellStyle name="Output 3 3 2 2 2 2 2" xfId="14398"/>
    <cellStyle name="Output 3 3 2 2 2 2 2 2" xfId="46511"/>
    <cellStyle name="Output 3 3 2 2 2 2 3" xfId="23694"/>
    <cellStyle name="Output 3 3 2 2 2 2 4" xfId="26575"/>
    <cellStyle name="Output 3 3 2 2 2 2 5" xfId="40088"/>
    <cellStyle name="Output 3 3 2 2 2 3" xfId="7117"/>
    <cellStyle name="Output 3 3 2 2 2 3 2" xfId="15819"/>
    <cellStyle name="Output 3 3 2 2 2 3 2 2" xfId="47795"/>
    <cellStyle name="Output 3 3 2 2 2 3 3" xfId="24871"/>
    <cellStyle name="Output 3 3 2 2 2 3 4" xfId="27995"/>
    <cellStyle name="Output 3 3 2 2 2 3 5" xfId="41508"/>
    <cellStyle name="Output 3 3 2 2 2 4" xfId="8782"/>
    <cellStyle name="Output 3 3 2 2 2 4 2" xfId="17484"/>
    <cellStyle name="Output 3 3 2 2 2 4 3" xfId="22070"/>
    <cellStyle name="Output 3 3 2 2 2 4 4" xfId="29660"/>
    <cellStyle name="Output 3 3 2 2 2 4 5" xfId="43434"/>
    <cellStyle name="Output 3 3 2 2 2 5" xfId="9537"/>
    <cellStyle name="Output 3 3 2 2 2 5 2" xfId="18239"/>
    <cellStyle name="Output 3 3 2 2 2 5 3" xfId="19958"/>
    <cellStyle name="Output 3 3 2 2 2 5 4" xfId="30415"/>
    <cellStyle name="Output 3 3 2 2 2 5 5" xfId="49458"/>
    <cellStyle name="Output 3 3 2 2 2 6" xfId="10231"/>
    <cellStyle name="Output 3 3 2 2 2 6 2" xfId="18933"/>
    <cellStyle name="Output 3 3 2 2 2 6 3" xfId="12142"/>
    <cellStyle name="Output 3 3 2 2 2 6 4" xfId="31109"/>
    <cellStyle name="Output 3 3 2 2 2 6 5" xfId="50152"/>
    <cellStyle name="Output 3 3 2 2 2 7" xfId="10849"/>
    <cellStyle name="Output 3 3 2 2 2 7 2" xfId="19551"/>
    <cellStyle name="Output 3 3 2 2 2 7 3" xfId="11792"/>
    <cellStyle name="Output 3 3 2 2 2 7 4" xfId="31727"/>
    <cellStyle name="Output 3 3 2 2 2 7 5" xfId="50770"/>
    <cellStyle name="Output 3 3 2 2 2 8" xfId="13728"/>
    <cellStyle name="Output 3 3 2 2 2 9" xfId="11844"/>
    <cellStyle name="Output 3 3 2 2 3" xfId="5210"/>
    <cellStyle name="Output 3 3 2 2 3 10" xfId="26089"/>
    <cellStyle name="Output 3 3 2 2 3 11" xfId="34028"/>
    <cellStyle name="Output 3 3 2 2 3 12" xfId="34964"/>
    <cellStyle name="Output 3 3 2 2 3 13" xfId="37075"/>
    <cellStyle name="Output 3 3 2 2 3 14" xfId="39602"/>
    <cellStyle name="Output 3 3 2 2 3 2" xfId="6565"/>
    <cellStyle name="Output 3 3 2 2 3 2 2" xfId="15267"/>
    <cellStyle name="Output 3 3 2 2 3 2 2 2" xfId="47292"/>
    <cellStyle name="Output 3 3 2 2 3 2 3" xfId="23216"/>
    <cellStyle name="Output 3 3 2 2 3 2 4" xfId="27443"/>
    <cellStyle name="Output 3 3 2 2 3 2 5" xfId="40956"/>
    <cellStyle name="Output 3 3 2 2 3 3" xfId="7301"/>
    <cellStyle name="Output 3 3 2 2 3 3 2" xfId="16003"/>
    <cellStyle name="Output 3 3 2 2 3 3 2 2" xfId="47979"/>
    <cellStyle name="Output 3 3 2 2 3 3 3" xfId="20805"/>
    <cellStyle name="Output 3 3 2 2 3 3 4" xfId="28179"/>
    <cellStyle name="Output 3 3 2 2 3 3 5" xfId="41692"/>
    <cellStyle name="Output 3 3 2 2 3 4" xfId="8966"/>
    <cellStyle name="Output 3 3 2 2 3 4 2" xfId="17668"/>
    <cellStyle name="Output 3 3 2 2 3 4 3" xfId="22007"/>
    <cellStyle name="Output 3 3 2 2 3 4 4" xfId="29844"/>
    <cellStyle name="Output 3 3 2 2 3 4 5" xfId="43618"/>
    <cellStyle name="Output 3 3 2 2 3 5" xfId="9721"/>
    <cellStyle name="Output 3 3 2 2 3 5 2" xfId="18423"/>
    <cellStyle name="Output 3 3 2 2 3 5 3" xfId="11265"/>
    <cellStyle name="Output 3 3 2 2 3 5 4" xfId="30599"/>
    <cellStyle name="Output 3 3 2 2 3 5 5" xfId="49642"/>
    <cellStyle name="Output 3 3 2 2 3 6" xfId="10415"/>
    <cellStyle name="Output 3 3 2 2 3 6 2" xfId="19117"/>
    <cellStyle name="Output 3 3 2 2 3 6 3" xfId="13318"/>
    <cellStyle name="Output 3 3 2 2 3 6 4" xfId="31293"/>
    <cellStyle name="Output 3 3 2 2 3 6 5" xfId="50336"/>
    <cellStyle name="Output 3 3 2 2 3 7" xfId="11033"/>
    <cellStyle name="Output 3 3 2 2 3 7 2" xfId="19735"/>
    <cellStyle name="Output 3 3 2 2 3 7 3" xfId="12118"/>
    <cellStyle name="Output 3 3 2 2 3 7 4" xfId="31911"/>
    <cellStyle name="Output 3 3 2 2 3 7 5" xfId="50954"/>
    <cellStyle name="Output 3 3 2 2 3 8" xfId="13912"/>
    <cellStyle name="Output 3 3 2 2 3 9" xfId="21815"/>
    <cellStyle name="Output 3 3 2 2 4" xfId="3318"/>
    <cellStyle name="Output 3 3 2 2 4 2" xfId="12130"/>
    <cellStyle name="Output 3 3 2 2 4 2 2" xfId="44845"/>
    <cellStyle name="Output 3 3 2 2 4 3" xfId="25411"/>
    <cellStyle name="Output 3 3 2 2 4 4" xfId="1820"/>
    <cellStyle name="Output 3 3 2 2 4 5" xfId="37616"/>
    <cellStyle name="Output 3 3 2 2 5" xfId="6698"/>
    <cellStyle name="Output 3 3 2 2 5 2" xfId="15400"/>
    <cellStyle name="Output 3 3 2 2 5 2 2" xfId="47403"/>
    <cellStyle name="Output 3 3 2 2 5 3" xfId="23380"/>
    <cellStyle name="Output 3 3 2 2 5 4" xfId="27576"/>
    <cellStyle name="Output 3 3 2 2 5 5" xfId="41089"/>
    <cellStyle name="Output 3 3 2 2 6" xfId="8334"/>
    <cellStyle name="Output 3 3 2 2 6 2" xfId="17036"/>
    <cellStyle name="Output 3 3 2 2 6 3" xfId="24750"/>
    <cellStyle name="Output 3 3 2 2 6 4" xfId="29212"/>
    <cellStyle name="Output 3 3 2 2 6 5" xfId="42899"/>
    <cellStyle name="Output 3 3 2 2 7" xfId="9109"/>
    <cellStyle name="Output 3 3 2 2 7 2" xfId="17811"/>
    <cellStyle name="Output 3 3 2 2 7 3" xfId="25359"/>
    <cellStyle name="Output 3 3 2 2 7 4" xfId="29987"/>
    <cellStyle name="Output 3 3 2 2 7 5" xfId="49030"/>
    <cellStyle name="Output 3 3 2 2 8" xfId="9837"/>
    <cellStyle name="Output 3 3 2 2 8 2" xfId="18539"/>
    <cellStyle name="Output 3 3 2 2 8 3" xfId="20123"/>
    <cellStyle name="Output 3 3 2 2 8 4" xfId="30715"/>
    <cellStyle name="Output 3 3 2 2 8 5" xfId="49758"/>
    <cellStyle name="Output 3 3 2 2 9" xfId="10496"/>
    <cellStyle name="Output 3 3 2 2 9 2" xfId="19198"/>
    <cellStyle name="Output 3 3 2 2 9 3" xfId="13078"/>
    <cellStyle name="Output 3 3 2 2 9 4" xfId="31374"/>
    <cellStyle name="Output 3 3 2 2 9 5" xfId="50417"/>
    <cellStyle name="Output 3 3 2 3" xfId="5013"/>
    <cellStyle name="Output 3 3 2 3 10" xfId="25892"/>
    <cellStyle name="Output 3 3 2 3 11" xfId="33831"/>
    <cellStyle name="Output 3 3 2 3 12" xfId="34767"/>
    <cellStyle name="Output 3 3 2 3 13" xfId="36878"/>
    <cellStyle name="Output 3 3 2 3 14" xfId="39405"/>
    <cellStyle name="Output 3 3 2 3 2" xfId="5757"/>
    <cellStyle name="Output 3 3 2 3 2 2" xfId="14459"/>
    <cellStyle name="Output 3 3 2 3 2 2 2" xfId="46566"/>
    <cellStyle name="Output 3 3 2 3 2 3" xfId="23736"/>
    <cellStyle name="Output 3 3 2 3 2 4" xfId="26636"/>
    <cellStyle name="Output 3 3 2 3 2 5" xfId="40149"/>
    <cellStyle name="Output 3 3 2 3 3" xfId="7104"/>
    <cellStyle name="Output 3 3 2 3 3 2" xfId="15806"/>
    <cellStyle name="Output 3 3 2 3 3 2 2" xfId="47782"/>
    <cellStyle name="Output 3 3 2 3 3 3" xfId="1928"/>
    <cellStyle name="Output 3 3 2 3 3 4" xfId="27982"/>
    <cellStyle name="Output 3 3 2 3 3 5" xfId="41495"/>
    <cellStyle name="Output 3 3 2 3 4" xfId="8769"/>
    <cellStyle name="Output 3 3 2 3 4 2" xfId="17471"/>
    <cellStyle name="Output 3 3 2 3 4 3" xfId="25211"/>
    <cellStyle name="Output 3 3 2 3 4 4" xfId="29647"/>
    <cellStyle name="Output 3 3 2 3 4 5" xfId="43421"/>
    <cellStyle name="Output 3 3 2 3 5" xfId="9524"/>
    <cellStyle name="Output 3 3 2 3 5 2" xfId="18226"/>
    <cellStyle name="Output 3 3 2 3 5 3" xfId="20104"/>
    <cellStyle name="Output 3 3 2 3 5 4" xfId="30402"/>
    <cellStyle name="Output 3 3 2 3 5 5" xfId="49445"/>
    <cellStyle name="Output 3 3 2 3 6" xfId="10218"/>
    <cellStyle name="Output 3 3 2 3 6 2" xfId="18920"/>
    <cellStyle name="Output 3 3 2 3 6 3" xfId="2424"/>
    <cellStyle name="Output 3 3 2 3 6 4" xfId="31096"/>
    <cellStyle name="Output 3 3 2 3 6 5" xfId="50139"/>
    <cellStyle name="Output 3 3 2 3 7" xfId="10836"/>
    <cellStyle name="Output 3 3 2 3 7 2" xfId="19538"/>
    <cellStyle name="Output 3 3 2 3 7 3" xfId="12847"/>
    <cellStyle name="Output 3 3 2 3 7 4" xfId="31714"/>
    <cellStyle name="Output 3 3 2 3 7 5" xfId="50757"/>
    <cellStyle name="Output 3 3 2 3 8" xfId="13715"/>
    <cellStyle name="Output 3 3 2 3 9" xfId="21690"/>
    <cellStyle name="Output 3 3 2 4" xfId="4740"/>
    <cellStyle name="Output 3 3 2 4 10" xfId="25619"/>
    <cellStyle name="Output 3 3 2 4 11" xfId="33558"/>
    <cellStyle name="Output 3 3 2 4 12" xfId="34494"/>
    <cellStyle name="Output 3 3 2 4 13" xfId="36605"/>
    <cellStyle name="Output 3 3 2 4 14" xfId="39132"/>
    <cellStyle name="Output 3 3 2 4 2" xfId="5445"/>
    <cellStyle name="Output 3 3 2 4 2 2" xfId="14147"/>
    <cellStyle name="Output 3 3 2 4 2 2 2" xfId="46273"/>
    <cellStyle name="Output 3 3 2 4 2 3" xfId="12700"/>
    <cellStyle name="Output 3 3 2 4 2 4" xfId="26324"/>
    <cellStyle name="Output 3 3 2 4 2 5" xfId="39837"/>
    <cellStyle name="Output 3 3 2 4 3" xfId="6831"/>
    <cellStyle name="Output 3 3 2 4 3 2" xfId="15533"/>
    <cellStyle name="Output 3 3 2 4 3 2 2" xfId="47509"/>
    <cellStyle name="Output 3 3 2 4 3 3" xfId="12658"/>
    <cellStyle name="Output 3 3 2 4 3 4" xfId="27709"/>
    <cellStyle name="Output 3 3 2 4 3 5" xfId="41222"/>
    <cellStyle name="Output 3 3 2 4 4" xfId="8496"/>
    <cellStyle name="Output 3 3 2 4 4 2" xfId="17198"/>
    <cellStyle name="Output 3 3 2 4 4 3" xfId="25221"/>
    <cellStyle name="Output 3 3 2 4 4 4" xfId="29374"/>
    <cellStyle name="Output 3 3 2 4 4 5" xfId="43148"/>
    <cellStyle name="Output 3 3 2 4 5" xfId="9251"/>
    <cellStyle name="Output 3 3 2 4 5 2" xfId="17953"/>
    <cellStyle name="Output 3 3 2 4 5 3" xfId="25021"/>
    <cellStyle name="Output 3 3 2 4 5 4" xfId="30129"/>
    <cellStyle name="Output 3 3 2 4 5 5" xfId="49172"/>
    <cellStyle name="Output 3 3 2 4 6" xfId="9945"/>
    <cellStyle name="Output 3 3 2 4 6 2" xfId="18647"/>
    <cellStyle name="Output 3 3 2 4 6 3" xfId="13338"/>
    <cellStyle name="Output 3 3 2 4 6 4" xfId="30823"/>
    <cellStyle name="Output 3 3 2 4 6 5" xfId="49866"/>
    <cellStyle name="Output 3 3 2 4 7" xfId="10563"/>
    <cellStyle name="Output 3 3 2 4 7 2" xfId="19265"/>
    <cellStyle name="Output 3 3 2 4 7 3" xfId="19933"/>
    <cellStyle name="Output 3 3 2 4 7 4" xfId="31441"/>
    <cellStyle name="Output 3 3 2 4 7 5" xfId="50484"/>
    <cellStyle name="Output 3 3 2 4 8" xfId="13442"/>
    <cellStyle name="Output 3 3 2 4 9" xfId="20849"/>
    <cellStyle name="Output 3 3 2 5" xfId="3135"/>
    <cellStyle name="Output 3 3 2 5 2" xfId="11953"/>
    <cellStyle name="Output 3 3 2 5 2 2" xfId="44675"/>
    <cellStyle name="Output 3 3 2 5 3" xfId="21891"/>
    <cellStyle name="Output 3 3 2 5 4" xfId="21259"/>
    <cellStyle name="Output 3 3 2 5 5" xfId="37433"/>
    <cellStyle name="Output 3 3 2 6" xfId="3241"/>
    <cellStyle name="Output 3 3 2 6 2" xfId="12056"/>
    <cellStyle name="Output 3 3 2 6 2 2" xfId="44772"/>
    <cellStyle name="Output 3 3 2 6 3" xfId="23982"/>
    <cellStyle name="Output 3 3 2 6 4" xfId="22487"/>
    <cellStyle name="Output 3 3 2 6 5" xfId="37539"/>
    <cellStyle name="Output 3 3 2 7" xfId="6790"/>
    <cellStyle name="Output 3 3 2 7 2" xfId="15492"/>
    <cellStyle name="Output 3 3 2 7 2 2" xfId="47468"/>
    <cellStyle name="Output 3 3 2 7 3" xfId="12443"/>
    <cellStyle name="Output 3 3 2 7 4" xfId="27668"/>
    <cellStyle name="Output 3 3 2 7 5" xfId="41181"/>
    <cellStyle name="Output 3 3 2 8" xfId="7370"/>
    <cellStyle name="Output 3 3 2 8 2" xfId="16072"/>
    <cellStyle name="Output 3 3 2 8 3" xfId="22800"/>
    <cellStyle name="Output 3 3 2 8 4" xfId="28248"/>
    <cellStyle name="Output 3 3 2 8 5" xfId="41761"/>
    <cellStyle name="Output 3 3 2 9" xfId="7522"/>
    <cellStyle name="Output 3 3 2 9 2" xfId="16224"/>
    <cellStyle name="Output 3 3 2 9 3" xfId="24569"/>
    <cellStyle name="Output 3 3 2 9 4" xfId="28400"/>
    <cellStyle name="Output 3 3 2 9 5" xfId="48131"/>
    <cellStyle name="Output 3 3 20" xfId="35066"/>
    <cellStyle name="Output 3 3 21" xfId="37177"/>
    <cellStyle name="Output 3 3 3" xfId="850"/>
    <cellStyle name="Output 3 3 3 10" xfId="9057"/>
    <cellStyle name="Output 3 3 3 10 2" xfId="17759"/>
    <cellStyle name="Output 3 3 3 10 3" xfId="21126"/>
    <cellStyle name="Output 3 3 3 10 4" xfId="29935"/>
    <cellStyle name="Output 3 3 3 10 5" xfId="48978"/>
    <cellStyle name="Output 3 3 3 11" xfId="9789"/>
    <cellStyle name="Output 3 3 3 11 2" xfId="18491"/>
    <cellStyle name="Output 3 3 3 11 3" xfId="11908"/>
    <cellStyle name="Output 3 3 3 11 4" xfId="30667"/>
    <cellStyle name="Output 3 3 3 11 5" xfId="49710"/>
    <cellStyle name="Output 3 3 3 12" xfId="11393"/>
    <cellStyle name="Output 3 3 3 13" xfId="22801"/>
    <cellStyle name="Output 3 3 3 14" xfId="23964"/>
    <cellStyle name="Output 3 3 3 15" xfId="32643"/>
    <cellStyle name="Output 3 3 3 16" xfId="34308"/>
    <cellStyle name="Output 3 3 3 17" xfId="35690"/>
    <cellStyle name="Output 3 3 3 18" xfId="38217"/>
    <cellStyle name="Output 3 3 3 2" xfId="4914"/>
    <cellStyle name="Output 3 3 3 2 10" xfId="25793"/>
    <cellStyle name="Output 3 3 3 2 11" xfId="33732"/>
    <cellStyle name="Output 3 3 3 2 12" xfId="34668"/>
    <cellStyle name="Output 3 3 3 2 13" xfId="36779"/>
    <cellStyle name="Output 3 3 3 2 14" xfId="39306"/>
    <cellStyle name="Output 3 3 3 2 2" xfId="5775"/>
    <cellStyle name="Output 3 3 3 2 2 2" xfId="14477"/>
    <cellStyle name="Output 3 3 3 2 2 2 2" xfId="46581"/>
    <cellStyle name="Output 3 3 3 2 2 3" xfId="21896"/>
    <cellStyle name="Output 3 3 3 2 2 4" xfId="26654"/>
    <cellStyle name="Output 3 3 3 2 2 5" xfId="40167"/>
    <cellStyle name="Output 3 3 3 2 3" xfId="7005"/>
    <cellStyle name="Output 3 3 3 2 3 2" xfId="15707"/>
    <cellStyle name="Output 3 3 3 2 3 2 2" xfId="47683"/>
    <cellStyle name="Output 3 3 3 2 3 3" xfId="20395"/>
    <cellStyle name="Output 3 3 3 2 3 4" xfId="27883"/>
    <cellStyle name="Output 3 3 3 2 3 5" xfId="41396"/>
    <cellStyle name="Output 3 3 3 2 4" xfId="8670"/>
    <cellStyle name="Output 3 3 3 2 4 2" xfId="17372"/>
    <cellStyle name="Output 3 3 3 2 4 3" xfId="21357"/>
    <cellStyle name="Output 3 3 3 2 4 4" xfId="29548"/>
    <cellStyle name="Output 3 3 3 2 4 5" xfId="43322"/>
    <cellStyle name="Output 3 3 3 2 5" xfId="9425"/>
    <cellStyle name="Output 3 3 3 2 5 2" xfId="18127"/>
    <cellStyle name="Output 3 3 3 2 5 3" xfId="25345"/>
    <cellStyle name="Output 3 3 3 2 5 4" xfId="30303"/>
    <cellStyle name="Output 3 3 3 2 5 5" xfId="49346"/>
    <cellStyle name="Output 3 3 3 2 6" xfId="10119"/>
    <cellStyle name="Output 3 3 3 2 6 2" xfId="18821"/>
    <cellStyle name="Output 3 3 3 2 6 3" xfId="12152"/>
    <cellStyle name="Output 3 3 3 2 6 4" xfId="30997"/>
    <cellStyle name="Output 3 3 3 2 6 5" xfId="50040"/>
    <cellStyle name="Output 3 3 3 2 7" xfId="10737"/>
    <cellStyle name="Output 3 3 3 2 7 2" xfId="19439"/>
    <cellStyle name="Output 3 3 3 2 7 3" xfId="12636"/>
    <cellStyle name="Output 3 3 3 2 7 4" xfId="31615"/>
    <cellStyle name="Output 3 3 3 2 7 5" xfId="50658"/>
    <cellStyle name="Output 3 3 3 2 8" xfId="13616"/>
    <cellStyle name="Output 3 3 3 2 9" xfId="22062"/>
    <cellStyle name="Output 3 3 3 3" xfId="3629"/>
    <cellStyle name="Output 3 3 3 3 10" xfId="22073"/>
    <cellStyle name="Output 3 3 3 3 11" xfId="32344"/>
    <cellStyle name="Output 3 3 3 3 12" xfId="34229"/>
    <cellStyle name="Output 3 3 3 3 13" xfId="35391"/>
    <cellStyle name="Output 3 3 3 3 14" xfId="37927"/>
    <cellStyle name="Output 3 3 3 3 2" xfId="6301"/>
    <cellStyle name="Output 3 3 3 3 2 2" xfId="15003"/>
    <cellStyle name="Output 3 3 3 3 2 2 2" xfId="47060"/>
    <cellStyle name="Output 3 3 3 3 2 3" xfId="24598"/>
    <cellStyle name="Output 3 3 3 3 2 4" xfId="27180"/>
    <cellStyle name="Output 3 3 3 3 2 5" xfId="40693"/>
    <cellStyle name="Output 3 3 3 3 3" xfId="5276"/>
    <cellStyle name="Output 3 3 3 3 3 2" xfId="13978"/>
    <cellStyle name="Output 3 3 3 3 3 2 2" xfId="46120"/>
    <cellStyle name="Output 3 3 3 3 3 3" xfId="25461"/>
    <cellStyle name="Output 3 3 3 3 3 4" xfId="26155"/>
    <cellStyle name="Output 3 3 3 3 3 5" xfId="39668"/>
    <cellStyle name="Output 3 3 3 3 4" xfId="7707"/>
    <cellStyle name="Output 3 3 3 3 4 2" xfId="16409"/>
    <cellStyle name="Output 3 3 3 3 4 3" xfId="24656"/>
    <cellStyle name="Output 3 3 3 3 4 4" xfId="28585"/>
    <cellStyle name="Output 3 3 3 3 4 5" xfId="42085"/>
    <cellStyle name="Output 3 3 3 3 5" xfId="7475"/>
    <cellStyle name="Output 3 3 3 3 5 2" xfId="16177"/>
    <cellStyle name="Output 3 3 3 3 5 3" xfId="12652"/>
    <cellStyle name="Output 3 3 3 3 5 4" xfId="28353"/>
    <cellStyle name="Output 3 3 3 3 5 5" xfId="48084"/>
    <cellStyle name="Output 3 3 3 3 6" xfId="8370"/>
    <cellStyle name="Output 3 3 3 3 6 2" xfId="17072"/>
    <cellStyle name="Output 3 3 3 3 6 3" xfId="22834"/>
    <cellStyle name="Output 3 3 3 3 6 4" xfId="29248"/>
    <cellStyle name="Output 3 3 3 3 6 5" xfId="48828"/>
    <cellStyle name="Output 3 3 3 3 7" xfId="9142"/>
    <cellStyle name="Output 3 3 3 3 7 2" xfId="17844"/>
    <cellStyle name="Output 3 3 3 3 7 3" xfId="22047"/>
    <cellStyle name="Output 3 3 3 3 7 4" xfId="30020"/>
    <cellStyle name="Output 3 3 3 3 7 5" xfId="49063"/>
    <cellStyle name="Output 3 3 3 3 8" xfId="12424"/>
    <cellStyle name="Output 3 3 3 3 9" xfId="21017"/>
    <cellStyle name="Output 3 3 3 4" xfId="5517"/>
    <cellStyle name="Output 3 3 3 4 2" xfId="14219"/>
    <cellStyle name="Output 3 3 3 4 2 2" xfId="46343"/>
    <cellStyle name="Output 3 3 3 4 3" xfId="24056"/>
    <cellStyle name="Output 3 3 3 4 4" xfId="26396"/>
    <cellStyle name="Output 3 3 3 4 5" xfId="39909"/>
    <cellStyle name="Output 3 3 3 5" xfId="5316"/>
    <cellStyle name="Output 3 3 3 5 2" xfId="14018"/>
    <cellStyle name="Output 3 3 3 5 2 2" xfId="46156"/>
    <cellStyle name="Output 3 3 3 5 3" xfId="20976"/>
    <cellStyle name="Output 3 3 3 5 4" xfId="26195"/>
    <cellStyle name="Output 3 3 3 5 5" xfId="39708"/>
    <cellStyle name="Output 3 3 3 6" xfId="6103"/>
    <cellStyle name="Output 3 3 3 6 2" xfId="14805"/>
    <cellStyle name="Output 3 3 3 6 2 2" xfId="46879"/>
    <cellStyle name="Output 3 3 3 6 3" xfId="25098"/>
    <cellStyle name="Output 3 3 3 6 4" xfId="26982"/>
    <cellStyle name="Output 3 3 3 6 5" xfId="40495"/>
    <cellStyle name="Output 3 3 3 7" xfId="7381"/>
    <cellStyle name="Output 3 3 3 7 2" xfId="16083"/>
    <cellStyle name="Output 3 3 3 7 3" xfId="24985"/>
    <cellStyle name="Output 3 3 3 7 4" xfId="28259"/>
    <cellStyle name="Output 3 3 3 7 5" xfId="41772"/>
    <cellStyle name="Output 3 3 3 8" xfId="7911"/>
    <cellStyle name="Output 3 3 3 8 2" xfId="16613"/>
    <cellStyle name="Output 3 3 3 8 3" xfId="20794"/>
    <cellStyle name="Output 3 3 3 8 4" xfId="28789"/>
    <cellStyle name="Output 3 3 3 8 5" xfId="48429"/>
    <cellStyle name="Output 3 3 3 9" xfId="8278"/>
    <cellStyle name="Output 3 3 3 9 2" xfId="16980"/>
    <cellStyle name="Output 3 3 3 9 3" xfId="20520"/>
    <cellStyle name="Output 3 3 3 9 4" xfId="29156"/>
    <cellStyle name="Output 3 3 3 9 5" xfId="48792"/>
    <cellStyle name="Output 3 3 4" xfId="1279"/>
    <cellStyle name="Output 3 3 4 10" xfId="7787"/>
    <cellStyle name="Output 3 3 4 10 2" xfId="16489"/>
    <cellStyle name="Output 3 3 4 10 3" xfId="22055"/>
    <cellStyle name="Output 3 3 4 10 4" xfId="28665"/>
    <cellStyle name="Output 3 3 4 10 5" xfId="48315"/>
    <cellStyle name="Output 3 3 4 11" xfId="7474"/>
    <cellStyle name="Output 3 3 4 11 2" xfId="16176"/>
    <cellStyle name="Output 3 3 4 11 3" xfId="22827"/>
    <cellStyle name="Output 3 3 4 11 4" xfId="28352"/>
    <cellStyle name="Output 3 3 4 11 5" xfId="48083"/>
    <cellStyle name="Output 3 3 4 12" xfId="11075"/>
    <cellStyle name="Output 3 3 4 13" xfId="25346"/>
    <cellStyle name="Output 3 3 4 14" xfId="21171"/>
    <cellStyle name="Output 3 3 4 15" xfId="33072"/>
    <cellStyle name="Output 3 3 4 16" xfId="34373"/>
    <cellStyle name="Output 3 3 4 17" xfId="36119"/>
    <cellStyle name="Output 3 3 4 18" xfId="38646"/>
    <cellStyle name="Output 3 3 4 2" xfId="3764"/>
    <cellStyle name="Output 3 3 4 2 10" xfId="23415"/>
    <cellStyle name="Output 3 3 4 2 11" xfId="32479"/>
    <cellStyle name="Output 3 3 4 2 12" xfId="34235"/>
    <cellStyle name="Output 3 3 4 2 13" xfId="35526"/>
    <cellStyle name="Output 3 3 4 2 14" xfId="38062"/>
    <cellStyle name="Output 3 3 4 2 2" xfId="5571"/>
    <cellStyle name="Output 3 3 4 2 2 2" xfId="14273"/>
    <cellStyle name="Output 3 3 4 2 2 2 2" xfId="46396"/>
    <cellStyle name="Output 3 3 4 2 2 3" xfId="20970"/>
    <cellStyle name="Output 3 3 4 2 2 4" xfId="26450"/>
    <cellStyle name="Output 3 3 4 2 2 5" xfId="39963"/>
    <cellStyle name="Output 3 3 4 2 3" xfId="5731"/>
    <cellStyle name="Output 3 3 4 2 3 2" xfId="14433"/>
    <cellStyle name="Output 3 3 4 2 3 2 2" xfId="46542"/>
    <cellStyle name="Output 3 3 4 2 3 3" xfId="22061"/>
    <cellStyle name="Output 3 3 4 2 3 4" xfId="26610"/>
    <cellStyle name="Output 3 3 4 2 3 5" xfId="40123"/>
    <cellStyle name="Output 3 3 4 2 4" xfId="7792"/>
    <cellStyle name="Output 3 3 4 2 4 2" xfId="16494"/>
    <cellStyle name="Output 3 3 4 2 4 3" xfId="24349"/>
    <cellStyle name="Output 3 3 4 2 4 4" xfId="28670"/>
    <cellStyle name="Output 3 3 4 2 4 5" xfId="42220"/>
    <cellStyle name="Output 3 3 4 2 5" xfId="7982"/>
    <cellStyle name="Output 3 3 4 2 5 2" xfId="16684"/>
    <cellStyle name="Output 3 3 4 2 5 3" xfId="23203"/>
    <cellStyle name="Output 3 3 4 2 5 4" xfId="28860"/>
    <cellStyle name="Output 3 3 4 2 5 5" xfId="48500"/>
    <cellStyle name="Output 3 3 4 2 6" xfId="7916"/>
    <cellStyle name="Output 3 3 4 2 6 2" xfId="16618"/>
    <cellStyle name="Output 3 3 4 2 6 3" xfId="22194"/>
    <cellStyle name="Output 3 3 4 2 6 4" xfId="28794"/>
    <cellStyle name="Output 3 3 4 2 6 5" xfId="48434"/>
    <cellStyle name="Output 3 3 4 2 7" xfId="8242"/>
    <cellStyle name="Output 3 3 4 2 7 2" xfId="16944"/>
    <cellStyle name="Output 3 3 4 2 7 3" xfId="12872"/>
    <cellStyle name="Output 3 3 4 2 7 4" xfId="29120"/>
    <cellStyle name="Output 3 3 4 2 7 5" xfId="48756"/>
    <cellStyle name="Output 3 3 4 2 8" xfId="12547"/>
    <cellStyle name="Output 3 3 4 2 9" xfId="22011"/>
    <cellStyle name="Output 3 3 4 3" xfId="5039"/>
    <cellStyle name="Output 3 3 4 3 10" xfId="25918"/>
    <cellStyle name="Output 3 3 4 3 11" xfId="33857"/>
    <cellStyle name="Output 3 3 4 3 12" xfId="34793"/>
    <cellStyle name="Output 3 3 4 3 13" xfId="36904"/>
    <cellStyle name="Output 3 3 4 3 14" xfId="39431"/>
    <cellStyle name="Output 3 3 4 3 2" xfId="6005"/>
    <cellStyle name="Output 3 3 4 3 2 2" xfId="14707"/>
    <cellStyle name="Output 3 3 4 3 2 2 2" xfId="46792"/>
    <cellStyle name="Output 3 3 4 3 2 3" xfId="21560"/>
    <cellStyle name="Output 3 3 4 3 2 4" xfId="26884"/>
    <cellStyle name="Output 3 3 4 3 2 5" xfId="40397"/>
    <cellStyle name="Output 3 3 4 3 3" xfId="7130"/>
    <cellStyle name="Output 3 3 4 3 3 2" xfId="15832"/>
    <cellStyle name="Output 3 3 4 3 3 2 2" xfId="47808"/>
    <cellStyle name="Output 3 3 4 3 3 3" xfId="22650"/>
    <cellStyle name="Output 3 3 4 3 3 4" xfId="28008"/>
    <cellStyle name="Output 3 3 4 3 3 5" xfId="41521"/>
    <cellStyle name="Output 3 3 4 3 4" xfId="8795"/>
    <cellStyle name="Output 3 3 4 3 4 2" xfId="17497"/>
    <cellStyle name="Output 3 3 4 3 4 3" xfId="23571"/>
    <cellStyle name="Output 3 3 4 3 4 4" xfId="29673"/>
    <cellStyle name="Output 3 3 4 3 4 5" xfId="43447"/>
    <cellStyle name="Output 3 3 4 3 5" xfId="9550"/>
    <cellStyle name="Output 3 3 4 3 5 2" xfId="18252"/>
    <cellStyle name="Output 3 3 4 3 5 3" xfId="13028"/>
    <cellStyle name="Output 3 3 4 3 5 4" xfId="30428"/>
    <cellStyle name="Output 3 3 4 3 5 5" xfId="49471"/>
    <cellStyle name="Output 3 3 4 3 6" xfId="10244"/>
    <cellStyle name="Output 3 3 4 3 6 2" xfId="18946"/>
    <cellStyle name="Output 3 3 4 3 6 3" xfId="11117"/>
    <cellStyle name="Output 3 3 4 3 6 4" xfId="31122"/>
    <cellStyle name="Output 3 3 4 3 6 5" xfId="50165"/>
    <cellStyle name="Output 3 3 4 3 7" xfId="10862"/>
    <cellStyle name="Output 3 3 4 3 7 2" xfId="19564"/>
    <cellStyle name="Output 3 3 4 3 7 3" xfId="20348"/>
    <cellStyle name="Output 3 3 4 3 7 4" xfId="31740"/>
    <cellStyle name="Output 3 3 4 3 7 5" xfId="50783"/>
    <cellStyle name="Output 3 3 4 3 8" xfId="13741"/>
    <cellStyle name="Output 3 3 4 3 9" xfId="24260"/>
    <cellStyle name="Output 3 3 4 4" xfId="6533"/>
    <cellStyle name="Output 3 3 4 4 2" xfId="15235"/>
    <cellStyle name="Output 3 3 4 4 2 2" xfId="47264"/>
    <cellStyle name="Output 3 3 4 4 3" xfId="25151"/>
    <cellStyle name="Output 3 3 4 4 4" xfId="27412"/>
    <cellStyle name="Output 3 3 4 4 5" xfId="40925"/>
    <cellStyle name="Output 3 3 4 5" xfId="3246"/>
    <cellStyle name="Output 3 3 4 5 2" xfId="12061"/>
    <cellStyle name="Output 3 3 4 5 2 2" xfId="44777"/>
    <cellStyle name="Output 3 3 4 5 3" xfId="24538"/>
    <cellStyle name="Output 3 3 4 5 4" xfId="20362"/>
    <cellStyle name="Output 3 3 4 5 5" xfId="37544"/>
    <cellStyle name="Output 3 3 4 6" xfId="6377"/>
    <cellStyle name="Output 3 3 4 6 2" xfId="15079"/>
    <cellStyle name="Output 3 3 4 6 2 2" xfId="47130"/>
    <cellStyle name="Output 3 3 4 6 3" xfId="22895"/>
    <cellStyle name="Output 3 3 4 6 4" xfId="27256"/>
    <cellStyle name="Output 3 3 4 6 5" xfId="40769"/>
    <cellStyle name="Output 3 3 4 7" xfId="6789"/>
    <cellStyle name="Output 3 3 4 7 2" xfId="15491"/>
    <cellStyle name="Output 3 3 4 7 3" xfId="2515"/>
    <cellStyle name="Output 3 3 4 7 4" xfId="27667"/>
    <cellStyle name="Output 3 3 4 7 5" xfId="41180"/>
    <cellStyle name="Output 3 3 4 8" xfId="8174"/>
    <cellStyle name="Output 3 3 4 8 2" xfId="16876"/>
    <cellStyle name="Output 3 3 4 8 3" xfId="24411"/>
    <cellStyle name="Output 3 3 4 8 4" xfId="29052"/>
    <cellStyle name="Output 3 3 4 8 5" xfId="48692"/>
    <cellStyle name="Output 3 3 4 9" xfId="7712"/>
    <cellStyle name="Output 3 3 4 9 2" xfId="16414"/>
    <cellStyle name="Output 3 3 4 9 3" xfId="20541"/>
    <cellStyle name="Output 3 3 4 9 4" xfId="28590"/>
    <cellStyle name="Output 3 3 4 9 5" xfId="48242"/>
    <cellStyle name="Output 3 3 5" xfId="3575"/>
    <cellStyle name="Output 3 3 5 10" xfId="24856"/>
    <cellStyle name="Output 3 3 5 11" xfId="32290"/>
    <cellStyle name="Output 3 3 5 12" xfId="34193"/>
    <cellStyle name="Output 3 3 5 13" xfId="35337"/>
    <cellStyle name="Output 3 3 5 14" xfId="37873"/>
    <cellStyle name="Output 3 3 5 2" xfId="6474"/>
    <cellStyle name="Output 3 3 5 2 2" xfId="15176"/>
    <cellStyle name="Output 3 3 5 2 2 2" xfId="47216"/>
    <cellStyle name="Output 3 3 5 2 3" xfId="11080"/>
    <cellStyle name="Output 3 3 5 2 4" xfId="27353"/>
    <cellStyle name="Output 3 3 5 2 5" xfId="40866"/>
    <cellStyle name="Output 3 3 5 3" xfId="6468"/>
    <cellStyle name="Output 3 3 5 3 2" xfId="15170"/>
    <cellStyle name="Output 3 3 5 3 2 2" xfId="47210"/>
    <cellStyle name="Output 3 3 5 3 3" xfId="20599"/>
    <cellStyle name="Output 3 3 5 3 4" xfId="27347"/>
    <cellStyle name="Output 3 3 5 3 5" xfId="40860"/>
    <cellStyle name="Output 3 3 5 4" xfId="7662"/>
    <cellStyle name="Output 3 3 5 4 2" xfId="16364"/>
    <cellStyle name="Output 3 3 5 4 3" xfId="23231"/>
    <cellStyle name="Output 3 3 5 4 4" xfId="28540"/>
    <cellStyle name="Output 3 3 5 4 5" xfId="42031"/>
    <cellStyle name="Output 3 3 5 5" xfId="8433"/>
    <cellStyle name="Output 3 3 5 5 2" xfId="17135"/>
    <cellStyle name="Output 3 3 5 5 3" xfId="20522"/>
    <cellStyle name="Output 3 3 5 5 4" xfId="29311"/>
    <cellStyle name="Output 3 3 5 5 5" xfId="48891"/>
    <cellStyle name="Output 3 3 5 6" xfId="9193"/>
    <cellStyle name="Output 3 3 5 6 2" xfId="17895"/>
    <cellStyle name="Output 3 3 5 6 3" xfId="22910"/>
    <cellStyle name="Output 3 3 5 6 4" xfId="30071"/>
    <cellStyle name="Output 3 3 5 6 5" xfId="49114"/>
    <cellStyle name="Output 3 3 5 7" xfId="9896"/>
    <cellStyle name="Output 3 3 5 7 2" xfId="18598"/>
    <cellStyle name="Output 3 3 5 7 3" xfId="13090"/>
    <cellStyle name="Output 3 3 5 7 4" xfId="30774"/>
    <cellStyle name="Output 3 3 5 7 5" xfId="49817"/>
    <cellStyle name="Output 3 3 5 8" xfId="12372"/>
    <cellStyle name="Output 3 3 5 9" xfId="25100"/>
    <cellStyle name="Output 3 3 6" xfId="4722"/>
    <cellStyle name="Output 3 3 6 10" xfId="25601"/>
    <cellStyle name="Output 3 3 6 11" xfId="33540"/>
    <cellStyle name="Output 3 3 6 12" xfId="34476"/>
    <cellStyle name="Output 3 3 6 13" xfId="36587"/>
    <cellStyle name="Output 3 3 6 14" xfId="39114"/>
    <cellStyle name="Output 3 3 6 2" xfId="5471"/>
    <cellStyle name="Output 3 3 6 2 2" xfId="14173"/>
    <cellStyle name="Output 3 3 6 2 2 2" xfId="46298"/>
    <cellStyle name="Output 3 3 6 2 3" xfId="23781"/>
    <cellStyle name="Output 3 3 6 2 4" xfId="26350"/>
    <cellStyle name="Output 3 3 6 2 5" xfId="39863"/>
    <cellStyle name="Output 3 3 6 3" xfId="6813"/>
    <cellStyle name="Output 3 3 6 3 2" xfId="15515"/>
    <cellStyle name="Output 3 3 6 3 2 2" xfId="47491"/>
    <cellStyle name="Output 3 3 6 3 3" xfId="11555"/>
    <cellStyle name="Output 3 3 6 3 4" xfId="27691"/>
    <cellStyle name="Output 3 3 6 3 5" xfId="41204"/>
    <cellStyle name="Output 3 3 6 4" xfId="8478"/>
    <cellStyle name="Output 3 3 6 4 2" xfId="17180"/>
    <cellStyle name="Output 3 3 6 4 3" xfId="24160"/>
    <cellStyle name="Output 3 3 6 4 4" xfId="29356"/>
    <cellStyle name="Output 3 3 6 4 5" xfId="43130"/>
    <cellStyle name="Output 3 3 6 5" xfId="9233"/>
    <cellStyle name="Output 3 3 6 5 2" xfId="17935"/>
    <cellStyle name="Output 3 3 6 5 3" xfId="21722"/>
    <cellStyle name="Output 3 3 6 5 4" xfId="30111"/>
    <cellStyle name="Output 3 3 6 5 5" xfId="49154"/>
    <cellStyle name="Output 3 3 6 6" xfId="9927"/>
    <cellStyle name="Output 3 3 6 6 2" xfId="18629"/>
    <cellStyle name="Output 3 3 6 6 3" xfId="11563"/>
    <cellStyle name="Output 3 3 6 6 4" xfId="30805"/>
    <cellStyle name="Output 3 3 6 6 5" xfId="49848"/>
    <cellStyle name="Output 3 3 6 7" xfId="10545"/>
    <cellStyle name="Output 3 3 6 7 2" xfId="19247"/>
    <cellStyle name="Output 3 3 6 7 3" xfId="1895"/>
    <cellStyle name="Output 3 3 6 7 4" xfId="31423"/>
    <cellStyle name="Output 3 3 6 7 5" xfId="50466"/>
    <cellStyle name="Output 3 3 6 8" xfId="13424"/>
    <cellStyle name="Output 3 3 6 9" xfId="24726"/>
    <cellStyle name="Output 3 3 7" xfId="6099"/>
    <cellStyle name="Output 3 3 7 2" xfId="14801"/>
    <cellStyle name="Output 3 3 7 2 2" xfId="46875"/>
    <cellStyle name="Output 3 3 7 3" xfId="23470"/>
    <cellStyle name="Output 3 3 7 4" xfId="26978"/>
    <cellStyle name="Output 3 3 7 5" xfId="40491"/>
    <cellStyle name="Output 3 3 8" xfId="3320"/>
    <cellStyle name="Output 3 3 8 2" xfId="12132"/>
    <cellStyle name="Output 3 3 8 2 2" xfId="44847"/>
    <cellStyle name="Output 3 3 8 3" xfId="24358"/>
    <cellStyle name="Output 3 3 8 4" xfId="13055"/>
    <cellStyle name="Output 3 3 8 5" xfId="37618"/>
    <cellStyle name="Output 3 3 9" xfId="6361"/>
    <cellStyle name="Output 3 3 9 2" xfId="15063"/>
    <cellStyle name="Output 3 3 9 2 2" xfId="47116"/>
    <cellStyle name="Output 3 3 9 3" xfId="24545"/>
    <cellStyle name="Output 3 3 9 4" xfId="27240"/>
    <cellStyle name="Output 3 3 9 5" xfId="40753"/>
    <cellStyle name="Output 3 4" xfId="494"/>
    <cellStyle name="Output 3 4 10" xfId="6630"/>
    <cellStyle name="Output 3 4 10 2" xfId="15332"/>
    <cellStyle name="Output 3 4 10 3" xfId="24015"/>
    <cellStyle name="Output 3 4 10 4" xfId="27508"/>
    <cellStyle name="Output 3 4 10 5" xfId="41021"/>
    <cellStyle name="Output 3 4 11" xfId="7460"/>
    <cellStyle name="Output 3 4 11 2" xfId="16162"/>
    <cellStyle name="Output 3 4 11 3" xfId="24313"/>
    <cellStyle name="Output 3 4 11 4" xfId="28338"/>
    <cellStyle name="Output 3 4 11 5" xfId="48069"/>
    <cellStyle name="Output 3 4 12" xfId="4448"/>
    <cellStyle name="Output 3 4 12 2" xfId="13165"/>
    <cellStyle name="Output 3 4 12 3" xfId="21989"/>
    <cellStyle name="Output 3 4 12 4" xfId="25522"/>
    <cellStyle name="Output 3 4 12 5" xfId="45878"/>
    <cellStyle name="Output 3 4 13" xfId="7399"/>
    <cellStyle name="Output 3 4 13 2" xfId="16101"/>
    <cellStyle name="Output 3 4 13 3" xfId="23364"/>
    <cellStyle name="Output 3 4 13 4" xfId="28277"/>
    <cellStyle name="Output 3 4 13 5" xfId="48008"/>
    <cellStyle name="Output 3 4 14" xfId="3042"/>
    <cellStyle name="Output 3 4 14 2" xfId="11866"/>
    <cellStyle name="Output 3 4 14 3" xfId="21898"/>
    <cellStyle name="Output 3 4 14 4" xfId="20253"/>
    <cellStyle name="Output 3 4 14 5" xfId="44586"/>
    <cellStyle name="Output 3 4 15" xfId="4507"/>
    <cellStyle name="Output 3 4 16" xfId="24953"/>
    <cellStyle name="Output 3 4 17" xfId="22943"/>
    <cellStyle name="Output 3 4 18" xfId="32014"/>
    <cellStyle name="Output 3 4 19" xfId="34082"/>
    <cellStyle name="Output 3 4 2" xfId="742"/>
    <cellStyle name="Output 3 4 2 10" xfId="7937"/>
    <cellStyle name="Output 3 4 2 10 2" xfId="16639"/>
    <cellStyle name="Output 3 4 2 10 3" xfId="23412"/>
    <cellStyle name="Output 3 4 2 10 4" xfId="28815"/>
    <cellStyle name="Output 3 4 2 10 5" xfId="48455"/>
    <cellStyle name="Output 3 4 2 11" xfId="7917"/>
    <cellStyle name="Output 3 4 2 11 2" xfId="16619"/>
    <cellStyle name="Output 3 4 2 11 3" xfId="21186"/>
    <cellStyle name="Output 3 4 2 11 4" xfId="28795"/>
    <cellStyle name="Output 3 4 2 11 5" xfId="48435"/>
    <cellStyle name="Output 3 4 2 12" xfId="7772"/>
    <cellStyle name="Output 3 4 2 12 2" xfId="16474"/>
    <cellStyle name="Output 3 4 2 12 3" xfId="21218"/>
    <cellStyle name="Output 3 4 2 12 4" xfId="28650"/>
    <cellStyle name="Output 3 4 2 12 5" xfId="48301"/>
    <cellStyle name="Output 3 4 2 13" xfId="11290"/>
    <cellStyle name="Output 3 4 2 14" xfId="2574"/>
    <cellStyle name="Output 3 4 2 15" xfId="23053"/>
    <cellStyle name="Output 3 4 2 16" xfId="32089"/>
    <cellStyle name="Output 3 4 2 17" xfId="34120"/>
    <cellStyle name="Output 3 4 2 18" xfId="35136"/>
    <cellStyle name="Output 3 4 2 19" xfId="37383"/>
    <cellStyle name="Output 3 4 2 2" xfId="1511"/>
    <cellStyle name="Output 3 4 2 2 10" xfId="13208"/>
    <cellStyle name="Output 3 4 2 2 11" xfId="20894"/>
    <cellStyle name="Output 3 4 2 2 12" xfId="25547"/>
    <cellStyle name="Output 3 4 2 2 13" xfId="33304"/>
    <cellStyle name="Output 3 4 2 2 14" xfId="34422"/>
    <cellStyle name="Output 3 4 2 2 15" xfId="36351"/>
    <cellStyle name="Output 3 4 2 2 16" xfId="38878"/>
    <cellStyle name="Output 3 4 2 2 2" xfId="5045"/>
    <cellStyle name="Output 3 4 2 2 2 10" xfId="25924"/>
    <cellStyle name="Output 3 4 2 2 2 11" xfId="33863"/>
    <cellStyle name="Output 3 4 2 2 2 12" xfId="34799"/>
    <cellStyle name="Output 3 4 2 2 2 13" xfId="36910"/>
    <cellStyle name="Output 3 4 2 2 2 14" xfId="39437"/>
    <cellStyle name="Output 3 4 2 2 2 2" xfId="6148"/>
    <cellStyle name="Output 3 4 2 2 2 2 2" xfId="14850"/>
    <cellStyle name="Output 3 4 2 2 2 2 2 2" xfId="46918"/>
    <cellStyle name="Output 3 4 2 2 2 2 3" xfId="22179"/>
    <cellStyle name="Output 3 4 2 2 2 2 4" xfId="27027"/>
    <cellStyle name="Output 3 4 2 2 2 2 5" xfId="40540"/>
    <cellStyle name="Output 3 4 2 2 2 3" xfId="7136"/>
    <cellStyle name="Output 3 4 2 2 2 3 2" xfId="15838"/>
    <cellStyle name="Output 3 4 2 2 2 3 2 2" xfId="47814"/>
    <cellStyle name="Output 3 4 2 2 2 3 3" xfId="20953"/>
    <cellStyle name="Output 3 4 2 2 2 3 4" xfId="28014"/>
    <cellStyle name="Output 3 4 2 2 2 3 5" xfId="41527"/>
    <cellStyle name="Output 3 4 2 2 2 4" xfId="8801"/>
    <cellStyle name="Output 3 4 2 2 2 4 2" xfId="17503"/>
    <cellStyle name="Output 3 4 2 2 2 4 3" xfId="11549"/>
    <cellStyle name="Output 3 4 2 2 2 4 4" xfId="29679"/>
    <cellStyle name="Output 3 4 2 2 2 4 5" xfId="43453"/>
    <cellStyle name="Output 3 4 2 2 2 5" xfId="9556"/>
    <cellStyle name="Output 3 4 2 2 2 5 2" xfId="18258"/>
    <cellStyle name="Output 3 4 2 2 2 5 3" xfId="12701"/>
    <cellStyle name="Output 3 4 2 2 2 5 4" xfId="30434"/>
    <cellStyle name="Output 3 4 2 2 2 5 5" xfId="49477"/>
    <cellStyle name="Output 3 4 2 2 2 6" xfId="10250"/>
    <cellStyle name="Output 3 4 2 2 2 6 2" xfId="18952"/>
    <cellStyle name="Output 3 4 2 2 2 6 3" xfId="20098"/>
    <cellStyle name="Output 3 4 2 2 2 6 4" xfId="31128"/>
    <cellStyle name="Output 3 4 2 2 2 6 5" xfId="50171"/>
    <cellStyle name="Output 3 4 2 2 2 7" xfId="10868"/>
    <cellStyle name="Output 3 4 2 2 2 7 2" xfId="19570"/>
    <cellStyle name="Output 3 4 2 2 2 7 3" xfId="20060"/>
    <cellStyle name="Output 3 4 2 2 2 7 4" xfId="31746"/>
    <cellStyle name="Output 3 4 2 2 2 7 5" xfId="50789"/>
    <cellStyle name="Output 3 4 2 2 2 8" xfId="13747"/>
    <cellStyle name="Output 3 4 2 2 2 9" xfId="24520"/>
    <cellStyle name="Output 3 4 2 2 3" xfId="5205"/>
    <cellStyle name="Output 3 4 2 2 3 10" xfId="26084"/>
    <cellStyle name="Output 3 4 2 2 3 11" xfId="34023"/>
    <cellStyle name="Output 3 4 2 2 3 12" xfId="34959"/>
    <cellStyle name="Output 3 4 2 2 3 13" xfId="37070"/>
    <cellStyle name="Output 3 4 2 2 3 14" xfId="39597"/>
    <cellStyle name="Output 3 4 2 2 3 2" xfId="3294"/>
    <cellStyle name="Output 3 4 2 2 3 2 2" xfId="12109"/>
    <cellStyle name="Output 3 4 2 2 3 2 2 2" xfId="44823"/>
    <cellStyle name="Output 3 4 2 2 3 2 3" xfId="21995"/>
    <cellStyle name="Output 3 4 2 2 3 2 4" xfId="21847"/>
    <cellStyle name="Output 3 4 2 2 3 2 5" xfId="37592"/>
    <cellStyle name="Output 3 4 2 2 3 3" xfId="7296"/>
    <cellStyle name="Output 3 4 2 2 3 3 2" xfId="15998"/>
    <cellStyle name="Output 3 4 2 2 3 3 2 2" xfId="47974"/>
    <cellStyle name="Output 3 4 2 2 3 3 3" xfId="24930"/>
    <cellStyle name="Output 3 4 2 2 3 3 4" xfId="28174"/>
    <cellStyle name="Output 3 4 2 2 3 3 5" xfId="41687"/>
    <cellStyle name="Output 3 4 2 2 3 4" xfId="8961"/>
    <cellStyle name="Output 3 4 2 2 3 4 2" xfId="17663"/>
    <cellStyle name="Output 3 4 2 2 3 4 3" xfId="22690"/>
    <cellStyle name="Output 3 4 2 2 3 4 4" xfId="29839"/>
    <cellStyle name="Output 3 4 2 2 3 4 5" xfId="43613"/>
    <cellStyle name="Output 3 4 2 2 3 5" xfId="9716"/>
    <cellStyle name="Output 3 4 2 2 3 5 2" xfId="18418"/>
    <cellStyle name="Output 3 4 2 2 3 5 3" xfId="11578"/>
    <cellStyle name="Output 3 4 2 2 3 5 4" xfId="30594"/>
    <cellStyle name="Output 3 4 2 2 3 5 5" xfId="49637"/>
    <cellStyle name="Output 3 4 2 2 3 6" xfId="10410"/>
    <cellStyle name="Output 3 4 2 2 3 6 2" xfId="19112"/>
    <cellStyle name="Output 3 4 2 2 3 6 3" xfId="12833"/>
    <cellStyle name="Output 3 4 2 2 3 6 4" xfId="31288"/>
    <cellStyle name="Output 3 4 2 2 3 6 5" xfId="50331"/>
    <cellStyle name="Output 3 4 2 2 3 7" xfId="11028"/>
    <cellStyle name="Output 3 4 2 2 3 7 2" xfId="19730"/>
    <cellStyle name="Output 3 4 2 2 3 7 3" xfId="12203"/>
    <cellStyle name="Output 3 4 2 2 3 7 4" xfId="31906"/>
    <cellStyle name="Output 3 4 2 2 3 7 5" xfId="50949"/>
    <cellStyle name="Output 3 4 2 2 3 8" xfId="13907"/>
    <cellStyle name="Output 3 4 2 2 3 9" xfId="23142"/>
    <cellStyle name="Output 3 4 2 2 4" xfId="5498"/>
    <cellStyle name="Output 3 4 2 2 4 2" xfId="14200"/>
    <cellStyle name="Output 3 4 2 2 4 2 2" xfId="46325"/>
    <cellStyle name="Output 3 4 2 2 4 3" xfId="23194"/>
    <cellStyle name="Output 3 4 2 2 4 4" xfId="26377"/>
    <cellStyle name="Output 3 4 2 2 4 5" xfId="39890"/>
    <cellStyle name="Output 3 4 2 2 5" xfId="6693"/>
    <cellStyle name="Output 3 4 2 2 5 2" xfId="15395"/>
    <cellStyle name="Output 3 4 2 2 5 2 2" xfId="47398"/>
    <cellStyle name="Output 3 4 2 2 5 3" xfId="21371"/>
    <cellStyle name="Output 3 4 2 2 5 4" xfId="27571"/>
    <cellStyle name="Output 3 4 2 2 5 5" xfId="41084"/>
    <cellStyle name="Output 3 4 2 2 6" xfId="8329"/>
    <cellStyle name="Output 3 4 2 2 6 2" xfId="17031"/>
    <cellStyle name="Output 3 4 2 2 6 3" xfId="22537"/>
    <cellStyle name="Output 3 4 2 2 6 4" xfId="29207"/>
    <cellStyle name="Output 3 4 2 2 6 5" xfId="42894"/>
    <cellStyle name="Output 3 4 2 2 7" xfId="9104"/>
    <cellStyle name="Output 3 4 2 2 7 2" xfId="17806"/>
    <cellStyle name="Output 3 4 2 2 7 3" xfId="24029"/>
    <cellStyle name="Output 3 4 2 2 7 4" xfId="29982"/>
    <cellStyle name="Output 3 4 2 2 7 5" xfId="49025"/>
    <cellStyle name="Output 3 4 2 2 8" xfId="9832"/>
    <cellStyle name="Output 3 4 2 2 8 2" xfId="18534"/>
    <cellStyle name="Output 3 4 2 2 8 3" xfId="20307"/>
    <cellStyle name="Output 3 4 2 2 8 4" xfId="30710"/>
    <cellStyle name="Output 3 4 2 2 8 5" xfId="49753"/>
    <cellStyle name="Output 3 4 2 2 9" xfId="10491"/>
    <cellStyle name="Output 3 4 2 2 9 2" xfId="19193"/>
    <cellStyle name="Output 3 4 2 2 9 3" xfId="12947"/>
    <cellStyle name="Output 3 4 2 2 9 4" xfId="31369"/>
    <cellStyle name="Output 3 4 2 2 9 5" xfId="50412"/>
    <cellStyle name="Output 3 4 2 3" xfId="4737"/>
    <cellStyle name="Output 3 4 2 3 10" xfId="25616"/>
    <cellStyle name="Output 3 4 2 3 11" xfId="33555"/>
    <cellStyle name="Output 3 4 2 3 12" xfId="34491"/>
    <cellStyle name="Output 3 4 2 3 13" xfId="36602"/>
    <cellStyle name="Output 3 4 2 3 14" xfId="39129"/>
    <cellStyle name="Output 3 4 2 3 2" xfId="6209"/>
    <cellStyle name="Output 3 4 2 3 2 2" xfId="14911"/>
    <cellStyle name="Output 3 4 2 3 2 2 2" xfId="46975"/>
    <cellStyle name="Output 3 4 2 3 2 3" xfId="25230"/>
    <cellStyle name="Output 3 4 2 3 2 4" xfId="27088"/>
    <cellStyle name="Output 3 4 2 3 2 5" xfId="40601"/>
    <cellStyle name="Output 3 4 2 3 3" xfId="6828"/>
    <cellStyle name="Output 3 4 2 3 3 2" xfId="15530"/>
    <cellStyle name="Output 3 4 2 3 3 2 2" xfId="47506"/>
    <cellStyle name="Output 3 4 2 3 3 3" xfId="12856"/>
    <cellStyle name="Output 3 4 2 3 3 4" xfId="27706"/>
    <cellStyle name="Output 3 4 2 3 3 5" xfId="41219"/>
    <cellStyle name="Output 3 4 2 3 4" xfId="8493"/>
    <cellStyle name="Output 3 4 2 3 4 2" xfId="17195"/>
    <cellStyle name="Output 3 4 2 3 4 3" xfId="22523"/>
    <cellStyle name="Output 3 4 2 3 4 4" xfId="29371"/>
    <cellStyle name="Output 3 4 2 3 4 5" xfId="43145"/>
    <cellStyle name="Output 3 4 2 3 5" xfId="9248"/>
    <cellStyle name="Output 3 4 2 3 5 2" xfId="17950"/>
    <cellStyle name="Output 3 4 2 3 5 3" xfId="22206"/>
    <cellStyle name="Output 3 4 2 3 5 4" xfId="30126"/>
    <cellStyle name="Output 3 4 2 3 5 5" xfId="49169"/>
    <cellStyle name="Output 3 4 2 3 6" xfId="9942"/>
    <cellStyle name="Output 3 4 2 3 6 2" xfId="18644"/>
    <cellStyle name="Output 3 4 2 3 6 3" xfId="11394"/>
    <cellStyle name="Output 3 4 2 3 6 4" xfId="30820"/>
    <cellStyle name="Output 3 4 2 3 6 5" xfId="49863"/>
    <cellStyle name="Output 3 4 2 3 7" xfId="10560"/>
    <cellStyle name="Output 3 4 2 3 7 2" xfId="19262"/>
    <cellStyle name="Output 3 4 2 3 7 3" xfId="12836"/>
    <cellStyle name="Output 3 4 2 3 7 4" xfId="31438"/>
    <cellStyle name="Output 3 4 2 3 7 5" xfId="50481"/>
    <cellStyle name="Output 3 4 2 3 8" xfId="13439"/>
    <cellStyle name="Output 3 4 2 3 9" xfId="23824"/>
    <cellStyle name="Output 3 4 2 4" xfId="3623"/>
    <cellStyle name="Output 3 4 2 4 10" xfId="24709"/>
    <cellStyle name="Output 3 4 2 4 11" xfId="32338"/>
    <cellStyle name="Output 3 4 2 4 12" xfId="34223"/>
    <cellStyle name="Output 3 4 2 4 13" xfId="35385"/>
    <cellStyle name="Output 3 4 2 4 14" xfId="37921"/>
    <cellStyle name="Output 3 4 2 4 2" xfId="6503"/>
    <cellStyle name="Output 3 4 2 4 2 2" xfId="15205"/>
    <cellStyle name="Output 3 4 2 4 2 2 2" xfId="47239"/>
    <cellStyle name="Output 3 4 2 4 2 3" xfId="25236"/>
    <cellStyle name="Output 3 4 2 4 2 4" xfId="27382"/>
    <cellStyle name="Output 3 4 2 4 2 5" xfId="40895"/>
    <cellStyle name="Output 3 4 2 4 3" xfId="5543"/>
    <cellStyle name="Output 3 4 2 4 3 2" xfId="14245"/>
    <cellStyle name="Output 3 4 2 4 3 2 2" xfId="46368"/>
    <cellStyle name="Output 3 4 2 4 3 3" xfId="24455"/>
    <cellStyle name="Output 3 4 2 4 3 4" xfId="26422"/>
    <cellStyle name="Output 3 4 2 4 3 5" xfId="39935"/>
    <cellStyle name="Output 3 4 2 4 4" xfId="7701"/>
    <cellStyle name="Output 3 4 2 4 4 2" xfId="16403"/>
    <cellStyle name="Output 3 4 2 4 4 3" xfId="24068"/>
    <cellStyle name="Output 3 4 2 4 4 4" xfId="28579"/>
    <cellStyle name="Output 3 4 2 4 4 5" xfId="42079"/>
    <cellStyle name="Output 3 4 2 4 5" xfId="7865"/>
    <cellStyle name="Output 3 4 2 4 5 2" xfId="16567"/>
    <cellStyle name="Output 3 4 2 4 5 3" xfId="23089"/>
    <cellStyle name="Output 3 4 2 4 5 4" xfId="28743"/>
    <cellStyle name="Output 3 4 2 4 5 5" xfId="48383"/>
    <cellStyle name="Output 3 4 2 4 6" xfId="8243"/>
    <cellStyle name="Output 3 4 2 4 6 2" xfId="16945"/>
    <cellStyle name="Output 3 4 2 4 6 3" xfId="24010"/>
    <cellStyle name="Output 3 4 2 4 6 4" xfId="29121"/>
    <cellStyle name="Output 3 4 2 4 6 5" xfId="48757"/>
    <cellStyle name="Output 3 4 2 4 7" xfId="9026"/>
    <cellStyle name="Output 3 4 2 4 7 2" xfId="17728"/>
    <cellStyle name="Output 3 4 2 4 7 3" xfId="25048"/>
    <cellStyle name="Output 3 4 2 4 7 4" xfId="29904"/>
    <cellStyle name="Output 3 4 2 4 7 5" xfId="48947"/>
    <cellStyle name="Output 3 4 2 4 8" xfId="12418"/>
    <cellStyle name="Output 3 4 2 4 9" xfId="21175"/>
    <cellStyle name="Output 3 4 2 5" xfId="3381"/>
    <cellStyle name="Output 3 4 2 5 2" xfId="12188"/>
    <cellStyle name="Output 3 4 2 5 2 2" xfId="44908"/>
    <cellStyle name="Output 3 4 2 5 3" xfId="20928"/>
    <cellStyle name="Output 3 4 2 5 4" xfId="24758"/>
    <cellStyle name="Output 3 4 2 5 5" xfId="37679"/>
    <cellStyle name="Output 3 4 2 6" xfId="6082"/>
    <cellStyle name="Output 3 4 2 6 2" xfId="14784"/>
    <cellStyle name="Output 3 4 2 6 2 2" xfId="46858"/>
    <cellStyle name="Output 3 4 2 6 3" xfId="24620"/>
    <cellStyle name="Output 3 4 2 6 4" xfId="26961"/>
    <cellStyle name="Output 3 4 2 6 5" xfId="40474"/>
    <cellStyle name="Output 3 4 2 7" xfId="6738"/>
    <cellStyle name="Output 3 4 2 7 2" xfId="15440"/>
    <cellStyle name="Output 3 4 2 7 2 2" xfId="47437"/>
    <cellStyle name="Output 3 4 2 7 3" xfId="11615"/>
    <cellStyle name="Output 3 4 2 7 4" xfId="27616"/>
    <cellStyle name="Output 3 4 2 7 5" xfId="41129"/>
    <cellStyle name="Output 3 4 2 8" xfId="6622"/>
    <cellStyle name="Output 3 4 2 8 2" xfId="15324"/>
    <cellStyle name="Output 3 4 2 8 3" xfId="20549"/>
    <cellStyle name="Output 3 4 2 8 4" xfId="27500"/>
    <cellStyle name="Output 3 4 2 8 5" xfId="41013"/>
    <cellStyle name="Output 3 4 2 9" xfId="7517"/>
    <cellStyle name="Output 3 4 2 9 2" xfId="16219"/>
    <cellStyle name="Output 3 4 2 9 3" xfId="12913"/>
    <cellStyle name="Output 3 4 2 9 4" xfId="28395"/>
    <cellStyle name="Output 3 4 2 9 5" xfId="48126"/>
    <cellStyle name="Output 3 4 20" xfId="35061"/>
    <cellStyle name="Output 3 4 21" xfId="37172"/>
    <cellStyle name="Output 3 4 3" xfId="845"/>
    <cellStyle name="Output 3 4 3 10" xfId="8022"/>
    <cellStyle name="Output 3 4 3 10 2" xfId="16724"/>
    <cellStyle name="Output 3 4 3 10 3" xfId="21123"/>
    <cellStyle name="Output 3 4 3 10 4" xfId="28900"/>
    <cellStyle name="Output 3 4 3 10 5" xfId="48540"/>
    <cellStyle name="Output 3 4 3 11" xfId="8072"/>
    <cellStyle name="Output 3 4 3 11 2" xfId="16774"/>
    <cellStyle name="Output 3 4 3 11 3" xfId="20677"/>
    <cellStyle name="Output 3 4 3 11 4" xfId="28950"/>
    <cellStyle name="Output 3 4 3 11 5" xfId="48590"/>
    <cellStyle name="Output 3 4 3 12" xfId="11388"/>
    <cellStyle name="Output 3 4 3 13" xfId="20968"/>
    <cellStyle name="Output 3 4 3 14" xfId="11255"/>
    <cellStyle name="Output 3 4 3 15" xfId="32638"/>
    <cellStyle name="Output 3 4 3 16" xfId="34303"/>
    <cellStyle name="Output 3 4 3 17" xfId="35685"/>
    <cellStyle name="Output 3 4 3 18" xfId="38212"/>
    <cellStyle name="Output 3 4 3 2" xfId="4927"/>
    <cellStyle name="Output 3 4 3 2 10" xfId="25806"/>
    <cellStyle name="Output 3 4 3 2 11" xfId="33745"/>
    <cellStyle name="Output 3 4 3 2 12" xfId="34681"/>
    <cellStyle name="Output 3 4 3 2 13" xfId="36792"/>
    <cellStyle name="Output 3 4 3 2 14" xfId="39319"/>
    <cellStyle name="Output 3 4 3 2 2" xfId="5715"/>
    <cellStyle name="Output 3 4 3 2 2 2" xfId="14417"/>
    <cellStyle name="Output 3 4 3 2 2 2 2" xfId="46528"/>
    <cellStyle name="Output 3 4 3 2 2 3" xfId="24223"/>
    <cellStyle name="Output 3 4 3 2 2 4" xfId="26594"/>
    <cellStyle name="Output 3 4 3 2 2 5" xfId="40107"/>
    <cellStyle name="Output 3 4 3 2 3" xfId="7018"/>
    <cellStyle name="Output 3 4 3 2 3 2" xfId="15720"/>
    <cellStyle name="Output 3 4 3 2 3 2 2" xfId="47696"/>
    <cellStyle name="Output 3 4 3 2 3 3" xfId="12755"/>
    <cellStyle name="Output 3 4 3 2 3 4" xfId="27896"/>
    <cellStyle name="Output 3 4 3 2 3 5" xfId="41409"/>
    <cellStyle name="Output 3 4 3 2 4" xfId="8683"/>
    <cellStyle name="Output 3 4 3 2 4 2" xfId="17385"/>
    <cellStyle name="Output 3 4 3 2 4 3" xfId="22302"/>
    <cellStyle name="Output 3 4 3 2 4 4" xfId="29561"/>
    <cellStyle name="Output 3 4 3 2 4 5" xfId="43335"/>
    <cellStyle name="Output 3 4 3 2 5" xfId="9438"/>
    <cellStyle name="Output 3 4 3 2 5 2" xfId="18140"/>
    <cellStyle name="Output 3 4 3 2 5 3" xfId="21191"/>
    <cellStyle name="Output 3 4 3 2 5 4" xfId="30316"/>
    <cellStyle name="Output 3 4 3 2 5 5" xfId="49359"/>
    <cellStyle name="Output 3 4 3 2 6" xfId="10132"/>
    <cellStyle name="Output 3 4 3 2 6 2" xfId="18834"/>
    <cellStyle name="Output 3 4 3 2 6 3" xfId="11692"/>
    <cellStyle name="Output 3 4 3 2 6 4" xfId="31010"/>
    <cellStyle name="Output 3 4 3 2 6 5" xfId="50053"/>
    <cellStyle name="Output 3 4 3 2 7" xfId="10750"/>
    <cellStyle name="Output 3 4 3 2 7 2" xfId="19452"/>
    <cellStyle name="Output 3 4 3 2 7 3" xfId="13342"/>
    <cellStyle name="Output 3 4 3 2 7 4" xfId="31628"/>
    <cellStyle name="Output 3 4 3 2 7 5" xfId="50671"/>
    <cellStyle name="Output 3 4 3 2 8" xfId="13629"/>
    <cellStyle name="Output 3 4 3 2 9" xfId="24216"/>
    <cellStyle name="Output 3 4 3 3" xfId="4881"/>
    <cellStyle name="Output 3 4 3 3 10" xfId="25760"/>
    <cellStyle name="Output 3 4 3 3 11" xfId="33699"/>
    <cellStyle name="Output 3 4 3 3 12" xfId="34635"/>
    <cellStyle name="Output 3 4 3 3 13" xfId="36746"/>
    <cellStyle name="Output 3 4 3 3 14" xfId="39273"/>
    <cellStyle name="Output 3 4 3 3 2" xfId="3354"/>
    <cellStyle name="Output 3 4 3 3 2 2" xfId="12163"/>
    <cellStyle name="Output 3 4 3 3 2 2 2" xfId="44881"/>
    <cellStyle name="Output 3 4 3 3 2 3" xfId="21252"/>
    <cellStyle name="Output 3 4 3 3 2 4" xfId="1838"/>
    <cellStyle name="Output 3 4 3 3 2 5" xfId="37652"/>
    <cellStyle name="Output 3 4 3 3 3" xfId="6972"/>
    <cellStyle name="Output 3 4 3 3 3 2" xfId="15674"/>
    <cellStyle name="Output 3 4 3 3 3 2 2" xfId="47650"/>
    <cellStyle name="Output 3 4 3 3 3 3" xfId="11678"/>
    <cellStyle name="Output 3 4 3 3 3 4" xfId="27850"/>
    <cellStyle name="Output 3 4 3 3 3 5" xfId="41363"/>
    <cellStyle name="Output 3 4 3 3 4" xfId="8637"/>
    <cellStyle name="Output 3 4 3 3 4 2" xfId="17339"/>
    <cellStyle name="Output 3 4 3 3 4 3" xfId="23252"/>
    <cellStyle name="Output 3 4 3 3 4 4" xfId="29515"/>
    <cellStyle name="Output 3 4 3 3 4 5" xfId="43289"/>
    <cellStyle name="Output 3 4 3 3 5" xfId="9392"/>
    <cellStyle name="Output 3 4 3 3 5 2" xfId="18094"/>
    <cellStyle name="Output 3 4 3 3 5 3" xfId="22631"/>
    <cellStyle name="Output 3 4 3 3 5 4" xfId="30270"/>
    <cellStyle name="Output 3 4 3 3 5 5" xfId="49313"/>
    <cellStyle name="Output 3 4 3 3 6" xfId="10086"/>
    <cellStyle name="Output 3 4 3 3 6 2" xfId="18788"/>
    <cellStyle name="Output 3 4 3 3 6 3" xfId="19798"/>
    <cellStyle name="Output 3 4 3 3 6 4" xfId="30964"/>
    <cellStyle name="Output 3 4 3 3 6 5" xfId="50007"/>
    <cellStyle name="Output 3 4 3 3 7" xfId="10704"/>
    <cellStyle name="Output 3 4 3 3 7 2" xfId="19406"/>
    <cellStyle name="Output 3 4 3 3 7 3" xfId="12973"/>
    <cellStyle name="Output 3 4 3 3 7 4" xfId="31582"/>
    <cellStyle name="Output 3 4 3 3 7 5" xfId="50625"/>
    <cellStyle name="Output 3 4 3 3 8" xfId="13583"/>
    <cellStyle name="Output 3 4 3 3 9" xfId="21243"/>
    <cellStyle name="Output 3 4 3 4" xfId="6084"/>
    <cellStyle name="Output 3 4 3 4 2" xfId="14786"/>
    <cellStyle name="Output 3 4 3 4 2 2" xfId="46860"/>
    <cellStyle name="Output 3 4 3 4 3" xfId="23468"/>
    <cellStyle name="Output 3 4 3 4 4" xfId="26963"/>
    <cellStyle name="Output 3 4 3 4 5" xfId="40476"/>
    <cellStyle name="Output 3 4 3 5" xfId="5890"/>
    <cellStyle name="Output 3 4 3 5 2" xfId="14592"/>
    <cellStyle name="Output 3 4 3 5 2 2" xfId="46687"/>
    <cellStyle name="Output 3 4 3 5 3" xfId="25420"/>
    <cellStyle name="Output 3 4 3 5 4" xfId="26769"/>
    <cellStyle name="Output 3 4 3 5 5" xfId="40282"/>
    <cellStyle name="Output 3 4 3 6" xfId="6602"/>
    <cellStyle name="Output 3 4 3 6 2" xfId="15304"/>
    <cellStyle name="Output 3 4 3 6 2 2" xfId="47325"/>
    <cellStyle name="Output 3 4 3 6 3" xfId="20485"/>
    <cellStyle name="Output 3 4 3 6 4" xfId="27480"/>
    <cellStyle name="Output 3 4 3 6 5" xfId="40993"/>
    <cellStyle name="Output 3 4 3 7" xfId="5783"/>
    <cellStyle name="Output 3 4 3 7 2" xfId="14485"/>
    <cellStyle name="Output 3 4 3 7 3" xfId="20586"/>
    <cellStyle name="Output 3 4 3 7 4" xfId="26662"/>
    <cellStyle name="Output 3 4 3 7 5" xfId="40175"/>
    <cellStyle name="Output 3 4 3 8" xfId="7906"/>
    <cellStyle name="Output 3 4 3 8 2" xfId="16608"/>
    <cellStyle name="Output 3 4 3 8 3" xfId="24919"/>
    <cellStyle name="Output 3 4 3 8 4" xfId="28784"/>
    <cellStyle name="Output 3 4 3 8 5" xfId="48424"/>
    <cellStyle name="Output 3 4 3 9" xfId="8100"/>
    <cellStyle name="Output 3 4 3 9 2" xfId="16802"/>
    <cellStyle name="Output 3 4 3 9 3" xfId="11540"/>
    <cellStyle name="Output 3 4 3 9 4" xfId="28978"/>
    <cellStyle name="Output 3 4 3 9 5" xfId="48618"/>
    <cellStyle name="Output 3 4 4" xfId="1274"/>
    <cellStyle name="Output 3 4 4 10" xfId="9034"/>
    <cellStyle name="Output 3 4 4 10 2" xfId="17736"/>
    <cellStyle name="Output 3 4 4 10 3" xfId="24421"/>
    <cellStyle name="Output 3 4 4 10 4" xfId="29912"/>
    <cellStyle name="Output 3 4 4 10 5" xfId="48955"/>
    <cellStyle name="Output 3 4 4 11" xfId="9771"/>
    <cellStyle name="Output 3 4 4 11 2" xfId="18473"/>
    <cellStyle name="Output 3 4 4 11 3" xfId="13325"/>
    <cellStyle name="Output 3 4 4 11 4" xfId="30649"/>
    <cellStyle name="Output 3 4 4 11 5" xfId="49692"/>
    <cellStyle name="Output 3 4 4 12" xfId="11070"/>
    <cellStyle name="Output 3 4 4 13" xfId="24144"/>
    <cellStyle name="Output 3 4 4 14" xfId="23013"/>
    <cellStyle name="Output 3 4 4 15" xfId="33067"/>
    <cellStyle name="Output 3 4 4 16" xfId="34368"/>
    <cellStyle name="Output 3 4 4 17" xfId="36114"/>
    <cellStyle name="Output 3 4 4 18" xfId="38641"/>
    <cellStyle name="Output 3 4 4 2" xfId="5111"/>
    <cellStyle name="Output 3 4 4 2 10" xfId="25990"/>
    <cellStyle name="Output 3 4 4 2 11" xfId="33929"/>
    <cellStyle name="Output 3 4 4 2 12" xfId="34865"/>
    <cellStyle name="Output 3 4 4 2 13" xfId="36976"/>
    <cellStyle name="Output 3 4 4 2 14" xfId="39503"/>
    <cellStyle name="Output 3 4 4 2 2" xfId="5596"/>
    <cellStyle name="Output 3 4 4 2 2 2" xfId="14298"/>
    <cellStyle name="Output 3 4 4 2 2 2 2" xfId="46417"/>
    <cellStyle name="Output 3 4 4 2 2 3" xfId="23827"/>
    <cellStyle name="Output 3 4 4 2 2 4" xfId="26475"/>
    <cellStyle name="Output 3 4 4 2 2 5" xfId="39988"/>
    <cellStyle name="Output 3 4 4 2 3" xfId="7202"/>
    <cellStyle name="Output 3 4 4 2 3 2" xfId="15904"/>
    <cellStyle name="Output 3 4 4 2 3 2 2" xfId="47880"/>
    <cellStyle name="Output 3 4 4 2 3 3" xfId="25448"/>
    <cellStyle name="Output 3 4 4 2 3 4" xfId="28080"/>
    <cellStyle name="Output 3 4 4 2 3 5" xfId="41593"/>
    <cellStyle name="Output 3 4 4 2 4" xfId="8867"/>
    <cellStyle name="Output 3 4 4 2 4 2" xfId="17569"/>
    <cellStyle name="Output 3 4 4 2 4 3" xfId="21340"/>
    <cellStyle name="Output 3 4 4 2 4 4" xfId="29745"/>
    <cellStyle name="Output 3 4 4 2 4 5" xfId="43519"/>
    <cellStyle name="Output 3 4 4 2 5" xfId="9622"/>
    <cellStyle name="Output 3 4 4 2 5 2" xfId="18324"/>
    <cellStyle name="Output 3 4 4 2 5 3" xfId="2333"/>
    <cellStyle name="Output 3 4 4 2 5 4" xfId="30500"/>
    <cellStyle name="Output 3 4 4 2 5 5" xfId="49543"/>
    <cellStyle name="Output 3 4 4 2 6" xfId="10316"/>
    <cellStyle name="Output 3 4 4 2 6 2" xfId="19018"/>
    <cellStyle name="Output 3 4 4 2 6 3" xfId="20226"/>
    <cellStyle name="Output 3 4 4 2 6 4" xfId="31194"/>
    <cellStyle name="Output 3 4 4 2 6 5" xfId="50237"/>
    <cellStyle name="Output 3 4 4 2 7" xfId="10934"/>
    <cellStyle name="Output 3 4 4 2 7 2" xfId="19636"/>
    <cellStyle name="Output 3 4 4 2 7 3" xfId="2012"/>
    <cellStyle name="Output 3 4 4 2 7 4" xfId="31812"/>
    <cellStyle name="Output 3 4 4 2 7 5" xfId="50855"/>
    <cellStyle name="Output 3 4 4 2 8" xfId="13813"/>
    <cellStyle name="Output 3 4 4 2 9" xfId="20800"/>
    <cellStyle name="Output 3 4 4 3" xfId="5068"/>
    <cellStyle name="Output 3 4 4 3 10" xfId="25947"/>
    <cellStyle name="Output 3 4 4 3 11" xfId="33886"/>
    <cellStyle name="Output 3 4 4 3 12" xfId="34822"/>
    <cellStyle name="Output 3 4 4 3 13" xfId="36933"/>
    <cellStyle name="Output 3 4 4 3 14" xfId="39460"/>
    <cellStyle name="Output 3 4 4 3 2" xfId="6177"/>
    <cellStyle name="Output 3 4 4 3 2 2" xfId="14879"/>
    <cellStyle name="Output 3 4 4 3 2 2 2" xfId="46944"/>
    <cellStyle name="Output 3 4 4 3 2 3" xfId="20663"/>
    <cellStyle name="Output 3 4 4 3 2 4" xfId="27056"/>
    <cellStyle name="Output 3 4 4 3 2 5" xfId="40569"/>
    <cellStyle name="Output 3 4 4 3 3" xfId="7159"/>
    <cellStyle name="Output 3 4 4 3 3 2" xfId="15861"/>
    <cellStyle name="Output 3 4 4 3 3 2 2" xfId="47837"/>
    <cellStyle name="Output 3 4 4 3 3 3" xfId="24849"/>
    <cellStyle name="Output 3 4 4 3 3 4" xfId="28037"/>
    <cellStyle name="Output 3 4 4 3 3 5" xfId="41550"/>
    <cellStyle name="Output 3 4 4 3 4" xfId="8824"/>
    <cellStyle name="Output 3 4 4 3 4 2" xfId="17526"/>
    <cellStyle name="Output 3 4 4 3 4 3" xfId="23295"/>
    <cellStyle name="Output 3 4 4 3 4 4" xfId="29702"/>
    <cellStyle name="Output 3 4 4 3 4 5" xfId="43476"/>
    <cellStyle name="Output 3 4 4 3 5" xfId="9579"/>
    <cellStyle name="Output 3 4 4 3 5 2" xfId="18281"/>
    <cellStyle name="Output 3 4 4 3 5 3" xfId="20125"/>
    <cellStyle name="Output 3 4 4 3 5 4" xfId="30457"/>
    <cellStyle name="Output 3 4 4 3 5 5" xfId="49500"/>
    <cellStyle name="Output 3 4 4 3 6" xfId="10273"/>
    <cellStyle name="Output 3 4 4 3 6 2" xfId="18975"/>
    <cellStyle name="Output 3 4 4 3 6 3" xfId="2409"/>
    <cellStyle name="Output 3 4 4 3 6 4" xfId="31151"/>
    <cellStyle name="Output 3 4 4 3 6 5" xfId="50194"/>
    <cellStyle name="Output 3 4 4 3 7" xfId="10891"/>
    <cellStyle name="Output 3 4 4 3 7 2" xfId="19593"/>
    <cellStyle name="Output 3 4 4 3 7 3" xfId="12960"/>
    <cellStyle name="Output 3 4 4 3 7 4" xfId="31769"/>
    <cellStyle name="Output 3 4 4 3 7 5" xfId="50812"/>
    <cellStyle name="Output 3 4 4 3 8" xfId="13770"/>
    <cellStyle name="Output 3 4 4 3 9" xfId="1736"/>
    <cellStyle name="Output 3 4 4 4" xfId="5459"/>
    <cellStyle name="Output 3 4 4 4 2" xfId="14161"/>
    <cellStyle name="Output 3 4 4 4 2 2" xfId="46286"/>
    <cellStyle name="Output 3 4 4 4 3" xfId="21861"/>
    <cellStyle name="Output 3 4 4 4 4" xfId="26338"/>
    <cellStyle name="Output 3 4 4 4 5" xfId="39851"/>
    <cellStyle name="Output 3 4 4 5" xfId="6560"/>
    <cellStyle name="Output 3 4 4 5 2" xfId="15262"/>
    <cellStyle name="Output 3 4 4 5 2 2" xfId="47287"/>
    <cellStyle name="Output 3 4 4 5 3" xfId="20909"/>
    <cellStyle name="Output 3 4 4 5 4" xfId="27438"/>
    <cellStyle name="Output 3 4 4 5 5" xfId="40951"/>
    <cellStyle name="Output 3 4 4 6" xfId="5265"/>
    <cellStyle name="Output 3 4 4 6 2" xfId="13967"/>
    <cellStyle name="Output 3 4 4 6 2 2" xfId="46109"/>
    <cellStyle name="Output 3 4 4 6 3" xfId="24156"/>
    <cellStyle name="Output 3 4 4 6 4" xfId="26144"/>
    <cellStyle name="Output 3 4 4 6 5" xfId="39657"/>
    <cellStyle name="Output 3 4 4 7" xfId="6727"/>
    <cellStyle name="Output 3 4 4 7 2" xfId="15429"/>
    <cellStyle name="Output 3 4 4 7 3" xfId="20452"/>
    <cellStyle name="Output 3 4 4 7 4" xfId="27605"/>
    <cellStyle name="Output 3 4 4 7 5" xfId="41118"/>
    <cellStyle name="Output 3 4 4 8" xfId="8169"/>
    <cellStyle name="Output 3 4 4 8 2" xfId="16871"/>
    <cellStyle name="Output 3 4 4 8 3" xfId="23305"/>
    <cellStyle name="Output 3 4 4 8 4" xfId="29047"/>
    <cellStyle name="Output 3 4 4 8 5" xfId="48687"/>
    <cellStyle name="Output 3 4 4 9" xfId="8252"/>
    <cellStyle name="Output 3 4 4 9 2" xfId="16954"/>
    <cellStyle name="Output 3 4 4 9 3" xfId="24235"/>
    <cellStyle name="Output 3 4 4 9 4" xfId="29130"/>
    <cellStyle name="Output 3 4 4 9 5" xfId="48766"/>
    <cellStyle name="Output 3 4 5" xfId="3570"/>
    <cellStyle name="Output 3 4 5 10" xfId="12783"/>
    <cellStyle name="Output 3 4 5 11" xfId="32285"/>
    <cellStyle name="Output 3 4 5 12" xfId="34188"/>
    <cellStyle name="Output 3 4 5 13" xfId="35332"/>
    <cellStyle name="Output 3 4 5 14" xfId="37868"/>
    <cellStyle name="Output 3 4 5 2" xfId="6416"/>
    <cellStyle name="Output 3 4 5 2 2" xfId="15118"/>
    <cellStyle name="Output 3 4 5 2 2 2" xfId="47164"/>
    <cellStyle name="Output 3 4 5 2 3" xfId="23619"/>
    <cellStyle name="Output 3 4 5 2 4" xfId="27295"/>
    <cellStyle name="Output 3 4 5 2 5" xfId="40808"/>
    <cellStyle name="Output 3 4 5 3" xfId="5249"/>
    <cellStyle name="Output 3 4 5 3 2" xfId="13951"/>
    <cellStyle name="Output 3 4 5 3 2 2" xfId="46093"/>
    <cellStyle name="Output 3 4 5 3 3" xfId="22693"/>
    <cellStyle name="Output 3 4 5 3 4" xfId="26128"/>
    <cellStyle name="Output 3 4 5 3 5" xfId="39641"/>
    <cellStyle name="Output 3 4 5 4" xfId="7657"/>
    <cellStyle name="Output 3 4 5 4 2" xfId="16359"/>
    <cellStyle name="Output 3 4 5 4 3" xfId="23422"/>
    <cellStyle name="Output 3 4 5 4 4" xfId="28535"/>
    <cellStyle name="Output 3 4 5 4 5" xfId="42026"/>
    <cellStyle name="Output 3 4 5 5" xfId="8027"/>
    <cellStyle name="Output 3 4 5 5 2" xfId="16729"/>
    <cellStyle name="Output 3 4 5 5 3" xfId="23682"/>
    <cellStyle name="Output 3 4 5 5 4" xfId="28905"/>
    <cellStyle name="Output 3 4 5 5 5" xfId="48545"/>
    <cellStyle name="Output 3 4 5 6" xfId="7757"/>
    <cellStyle name="Output 3 4 5 6 2" xfId="16459"/>
    <cellStyle name="Output 3 4 5 6 3" xfId="22785"/>
    <cellStyle name="Output 3 4 5 6 4" xfId="28635"/>
    <cellStyle name="Output 3 4 5 6 5" xfId="48286"/>
    <cellStyle name="Output 3 4 5 7" xfId="7697"/>
    <cellStyle name="Output 3 4 5 7 2" xfId="16399"/>
    <cellStyle name="Output 3 4 5 7 3" xfId="21592"/>
    <cellStyle name="Output 3 4 5 7 4" xfId="28575"/>
    <cellStyle name="Output 3 4 5 7 5" xfId="48236"/>
    <cellStyle name="Output 3 4 5 8" xfId="12367"/>
    <cellStyle name="Output 3 4 5 9" xfId="24247"/>
    <cellStyle name="Output 3 4 6" xfId="5113"/>
    <cellStyle name="Output 3 4 6 10" xfId="25992"/>
    <cellStyle name="Output 3 4 6 11" xfId="33931"/>
    <cellStyle name="Output 3 4 6 12" xfId="34867"/>
    <cellStyle name="Output 3 4 6 13" xfId="36978"/>
    <cellStyle name="Output 3 4 6 14" xfId="39505"/>
    <cellStyle name="Output 3 4 6 2" xfId="5990"/>
    <cellStyle name="Output 3 4 6 2 2" xfId="14692"/>
    <cellStyle name="Output 3 4 6 2 2 2" xfId="46778"/>
    <cellStyle name="Output 3 4 6 2 3" xfId="23743"/>
    <cellStyle name="Output 3 4 6 2 4" xfId="26869"/>
    <cellStyle name="Output 3 4 6 2 5" xfId="40382"/>
    <cellStyle name="Output 3 4 6 3" xfId="7204"/>
    <cellStyle name="Output 3 4 6 3 2" xfId="15906"/>
    <cellStyle name="Output 3 4 6 3 2 2" xfId="47882"/>
    <cellStyle name="Output 3 4 6 3 3" xfId="24392"/>
    <cellStyle name="Output 3 4 6 3 4" xfId="28082"/>
    <cellStyle name="Output 3 4 6 3 5" xfId="41595"/>
    <cellStyle name="Output 3 4 6 4" xfId="8869"/>
    <cellStyle name="Output 3 4 6 4 2" xfId="17571"/>
    <cellStyle name="Output 3 4 6 4 3" xfId="23083"/>
    <cellStyle name="Output 3 4 6 4 4" xfId="29747"/>
    <cellStyle name="Output 3 4 6 4 5" xfId="43521"/>
    <cellStyle name="Output 3 4 6 5" xfId="9624"/>
    <cellStyle name="Output 3 4 6 5 2" xfId="18326"/>
    <cellStyle name="Output 3 4 6 5 3" xfId="12409"/>
    <cellStyle name="Output 3 4 6 5 4" xfId="30502"/>
    <cellStyle name="Output 3 4 6 5 5" xfId="49545"/>
    <cellStyle name="Output 3 4 6 6" xfId="10318"/>
    <cellStyle name="Output 3 4 6 6 2" xfId="19020"/>
    <cellStyle name="Output 3 4 6 6 3" xfId="19969"/>
    <cellStyle name="Output 3 4 6 6 4" xfId="31196"/>
    <cellStyle name="Output 3 4 6 6 5" xfId="50239"/>
    <cellStyle name="Output 3 4 6 7" xfId="10936"/>
    <cellStyle name="Output 3 4 6 7 2" xfId="19638"/>
    <cellStyle name="Output 3 4 6 7 3" xfId="12865"/>
    <cellStyle name="Output 3 4 6 7 4" xfId="31814"/>
    <cellStyle name="Output 3 4 6 7 5" xfId="50857"/>
    <cellStyle name="Output 3 4 6 8" xfId="13815"/>
    <cellStyle name="Output 3 4 6 9" xfId="24009"/>
    <cellStyle name="Output 3 4 7" xfId="5609"/>
    <cellStyle name="Output 3 4 7 2" xfId="14311"/>
    <cellStyle name="Output 3 4 7 2 2" xfId="46429"/>
    <cellStyle name="Output 3 4 7 3" xfId="22830"/>
    <cellStyle name="Output 3 4 7 4" xfId="26488"/>
    <cellStyle name="Output 3 4 7 5" xfId="40001"/>
    <cellStyle name="Output 3 4 8" xfId="6550"/>
    <cellStyle name="Output 3 4 8 2" xfId="15252"/>
    <cellStyle name="Output 3 4 8 2 2" xfId="47277"/>
    <cellStyle name="Output 3 4 8 3" xfId="24186"/>
    <cellStyle name="Output 3 4 8 4" xfId="27428"/>
    <cellStyle name="Output 3 4 8 5" xfId="40941"/>
    <cellStyle name="Output 3 4 9" xfId="5385"/>
    <cellStyle name="Output 3 4 9 2" xfId="14087"/>
    <cellStyle name="Output 3 4 9 2 2" xfId="46222"/>
    <cellStyle name="Output 3 4 9 3" xfId="23927"/>
    <cellStyle name="Output 3 4 9 4" xfId="26264"/>
    <cellStyle name="Output 3 4 9 5" xfId="39777"/>
    <cellStyle name="Output 3 5" xfId="656"/>
    <cellStyle name="Output 3 5 10" xfId="6653"/>
    <cellStyle name="Output 3 5 10 2" xfId="15355"/>
    <cellStyle name="Output 3 5 10 3" xfId="24448"/>
    <cellStyle name="Output 3 5 10 4" xfId="27531"/>
    <cellStyle name="Output 3 5 10 5" xfId="41044"/>
    <cellStyle name="Output 3 5 11" xfId="7574"/>
    <cellStyle name="Output 3 5 11 2" xfId="16276"/>
    <cellStyle name="Output 3 5 11 3" xfId="23706"/>
    <cellStyle name="Output 3 5 11 4" xfId="28452"/>
    <cellStyle name="Output 3 5 11 5" xfId="48183"/>
    <cellStyle name="Output 3 5 12" xfId="7741"/>
    <cellStyle name="Output 3 5 12 2" xfId="16443"/>
    <cellStyle name="Output 3 5 12 3" xfId="22633"/>
    <cellStyle name="Output 3 5 12 4" xfId="28619"/>
    <cellStyle name="Output 3 5 12 5" xfId="48270"/>
    <cellStyle name="Output 3 5 13" xfId="7864"/>
    <cellStyle name="Output 3 5 13 2" xfId="16566"/>
    <cellStyle name="Output 3 5 13 3" xfId="11400"/>
    <cellStyle name="Output 3 5 13 4" xfId="28742"/>
    <cellStyle name="Output 3 5 13 5" xfId="48382"/>
    <cellStyle name="Output 3 5 14" xfId="7928"/>
    <cellStyle name="Output 3 5 14 2" xfId="16630"/>
    <cellStyle name="Output 3 5 14 3" xfId="24861"/>
    <cellStyle name="Output 3 5 14 4" xfId="28806"/>
    <cellStyle name="Output 3 5 14 5" xfId="48446"/>
    <cellStyle name="Output 3 5 15" xfId="1731"/>
    <cellStyle name="Output 3 5 16" xfId="24536"/>
    <cellStyle name="Output 3 5 17" xfId="24416"/>
    <cellStyle name="Output 3 5 18" xfId="32168"/>
    <cellStyle name="Output 3 5 19" xfId="34144"/>
    <cellStyle name="Output 3 5 2" xfId="766"/>
    <cellStyle name="Output 3 5 2 10" xfId="7696"/>
    <cellStyle name="Output 3 5 2 10 2" xfId="16398"/>
    <cellStyle name="Output 3 5 2 10 3" xfId="21827"/>
    <cellStyle name="Output 3 5 2 10 4" xfId="28574"/>
    <cellStyle name="Output 3 5 2 10 5" xfId="48235"/>
    <cellStyle name="Output 3 5 2 11" xfId="2967"/>
    <cellStyle name="Output 3 5 2 11 2" xfId="11798"/>
    <cellStyle name="Output 3 5 2 11 3" xfId="23113"/>
    <cellStyle name="Output 3 5 2 11 4" xfId="21497"/>
    <cellStyle name="Output 3 5 2 11 5" xfId="44511"/>
    <cellStyle name="Output 3 5 2 12" xfId="7860"/>
    <cellStyle name="Output 3 5 2 12 2" xfId="16562"/>
    <cellStyle name="Output 3 5 2 12 3" xfId="12154"/>
    <cellStyle name="Output 3 5 2 12 4" xfId="28738"/>
    <cellStyle name="Output 3 5 2 12 5" xfId="48378"/>
    <cellStyle name="Output 3 5 2 13" xfId="11314"/>
    <cellStyle name="Output 3 5 2 14" xfId="13379"/>
    <cellStyle name="Output 3 5 2 15" xfId="21986"/>
    <cellStyle name="Output 3 5 2 16" xfId="32560"/>
    <cellStyle name="Output 3 5 2 17" xfId="34262"/>
    <cellStyle name="Output 3 5 2 18" xfId="35607"/>
    <cellStyle name="Output 3 5 2 19" xfId="37407"/>
    <cellStyle name="Output 3 5 2 2" xfId="1535"/>
    <cellStyle name="Output 3 5 2 2 10" xfId="13232"/>
    <cellStyle name="Output 3 5 2 2 11" xfId="24436"/>
    <cellStyle name="Output 3 5 2 2 12" xfId="25571"/>
    <cellStyle name="Output 3 5 2 2 13" xfId="33328"/>
    <cellStyle name="Output 3 5 2 2 14" xfId="34446"/>
    <cellStyle name="Output 3 5 2 2 15" xfId="36375"/>
    <cellStyle name="Output 3 5 2 2 16" xfId="38902"/>
    <cellStyle name="Output 3 5 2 2 2" xfId="4877"/>
    <cellStyle name="Output 3 5 2 2 2 10" xfId="25756"/>
    <cellStyle name="Output 3 5 2 2 2 11" xfId="33695"/>
    <cellStyle name="Output 3 5 2 2 2 12" xfId="34631"/>
    <cellStyle name="Output 3 5 2 2 2 13" xfId="36742"/>
    <cellStyle name="Output 3 5 2 2 2 14" xfId="39269"/>
    <cellStyle name="Output 3 5 2 2 2 2" xfId="5272"/>
    <cellStyle name="Output 3 5 2 2 2 2 2" xfId="13974"/>
    <cellStyle name="Output 3 5 2 2 2 2 2 2" xfId="46116"/>
    <cellStyle name="Output 3 5 2 2 2 2 3" xfId="23928"/>
    <cellStyle name="Output 3 5 2 2 2 2 4" xfId="26151"/>
    <cellStyle name="Output 3 5 2 2 2 2 5" xfId="39664"/>
    <cellStyle name="Output 3 5 2 2 2 3" xfId="6968"/>
    <cellStyle name="Output 3 5 2 2 2 3 2" xfId="15670"/>
    <cellStyle name="Output 3 5 2 2 2 3 2 2" xfId="47646"/>
    <cellStyle name="Output 3 5 2 2 2 3 3" xfId="11509"/>
    <cellStyle name="Output 3 5 2 2 2 3 4" xfId="27846"/>
    <cellStyle name="Output 3 5 2 2 2 3 5" xfId="41359"/>
    <cellStyle name="Output 3 5 2 2 2 4" xfId="8633"/>
    <cellStyle name="Output 3 5 2 2 2 4 2" xfId="17335"/>
    <cellStyle name="Output 3 5 2 2 2 4 3" xfId="22288"/>
    <cellStyle name="Output 3 5 2 2 2 4 4" xfId="29511"/>
    <cellStyle name="Output 3 5 2 2 2 4 5" xfId="43285"/>
    <cellStyle name="Output 3 5 2 2 2 5" xfId="9388"/>
    <cellStyle name="Output 3 5 2 2 2 5 2" xfId="18090"/>
    <cellStyle name="Output 3 5 2 2 2 5 3" xfId="2468"/>
    <cellStyle name="Output 3 5 2 2 2 5 4" xfId="30266"/>
    <cellStyle name="Output 3 5 2 2 2 5 5" xfId="49309"/>
    <cellStyle name="Output 3 5 2 2 2 6" xfId="10082"/>
    <cellStyle name="Output 3 5 2 2 2 6 2" xfId="18784"/>
    <cellStyle name="Output 3 5 2 2 2 6 3" xfId="20228"/>
    <cellStyle name="Output 3 5 2 2 2 6 4" xfId="30960"/>
    <cellStyle name="Output 3 5 2 2 2 6 5" xfId="50003"/>
    <cellStyle name="Output 3 5 2 2 2 7" xfId="10700"/>
    <cellStyle name="Output 3 5 2 2 2 7 2" xfId="19402"/>
    <cellStyle name="Output 3 5 2 2 2 7 3" xfId="12289"/>
    <cellStyle name="Output 3 5 2 2 2 7 4" xfId="31578"/>
    <cellStyle name="Output 3 5 2 2 2 7 5" xfId="50621"/>
    <cellStyle name="Output 3 5 2 2 2 8" xfId="13579"/>
    <cellStyle name="Output 3 5 2 2 2 9" xfId="24640"/>
    <cellStyle name="Output 3 5 2 2 3" xfId="5229"/>
    <cellStyle name="Output 3 5 2 2 3 10" xfId="26108"/>
    <cellStyle name="Output 3 5 2 2 3 11" xfId="34047"/>
    <cellStyle name="Output 3 5 2 2 3 12" xfId="34983"/>
    <cellStyle name="Output 3 5 2 2 3 13" xfId="37094"/>
    <cellStyle name="Output 3 5 2 2 3 14" xfId="39621"/>
    <cellStyle name="Output 3 5 2 2 3 2" xfId="6584"/>
    <cellStyle name="Output 3 5 2 2 3 2 2" xfId="15286"/>
    <cellStyle name="Output 3 5 2 2 3 2 2 2" xfId="47311"/>
    <cellStyle name="Output 3 5 2 2 3 2 3" xfId="22588"/>
    <cellStyle name="Output 3 5 2 2 3 2 4" xfId="27462"/>
    <cellStyle name="Output 3 5 2 2 3 2 5" xfId="40975"/>
    <cellStyle name="Output 3 5 2 2 3 3" xfId="7320"/>
    <cellStyle name="Output 3 5 2 2 3 3 2" xfId="16022"/>
    <cellStyle name="Output 3 5 2 2 3 3 2 2" xfId="47998"/>
    <cellStyle name="Output 3 5 2 2 3 3 3" xfId="21019"/>
    <cellStyle name="Output 3 5 2 2 3 3 4" xfId="28198"/>
    <cellStyle name="Output 3 5 2 2 3 3 5" xfId="41711"/>
    <cellStyle name="Output 3 5 2 2 3 4" xfId="8985"/>
    <cellStyle name="Output 3 5 2 2 3 4 2" xfId="17687"/>
    <cellStyle name="Output 3 5 2 2 3 4 3" xfId="23012"/>
    <cellStyle name="Output 3 5 2 2 3 4 4" xfId="29863"/>
    <cellStyle name="Output 3 5 2 2 3 4 5" xfId="43637"/>
    <cellStyle name="Output 3 5 2 2 3 5" xfId="9740"/>
    <cellStyle name="Output 3 5 2 2 3 5 2" xfId="18442"/>
    <cellStyle name="Output 3 5 2 2 3 5 3" xfId="11842"/>
    <cellStyle name="Output 3 5 2 2 3 5 4" xfId="30618"/>
    <cellStyle name="Output 3 5 2 2 3 5 5" xfId="49661"/>
    <cellStyle name="Output 3 5 2 2 3 6" xfId="10434"/>
    <cellStyle name="Output 3 5 2 2 3 6 2" xfId="19136"/>
    <cellStyle name="Output 3 5 2 2 3 6 3" xfId="12897"/>
    <cellStyle name="Output 3 5 2 2 3 6 4" xfId="31312"/>
    <cellStyle name="Output 3 5 2 2 3 6 5" xfId="50355"/>
    <cellStyle name="Output 3 5 2 2 3 7" xfId="11052"/>
    <cellStyle name="Output 3 5 2 2 3 7 2" xfId="19754"/>
    <cellStyle name="Output 3 5 2 2 3 7 3" xfId="12436"/>
    <cellStyle name="Output 3 5 2 2 3 7 4" xfId="31930"/>
    <cellStyle name="Output 3 5 2 2 3 7 5" xfId="50973"/>
    <cellStyle name="Output 3 5 2 2 3 8" xfId="13931"/>
    <cellStyle name="Output 3 5 2 2 3 9" xfId="22977"/>
    <cellStyle name="Output 3 5 2 2 4" xfId="5823"/>
    <cellStyle name="Output 3 5 2 2 4 2" xfId="14525"/>
    <cellStyle name="Output 3 5 2 2 4 2 2" xfId="46623"/>
    <cellStyle name="Output 3 5 2 2 4 3" xfId="22182"/>
    <cellStyle name="Output 3 5 2 2 4 4" xfId="26702"/>
    <cellStyle name="Output 3 5 2 2 4 5" xfId="40215"/>
    <cellStyle name="Output 3 5 2 2 5" xfId="6717"/>
    <cellStyle name="Output 3 5 2 2 5 2" xfId="15419"/>
    <cellStyle name="Output 3 5 2 2 5 2 2" xfId="47422"/>
    <cellStyle name="Output 3 5 2 2 5 3" xfId="22823"/>
    <cellStyle name="Output 3 5 2 2 5 4" xfId="27595"/>
    <cellStyle name="Output 3 5 2 2 5 5" xfId="41108"/>
    <cellStyle name="Output 3 5 2 2 6" xfId="8353"/>
    <cellStyle name="Output 3 5 2 2 6 2" xfId="17055"/>
    <cellStyle name="Output 3 5 2 2 6 3" xfId="21842"/>
    <cellStyle name="Output 3 5 2 2 6 4" xfId="29231"/>
    <cellStyle name="Output 3 5 2 2 6 5" xfId="42918"/>
    <cellStyle name="Output 3 5 2 2 7" xfId="9128"/>
    <cellStyle name="Output 3 5 2 2 7 2" xfId="17830"/>
    <cellStyle name="Output 3 5 2 2 7 3" xfId="21271"/>
    <cellStyle name="Output 3 5 2 2 7 4" xfId="30006"/>
    <cellStyle name="Output 3 5 2 2 7 5" xfId="49049"/>
    <cellStyle name="Output 3 5 2 2 8" xfId="9856"/>
    <cellStyle name="Output 3 5 2 2 8 2" xfId="18558"/>
    <cellStyle name="Output 3 5 2 2 8 3" xfId="11619"/>
    <cellStyle name="Output 3 5 2 2 8 4" xfId="30734"/>
    <cellStyle name="Output 3 5 2 2 8 5" xfId="49777"/>
    <cellStyle name="Output 3 5 2 2 9" xfId="10515"/>
    <cellStyle name="Output 3 5 2 2 9 2" xfId="19217"/>
    <cellStyle name="Output 3 5 2 2 9 3" xfId="11236"/>
    <cellStyle name="Output 3 5 2 2 9 4" xfId="31393"/>
    <cellStyle name="Output 3 5 2 2 9 5" xfId="50436"/>
    <cellStyle name="Output 3 5 2 3" xfId="4763"/>
    <cellStyle name="Output 3 5 2 3 10" xfId="25642"/>
    <cellStyle name="Output 3 5 2 3 11" xfId="33581"/>
    <cellStyle name="Output 3 5 2 3 12" xfId="34517"/>
    <cellStyle name="Output 3 5 2 3 13" xfId="36628"/>
    <cellStyle name="Output 3 5 2 3 14" xfId="39155"/>
    <cellStyle name="Output 3 5 2 3 2" xfId="6073"/>
    <cellStyle name="Output 3 5 2 3 2 2" xfId="14775"/>
    <cellStyle name="Output 3 5 2 3 2 2 2" xfId="46851"/>
    <cellStyle name="Output 3 5 2 3 2 3" xfId="21049"/>
    <cellStyle name="Output 3 5 2 3 2 4" xfId="26952"/>
    <cellStyle name="Output 3 5 2 3 2 5" xfId="40465"/>
    <cellStyle name="Output 3 5 2 3 3" xfId="6854"/>
    <cellStyle name="Output 3 5 2 3 3 2" xfId="15556"/>
    <cellStyle name="Output 3 5 2 3 3 2 2" xfId="47532"/>
    <cellStyle name="Output 3 5 2 3 3 3" xfId="19875"/>
    <cellStyle name="Output 3 5 2 3 3 4" xfId="27732"/>
    <cellStyle name="Output 3 5 2 3 3 5" xfId="41245"/>
    <cellStyle name="Output 3 5 2 3 4" xfId="8519"/>
    <cellStyle name="Output 3 5 2 3 4 2" xfId="17221"/>
    <cellStyle name="Output 3 5 2 3 4 3" xfId="23466"/>
    <cellStyle name="Output 3 5 2 3 4 4" xfId="29397"/>
    <cellStyle name="Output 3 5 2 3 4 5" xfId="43171"/>
    <cellStyle name="Output 3 5 2 3 5" xfId="9274"/>
    <cellStyle name="Output 3 5 2 3 5 2" xfId="17976"/>
    <cellStyle name="Output 3 5 2 3 5 3" xfId="22691"/>
    <cellStyle name="Output 3 5 2 3 5 4" xfId="30152"/>
    <cellStyle name="Output 3 5 2 3 5 5" xfId="49195"/>
    <cellStyle name="Output 3 5 2 3 6" xfId="9968"/>
    <cellStyle name="Output 3 5 2 3 6 2" xfId="18670"/>
    <cellStyle name="Output 3 5 2 3 6 3" xfId="11191"/>
    <cellStyle name="Output 3 5 2 3 6 4" xfId="30846"/>
    <cellStyle name="Output 3 5 2 3 6 5" xfId="49889"/>
    <cellStyle name="Output 3 5 2 3 7" xfId="10586"/>
    <cellStyle name="Output 3 5 2 3 7 2" xfId="19288"/>
    <cellStyle name="Output 3 5 2 3 7 3" xfId="12892"/>
    <cellStyle name="Output 3 5 2 3 7 4" xfId="31464"/>
    <cellStyle name="Output 3 5 2 3 7 5" xfId="50507"/>
    <cellStyle name="Output 3 5 2 3 8" xfId="13465"/>
    <cellStyle name="Output 3 5 2 3 9" xfId="24939"/>
    <cellStyle name="Output 3 5 2 4" xfId="4749"/>
    <cellStyle name="Output 3 5 2 4 10" xfId="25628"/>
    <cellStyle name="Output 3 5 2 4 11" xfId="33567"/>
    <cellStyle name="Output 3 5 2 4 12" xfId="34503"/>
    <cellStyle name="Output 3 5 2 4 13" xfId="36614"/>
    <cellStyle name="Output 3 5 2 4 14" xfId="39141"/>
    <cellStyle name="Output 3 5 2 4 2" xfId="5366"/>
    <cellStyle name="Output 3 5 2 4 2 2" xfId="14068"/>
    <cellStyle name="Output 3 5 2 4 2 2 2" xfId="46206"/>
    <cellStyle name="Output 3 5 2 4 2 3" xfId="20904"/>
    <cellStyle name="Output 3 5 2 4 2 4" xfId="26245"/>
    <cellStyle name="Output 3 5 2 4 2 5" xfId="39758"/>
    <cellStyle name="Output 3 5 2 4 3" xfId="6840"/>
    <cellStyle name="Output 3 5 2 4 3 2" xfId="15542"/>
    <cellStyle name="Output 3 5 2 4 3 2 2" xfId="47518"/>
    <cellStyle name="Output 3 5 2 4 3 3" xfId="2495"/>
    <cellStyle name="Output 3 5 2 4 3 4" xfId="27718"/>
    <cellStyle name="Output 3 5 2 4 3 5" xfId="41231"/>
    <cellStyle name="Output 3 5 2 4 4" xfId="8505"/>
    <cellStyle name="Output 3 5 2 4 4 2" xfId="17207"/>
    <cellStyle name="Output 3 5 2 4 4 3" xfId="22737"/>
    <cellStyle name="Output 3 5 2 4 4 4" xfId="29383"/>
    <cellStyle name="Output 3 5 2 4 4 5" xfId="43157"/>
    <cellStyle name="Output 3 5 2 4 5" xfId="9260"/>
    <cellStyle name="Output 3 5 2 4 5 2" xfId="17962"/>
    <cellStyle name="Output 3 5 2 4 5 3" xfId="23804"/>
    <cellStyle name="Output 3 5 2 4 5 4" xfId="30138"/>
    <cellStyle name="Output 3 5 2 4 5 5" xfId="49181"/>
    <cellStyle name="Output 3 5 2 4 6" xfId="9954"/>
    <cellStyle name="Output 3 5 2 4 6 2" xfId="18656"/>
    <cellStyle name="Output 3 5 2 4 6 3" xfId="20122"/>
    <cellStyle name="Output 3 5 2 4 6 4" xfId="30832"/>
    <cellStyle name="Output 3 5 2 4 6 5" xfId="49875"/>
    <cellStyle name="Output 3 5 2 4 7" xfId="10572"/>
    <cellStyle name="Output 3 5 2 4 7 2" xfId="19274"/>
    <cellStyle name="Output 3 5 2 4 7 3" xfId="20080"/>
    <cellStyle name="Output 3 5 2 4 7 4" xfId="31450"/>
    <cellStyle name="Output 3 5 2 4 7 5" xfId="50493"/>
    <cellStyle name="Output 3 5 2 4 8" xfId="13451"/>
    <cellStyle name="Output 3 5 2 4 9" xfId="22868"/>
    <cellStyle name="Output 3 5 2 5" xfId="6371"/>
    <cellStyle name="Output 3 5 2 5 2" xfId="15073"/>
    <cellStyle name="Output 3 5 2 5 2 2" xfId="47125"/>
    <cellStyle name="Output 3 5 2 5 3" xfId="24826"/>
    <cellStyle name="Output 3 5 2 5 4" xfId="27250"/>
    <cellStyle name="Output 3 5 2 5 5" xfId="40763"/>
    <cellStyle name="Output 3 5 2 6" xfId="5568"/>
    <cellStyle name="Output 3 5 2 6 2" xfId="14270"/>
    <cellStyle name="Output 3 5 2 6 2 2" xfId="46393"/>
    <cellStyle name="Output 3 5 2 6 3" xfId="22923"/>
    <cellStyle name="Output 3 5 2 6 4" xfId="26447"/>
    <cellStyle name="Output 3 5 2 6 5" xfId="39960"/>
    <cellStyle name="Output 3 5 2 7" xfId="6028"/>
    <cellStyle name="Output 3 5 2 7 2" xfId="14730"/>
    <cellStyle name="Output 3 5 2 7 2 2" xfId="46812"/>
    <cellStyle name="Output 3 5 2 7 3" xfId="21884"/>
    <cellStyle name="Output 3 5 2 7 4" xfId="26907"/>
    <cellStyle name="Output 3 5 2 7 5" xfId="40420"/>
    <cellStyle name="Output 3 5 2 8" xfId="5606"/>
    <cellStyle name="Output 3 5 2 8 2" xfId="14308"/>
    <cellStyle name="Output 3 5 2 8 3" xfId="20625"/>
    <cellStyle name="Output 3 5 2 8 4" xfId="26485"/>
    <cellStyle name="Output 3 5 2 8 5" xfId="39998"/>
    <cellStyle name="Output 3 5 2 9" xfId="7846"/>
    <cellStyle name="Output 3 5 2 9 2" xfId="16548"/>
    <cellStyle name="Output 3 5 2 9 3" xfId="20251"/>
    <cellStyle name="Output 3 5 2 9 4" xfId="28724"/>
    <cellStyle name="Output 3 5 2 9 5" xfId="48364"/>
    <cellStyle name="Output 3 5 20" xfId="35215"/>
    <cellStyle name="Output 3 5 21" xfId="37297"/>
    <cellStyle name="Output 3 5 3" xfId="924"/>
    <cellStyle name="Output 3 5 3 10" xfId="8088"/>
    <cellStyle name="Output 3 5 3 10 2" xfId="16790"/>
    <cellStyle name="Output 3 5 3 10 3" xfId="24864"/>
    <cellStyle name="Output 3 5 3 10 4" xfId="28966"/>
    <cellStyle name="Output 3 5 3 10 5" xfId="48606"/>
    <cellStyle name="Output 3 5 3 11" xfId="7941"/>
    <cellStyle name="Output 3 5 3 11 2" xfId="16643"/>
    <cellStyle name="Output 3 5 3 11 3" xfId="25058"/>
    <cellStyle name="Output 3 5 3 11 4" xfId="28819"/>
    <cellStyle name="Output 3 5 3 11 5" xfId="48459"/>
    <cellStyle name="Output 3 5 3 12" xfId="11455"/>
    <cellStyle name="Output 3 5 3 13" xfId="22419"/>
    <cellStyle name="Output 3 5 3 14" xfId="13133"/>
    <cellStyle name="Output 3 5 3 15" xfId="32717"/>
    <cellStyle name="Output 3 5 3 16" xfId="34327"/>
    <cellStyle name="Output 3 5 3 17" xfId="35764"/>
    <cellStyle name="Output 3 5 3 18" xfId="38291"/>
    <cellStyle name="Output 3 5 3 2" xfId="4808"/>
    <cellStyle name="Output 3 5 3 2 10" xfId="25687"/>
    <cellStyle name="Output 3 5 3 2 11" xfId="33626"/>
    <cellStyle name="Output 3 5 3 2 12" xfId="34562"/>
    <cellStyle name="Output 3 5 3 2 13" xfId="36673"/>
    <cellStyle name="Output 3 5 3 2 14" xfId="39200"/>
    <cellStyle name="Output 3 5 3 2 2" xfId="6181"/>
    <cellStyle name="Output 3 5 3 2 2 2" xfId="14883"/>
    <cellStyle name="Output 3 5 3 2 2 2 2" xfId="46948"/>
    <cellStyle name="Output 3 5 3 2 2 3" xfId="22749"/>
    <cellStyle name="Output 3 5 3 2 2 4" xfId="27060"/>
    <cellStyle name="Output 3 5 3 2 2 5" xfId="40573"/>
    <cellStyle name="Output 3 5 3 2 3" xfId="6899"/>
    <cellStyle name="Output 3 5 3 2 3 2" xfId="15601"/>
    <cellStyle name="Output 3 5 3 2 3 2 2" xfId="47577"/>
    <cellStyle name="Output 3 5 3 2 3 3" xfId="20179"/>
    <cellStyle name="Output 3 5 3 2 3 4" xfId="27777"/>
    <cellStyle name="Output 3 5 3 2 3 5" xfId="41290"/>
    <cellStyle name="Output 3 5 3 2 4" xfId="8564"/>
    <cellStyle name="Output 3 5 3 2 4 2" xfId="17266"/>
    <cellStyle name="Output 3 5 3 2 4 3" xfId="21505"/>
    <cellStyle name="Output 3 5 3 2 4 4" xfId="29442"/>
    <cellStyle name="Output 3 5 3 2 4 5" xfId="43216"/>
    <cellStyle name="Output 3 5 3 2 5" xfId="9319"/>
    <cellStyle name="Output 3 5 3 2 5 2" xfId="18021"/>
    <cellStyle name="Output 3 5 3 2 5 3" xfId="22857"/>
    <cellStyle name="Output 3 5 3 2 5 4" xfId="30197"/>
    <cellStyle name="Output 3 5 3 2 5 5" xfId="49240"/>
    <cellStyle name="Output 3 5 3 2 6" xfId="10013"/>
    <cellStyle name="Output 3 5 3 2 6 2" xfId="18715"/>
    <cellStyle name="Output 3 5 3 2 6 3" xfId="12504"/>
    <cellStyle name="Output 3 5 3 2 6 4" xfId="30891"/>
    <cellStyle name="Output 3 5 3 2 6 5" xfId="49934"/>
    <cellStyle name="Output 3 5 3 2 7" xfId="10631"/>
    <cellStyle name="Output 3 5 3 2 7 2" xfId="19333"/>
    <cellStyle name="Output 3 5 3 2 7 3" xfId="12561"/>
    <cellStyle name="Output 3 5 3 2 7 4" xfId="31509"/>
    <cellStyle name="Output 3 5 3 2 7 5" xfId="50552"/>
    <cellStyle name="Output 3 5 3 2 8" xfId="13510"/>
    <cellStyle name="Output 3 5 3 2 9" xfId="23662"/>
    <cellStyle name="Output 3 5 3 3" xfId="4748"/>
    <cellStyle name="Output 3 5 3 3 10" xfId="25627"/>
    <cellStyle name="Output 3 5 3 3 11" xfId="33566"/>
    <cellStyle name="Output 3 5 3 3 12" xfId="34502"/>
    <cellStyle name="Output 3 5 3 3 13" xfId="36613"/>
    <cellStyle name="Output 3 5 3 3 14" xfId="39140"/>
    <cellStyle name="Output 3 5 3 3 2" xfId="3493"/>
    <cellStyle name="Output 3 5 3 3 2 2" xfId="12293"/>
    <cellStyle name="Output 3 5 3 3 2 2 2" xfId="45018"/>
    <cellStyle name="Output 3 5 3 3 2 3" xfId="23032"/>
    <cellStyle name="Output 3 5 3 3 2 4" xfId="22739"/>
    <cellStyle name="Output 3 5 3 3 2 5" xfId="37791"/>
    <cellStyle name="Output 3 5 3 3 3" xfId="6839"/>
    <cellStyle name="Output 3 5 3 3 3 2" xfId="15541"/>
    <cellStyle name="Output 3 5 3 3 3 2 2" xfId="47517"/>
    <cellStyle name="Output 3 5 3 3 3 3" xfId="12988"/>
    <cellStyle name="Output 3 5 3 3 3 4" xfId="27717"/>
    <cellStyle name="Output 3 5 3 3 3 5" xfId="41230"/>
    <cellStyle name="Output 3 5 3 3 4" xfId="8504"/>
    <cellStyle name="Output 3 5 3 3 4 2" xfId="17206"/>
    <cellStyle name="Output 3 5 3 3 4 3" xfId="23094"/>
    <cellStyle name="Output 3 5 3 3 4 4" xfId="29382"/>
    <cellStyle name="Output 3 5 3 3 4 5" xfId="43156"/>
    <cellStyle name="Output 3 5 3 3 5" xfId="9259"/>
    <cellStyle name="Output 3 5 3 3 5 2" xfId="17961"/>
    <cellStyle name="Output 3 5 3 3 5 3" xfId="24395"/>
    <cellStyle name="Output 3 5 3 3 5 4" xfId="30137"/>
    <cellStyle name="Output 3 5 3 3 5 5" xfId="49180"/>
    <cellStyle name="Output 3 5 3 3 6" xfId="9953"/>
    <cellStyle name="Output 3 5 3 3 6 2" xfId="18655"/>
    <cellStyle name="Output 3 5 3 3 6 3" xfId="12885"/>
    <cellStyle name="Output 3 5 3 3 6 4" xfId="30831"/>
    <cellStyle name="Output 3 5 3 3 6 5" xfId="49874"/>
    <cellStyle name="Output 3 5 3 3 7" xfId="10571"/>
    <cellStyle name="Output 3 5 3 3 7 2" xfId="19273"/>
    <cellStyle name="Output 3 5 3 3 7 3" xfId="11585"/>
    <cellStyle name="Output 3 5 3 3 7 4" xfId="31449"/>
    <cellStyle name="Output 3 5 3 3 7 5" xfId="50492"/>
    <cellStyle name="Output 3 5 3 3 8" xfId="13450"/>
    <cellStyle name="Output 3 5 3 3 9" xfId="20255"/>
    <cellStyle name="Output 3 5 3 4" xfId="6171"/>
    <cellStyle name="Output 3 5 3 4 2" xfId="14873"/>
    <cellStyle name="Output 3 5 3 4 2 2" xfId="46939"/>
    <cellStyle name="Output 3 5 3 4 3" xfId="25282"/>
    <cellStyle name="Output 3 5 3 4 4" xfId="27050"/>
    <cellStyle name="Output 3 5 3 4 5" xfId="40563"/>
    <cellStyle name="Output 3 5 3 5" xfId="6404"/>
    <cellStyle name="Output 3 5 3 5 2" xfId="15106"/>
    <cellStyle name="Output 3 5 3 5 2 2" xfId="47153"/>
    <cellStyle name="Output 3 5 3 5 3" xfId="22590"/>
    <cellStyle name="Output 3 5 3 5 4" xfId="27283"/>
    <cellStyle name="Output 3 5 3 5 5" xfId="40796"/>
    <cellStyle name="Output 3 5 3 6" xfId="6755"/>
    <cellStyle name="Output 3 5 3 6 2" xfId="15457"/>
    <cellStyle name="Output 3 5 3 6 2 2" xfId="47447"/>
    <cellStyle name="Output 3 5 3 6 3" xfId="11232"/>
    <cellStyle name="Output 3 5 3 6 4" xfId="27633"/>
    <cellStyle name="Output 3 5 3 6 5" xfId="41146"/>
    <cellStyle name="Output 3 5 3 7" xfId="7362"/>
    <cellStyle name="Output 3 5 3 7 2" xfId="16064"/>
    <cellStyle name="Output 3 5 3 7 3" xfId="24184"/>
    <cellStyle name="Output 3 5 3 7 4" xfId="28240"/>
    <cellStyle name="Output 3 5 3 7 5" xfId="41753"/>
    <cellStyle name="Output 3 5 3 8" xfId="7961"/>
    <cellStyle name="Output 3 5 3 8 2" xfId="16663"/>
    <cellStyle name="Output 3 5 3 8 3" xfId="20271"/>
    <cellStyle name="Output 3 5 3 8 4" xfId="28839"/>
    <cellStyle name="Output 3 5 3 8 5" xfId="48479"/>
    <cellStyle name="Output 3 5 3 9" xfId="7927"/>
    <cellStyle name="Output 3 5 3 9 2" xfId="16629"/>
    <cellStyle name="Output 3 5 3 9 3" xfId="25358"/>
    <cellStyle name="Output 3 5 3 9 4" xfId="28805"/>
    <cellStyle name="Output 3 5 3 9 5" xfId="48445"/>
    <cellStyle name="Output 3 5 4" xfId="1425"/>
    <cellStyle name="Output 3 5 4 10" xfId="9784"/>
    <cellStyle name="Output 3 5 4 10 2" xfId="18486"/>
    <cellStyle name="Output 3 5 4 10 3" xfId="19989"/>
    <cellStyle name="Output 3 5 4 10 4" xfId="30662"/>
    <cellStyle name="Output 3 5 4 10 5" xfId="49705"/>
    <cellStyle name="Output 3 5 4 11" xfId="10459"/>
    <cellStyle name="Output 3 5 4 11 2" xfId="19161"/>
    <cellStyle name="Output 3 5 4 11 3" xfId="11910"/>
    <cellStyle name="Output 3 5 4 11 4" xfId="31337"/>
    <cellStyle name="Output 3 5 4 11 5" xfId="50380"/>
    <cellStyle name="Output 3 5 4 12" xfId="11207"/>
    <cellStyle name="Output 3 5 4 13" xfId="22030"/>
    <cellStyle name="Output 3 5 4 14" xfId="24592"/>
    <cellStyle name="Output 3 5 4 15" xfId="33218"/>
    <cellStyle name="Output 3 5 4 16" xfId="34390"/>
    <cellStyle name="Output 3 5 4 17" xfId="36265"/>
    <cellStyle name="Output 3 5 4 18" xfId="38792"/>
    <cellStyle name="Output 3 5 4 2" xfId="4878"/>
    <cellStyle name="Output 3 5 4 2 10" xfId="25757"/>
    <cellStyle name="Output 3 5 4 2 11" xfId="33696"/>
    <cellStyle name="Output 3 5 4 2 12" xfId="34632"/>
    <cellStyle name="Output 3 5 4 2 13" xfId="36743"/>
    <cellStyle name="Output 3 5 4 2 14" xfId="39270"/>
    <cellStyle name="Output 3 5 4 2 2" xfId="3350"/>
    <cellStyle name="Output 3 5 4 2 2 2" xfId="12159"/>
    <cellStyle name="Output 3 5 4 2 2 2 2" xfId="44877"/>
    <cellStyle name="Output 3 5 4 2 2 3" xfId="24717"/>
    <cellStyle name="Output 3 5 4 2 2 4" xfId="21485"/>
    <cellStyle name="Output 3 5 4 2 2 5" xfId="37648"/>
    <cellStyle name="Output 3 5 4 2 3" xfId="6969"/>
    <cellStyle name="Output 3 5 4 2 3 2" xfId="15671"/>
    <cellStyle name="Output 3 5 4 2 3 2 2" xfId="47647"/>
    <cellStyle name="Output 3 5 4 2 3 3" xfId="13357"/>
    <cellStyle name="Output 3 5 4 2 3 4" xfId="27847"/>
    <cellStyle name="Output 3 5 4 2 3 5" xfId="41360"/>
    <cellStyle name="Output 3 5 4 2 4" xfId="8634"/>
    <cellStyle name="Output 3 5 4 2 4 2" xfId="17336"/>
    <cellStyle name="Output 3 5 4 2 4 3" xfId="21115"/>
    <cellStyle name="Output 3 5 4 2 4 4" xfId="29512"/>
    <cellStyle name="Output 3 5 4 2 4 5" xfId="43286"/>
    <cellStyle name="Output 3 5 4 2 5" xfId="9389"/>
    <cellStyle name="Output 3 5 4 2 5 2" xfId="18091"/>
    <cellStyle name="Output 3 5 4 2 5 3" xfId="22598"/>
    <cellStyle name="Output 3 5 4 2 5 4" xfId="30267"/>
    <cellStyle name="Output 3 5 4 2 5 5" xfId="49310"/>
    <cellStyle name="Output 3 5 4 2 6" xfId="10083"/>
    <cellStyle name="Output 3 5 4 2 6 2" xfId="18785"/>
    <cellStyle name="Output 3 5 4 2 6 3" xfId="13337"/>
    <cellStyle name="Output 3 5 4 2 6 4" xfId="30961"/>
    <cellStyle name="Output 3 5 4 2 6 5" xfId="50004"/>
    <cellStyle name="Output 3 5 4 2 7" xfId="10701"/>
    <cellStyle name="Output 3 5 4 2 7 2" xfId="19403"/>
    <cellStyle name="Output 3 5 4 2 7 3" xfId="12840"/>
    <cellStyle name="Output 3 5 4 2 7 4" xfId="31579"/>
    <cellStyle name="Output 3 5 4 2 7 5" xfId="50622"/>
    <cellStyle name="Output 3 5 4 2 8" xfId="13580"/>
    <cellStyle name="Output 3 5 4 2 9" xfId="24098"/>
    <cellStyle name="Output 3 5 4 3" xfId="5173"/>
    <cellStyle name="Output 3 5 4 3 10" xfId="26052"/>
    <cellStyle name="Output 3 5 4 3 11" xfId="33991"/>
    <cellStyle name="Output 3 5 4 3 12" xfId="34927"/>
    <cellStyle name="Output 3 5 4 3 13" xfId="37038"/>
    <cellStyle name="Output 3 5 4 3 14" xfId="39565"/>
    <cellStyle name="Output 3 5 4 3 2" xfId="5910"/>
    <cellStyle name="Output 3 5 4 3 2 2" xfId="14612"/>
    <cellStyle name="Output 3 5 4 3 2 2 2" xfId="46706"/>
    <cellStyle name="Output 3 5 4 3 2 3" xfId="21211"/>
    <cellStyle name="Output 3 5 4 3 2 4" xfId="26789"/>
    <cellStyle name="Output 3 5 4 3 2 5" xfId="40302"/>
    <cellStyle name="Output 3 5 4 3 3" xfId="7264"/>
    <cellStyle name="Output 3 5 4 3 3 2" xfId="15966"/>
    <cellStyle name="Output 3 5 4 3 3 2 2" xfId="47942"/>
    <cellStyle name="Output 3 5 4 3 3 3" xfId="23331"/>
    <cellStyle name="Output 3 5 4 3 3 4" xfId="28142"/>
    <cellStyle name="Output 3 5 4 3 3 5" xfId="41655"/>
    <cellStyle name="Output 3 5 4 3 4" xfId="8929"/>
    <cellStyle name="Output 3 5 4 3 4 2" xfId="17631"/>
    <cellStyle name="Output 3 5 4 3 4 3" xfId="24319"/>
    <cellStyle name="Output 3 5 4 3 4 4" xfId="29807"/>
    <cellStyle name="Output 3 5 4 3 4 5" xfId="43581"/>
    <cellStyle name="Output 3 5 4 3 5" xfId="9684"/>
    <cellStyle name="Output 3 5 4 3 5 2" xfId="18386"/>
    <cellStyle name="Output 3 5 4 3 5 3" xfId="11682"/>
    <cellStyle name="Output 3 5 4 3 5 4" xfId="30562"/>
    <cellStyle name="Output 3 5 4 3 5 5" xfId="49605"/>
    <cellStyle name="Output 3 5 4 3 6" xfId="10378"/>
    <cellStyle name="Output 3 5 4 3 6 2" xfId="19080"/>
    <cellStyle name="Output 3 5 4 3 6 3" xfId="20207"/>
    <cellStyle name="Output 3 5 4 3 6 4" xfId="31256"/>
    <cellStyle name="Output 3 5 4 3 6 5" xfId="50299"/>
    <cellStyle name="Output 3 5 4 3 7" xfId="10996"/>
    <cellStyle name="Output 3 5 4 3 7 2" xfId="19698"/>
    <cellStyle name="Output 3 5 4 3 7 3" xfId="11960"/>
    <cellStyle name="Output 3 5 4 3 7 4" xfId="31874"/>
    <cellStyle name="Output 3 5 4 3 7 5" xfId="50917"/>
    <cellStyle name="Output 3 5 4 3 8" xfId="13875"/>
    <cellStyle name="Output 3 5 4 3 9" xfId="22811"/>
    <cellStyle name="Output 3 5 4 4" xfId="5377"/>
    <cellStyle name="Output 3 5 4 4 2" xfId="14079"/>
    <cellStyle name="Output 3 5 4 4 2 2" xfId="46215"/>
    <cellStyle name="Output 3 5 4 4 3" xfId="24929"/>
    <cellStyle name="Output 3 5 4 4 4" xfId="26256"/>
    <cellStyle name="Output 3 5 4 4 5" xfId="39769"/>
    <cellStyle name="Output 3 5 4 5" xfId="6643"/>
    <cellStyle name="Output 3 5 4 5 2" xfId="15345"/>
    <cellStyle name="Output 3 5 4 5 2 2" xfId="47357"/>
    <cellStyle name="Output 3 5 4 5 3" xfId="22447"/>
    <cellStyle name="Output 3 5 4 5 4" xfId="27521"/>
    <cellStyle name="Output 3 5 4 5 5" xfId="41034"/>
    <cellStyle name="Output 3 5 4 6" xfId="3285"/>
    <cellStyle name="Output 3 5 4 6 2" xfId="12100"/>
    <cellStyle name="Output 3 5 4 6 2 2" xfId="44814"/>
    <cellStyle name="Output 3 5 4 6 3" xfId="24047"/>
    <cellStyle name="Output 3 5 4 6 4" xfId="21769"/>
    <cellStyle name="Output 3 5 4 6 5" xfId="37583"/>
    <cellStyle name="Output 3 5 4 7" xfId="6548"/>
    <cellStyle name="Output 3 5 4 7 2" xfId="15250"/>
    <cellStyle name="Output 3 5 4 7 3" xfId="25234"/>
    <cellStyle name="Output 3 5 4 7 4" xfId="27426"/>
    <cellStyle name="Output 3 5 4 7 5" xfId="40939"/>
    <cellStyle name="Output 3 5 4 8" xfId="8270"/>
    <cellStyle name="Output 3 5 4 8 2" xfId="16972"/>
    <cellStyle name="Output 3 5 4 8 3" xfId="21249"/>
    <cellStyle name="Output 3 5 4 8 4" xfId="29148"/>
    <cellStyle name="Output 3 5 4 8 5" xfId="48784"/>
    <cellStyle name="Output 3 5 4 9" xfId="9051"/>
    <cellStyle name="Output 3 5 4 9 2" xfId="17753"/>
    <cellStyle name="Output 3 5 4 9 3" xfId="23401"/>
    <cellStyle name="Output 3 5 4 9 4" xfId="29929"/>
    <cellStyle name="Output 3 5 4 9 5" xfId="48972"/>
    <cellStyle name="Output 3 5 5" xfId="5035"/>
    <cellStyle name="Output 3 5 5 10" xfId="25914"/>
    <cellStyle name="Output 3 5 5 11" xfId="33853"/>
    <cellStyle name="Output 3 5 5 12" xfId="34789"/>
    <cellStyle name="Output 3 5 5 13" xfId="36900"/>
    <cellStyle name="Output 3 5 5 14" xfId="39427"/>
    <cellStyle name="Output 3 5 5 2" xfId="5946"/>
    <cellStyle name="Output 3 5 5 2 2" xfId="14648"/>
    <cellStyle name="Output 3 5 5 2 2 2" xfId="46735"/>
    <cellStyle name="Output 3 5 5 2 3" xfId="20241"/>
    <cellStyle name="Output 3 5 5 2 4" xfId="26825"/>
    <cellStyle name="Output 3 5 5 2 5" xfId="40338"/>
    <cellStyle name="Output 3 5 5 3" xfId="7126"/>
    <cellStyle name="Output 3 5 5 3 2" xfId="15828"/>
    <cellStyle name="Output 3 5 5 3 2 2" xfId="47804"/>
    <cellStyle name="Output 3 5 5 3 3" xfId="23583"/>
    <cellStyle name="Output 3 5 5 3 4" xfId="28004"/>
    <cellStyle name="Output 3 5 5 3 5" xfId="41517"/>
    <cellStyle name="Output 3 5 5 4" xfId="8791"/>
    <cellStyle name="Output 3 5 5 4 2" xfId="17493"/>
    <cellStyle name="Output 3 5 5 4 3" xfId="20698"/>
    <cellStyle name="Output 3 5 5 4 4" xfId="29669"/>
    <cellStyle name="Output 3 5 5 4 5" xfId="43443"/>
    <cellStyle name="Output 3 5 5 5" xfId="9546"/>
    <cellStyle name="Output 3 5 5 5 2" xfId="18248"/>
    <cellStyle name="Output 3 5 5 5 3" xfId="20175"/>
    <cellStyle name="Output 3 5 5 5 4" xfId="30424"/>
    <cellStyle name="Output 3 5 5 5 5" xfId="49467"/>
    <cellStyle name="Output 3 5 5 6" xfId="10240"/>
    <cellStyle name="Output 3 5 5 6 2" xfId="18942"/>
    <cellStyle name="Output 3 5 5 6 3" xfId="20022"/>
    <cellStyle name="Output 3 5 5 6 4" xfId="31118"/>
    <cellStyle name="Output 3 5 5 6 5" xfId="50161"/>
    <cellStyle name="Output 3 5 5 7" xfId="10858"/>
    <cellStyle name="Output 3 5 5 7 2" xfId="19560"/>
    <cellStyle name="Output 3 5 5 7 3" xfId="12945"/>
    <cellStyle name="Output 3 5 5 7 4" xfId="31736"/>
    <cellStyle name="Output 3 5 5 7 5" xfId="50779"/>
    <cellStyle name="Output 3 5 5 8" xfId="13737"/>
    <cellStyle name="Output 3 5 5 9" xfId="21631"/>
    <cellStyle name="Output 3 5 6" xfId="3578"/>
    <cellStyle name="Output 3 5 6 10" xfId="23799"/>
    <cellStyle name="Output 3 5 6 11" xfId="32293"/>
    <cellStyle name="Output 3 5 6 12" xfId="34196"/>
    <cellStyle name="Output 3 5 6 13" xfId="35340"/>
    <cellStyle name="Output 3 5 6 14" xfId="37876"/>
    <cellStyle name="Output 3 5 6 2" xfId="6286"/>
    <cellStyle name="Output 3 5 6 2 2" xfId="14988"/>
    <cellStyle name="Output 3 5 6 2 2 2" xfId="47047"/>
    <cellStyle name="Output 3 5 6 2 3" xfId="24174"/>
    <cellStyle name="Output 3 5 6 2 4" xfId="27165"/>
    <cellStyle name="Output 3 5 6 2 5" xfId="40678"/>
    <cellStyle name="Output 3 5 6 3" xfId="5393"/>
    <cellStyle name="Output 3 5 6 3 2" xfId="14095"/>
    <cellStyle name="Output 3 5 6 3 2 2" xfId="46229"/>
    <cellStyle name="Output 3 5 6 3 3" xfId="22496"/>
    <cellStyle name="Output 3 5 6 3 4" xfId="26272"/>
    <cellStyle name="Output 3 5 6 3 5" xfId="39785"/>
    <cellStyle name="Output 3 5 6 4" xfId="7665"/>
    <cellStyle name="Output 3 5 6 4 2" xfId="16367"/>
    <cellStyle name="Output 3 5 6 4 3" xfId="12763"/>
    <cellStyle name="Output 3 5 6 4 4" xfId="28543"/>
    <cellStyle name="Output 3 5 6 4 5" xfId="42034"/>
    <cellStyle name="Output 3 5 6 5" xfId="7803"/>
    <cellStyle name="Output 3 5 6 5 2" xfId="16505"/>
    <cellStyle name="Output 3 5 6 5 3" xfId="20585"/>
    <cellStyle name="Output 3 5 6 5 4" xfId="28681"/>
    <cellStyle name="Output 3 5 6 5 5" xfId="48327"/>
    <cellStyle name="Output 3 5 6 6" xfId="8043"/>
    <cellStyle name="Output 3 5 6 6 2" xfId="16745"/>
    <cellStyle name="Output 3 5 6 6 3" xfId="22427"/>
    <cellStyle name="Output 3 5 6 6 4" xfId="28921"/>
    <cellStyle name="Output 3 5 6 6 5" xfId="48561"/>
    <cellStyle name="Output 3 5 6 7" xfId="7625"/>
    <cellStyle name="Output 3 5 6 7 2" xfId="16327"/>
    <cellStyle name="Output 3 5 6 7 3" xfId="22600"/>
    <cellStyle name="Output 3 5 6 7 4" xfId="28503"/>
    <cellStyle name="Output 3 5 6 7 5" xfId="48224"/>
    <cellStyle name="Output 3 5 6 8" xfId="12375"/>
    <cellStyle name="Output 3 5 6 9" xfId="23442"/>
    <cellStyle name="Output 3 5 7" xfId="5896"/>
    <cellStyle name="Output 3 5 7 2" xfId="14598"/>
    <cellStyle name="Output 3 5 7 2 2" xfId="46693"/>
    <cellStyle name="Output 3 5 7 3" xfId="20803"/>
    <cellStyle name="Output 3 5 7 4" xfId="26775"/>
    <cellStyle name="Output 3 5 7 5" xfId="40288"/>
    <cellStyle name="Output 3 5 8" xfId="6224"/>
    <cellStyle name="Output 3 5 8 2" xfId="14926"/>
    <cellStyle name="Output 3 5 8 2 2" xfId="46989"/>
    <cellStyle name="Output 3 5 8 3" xfId="24518"/>
    <cellStyle name="Output 3 5 8 4" xfId="27103"/>
    <cellStyle name="Output 3 5 8 5" xfId="40616"/>
    <cellStyle name="Output 3 5 9" xfId="6427"/>
    <cellStyle name="Output 3 5 9 2" xfId="15129"/>
    <cellStyle name="Output 3 5 9 2 2" xfId="47174"/>
    <cellStyle name="Output 3 5 9 3" xfId="23234"/>
    <cellStyle name="Output 3 5 9 4" xfId="27306"/>
    <cellStyle name="Output 3 5 9 5" xfId="40819"/>
    <cellStyle name="Output 3 6" xfId="653"/>
    <cellStyle name="Output 3 6 10" xfId="6173"/>
    <cellStyle name="Output 3 6 10 2" xfId="14875"/>
    <cellStyle name="Output 3 6 10 3" xfId="24231"/>
    <cellStyle name="Output 3 6 10 4" xfId="27052"/>
    <cellStyle name="Output 3 6 10 5" xfId="40565"/>
    <cellStyle name="Output 3 6 11" xfId="7571"/>
    <cellStyle name="Output 3 6 11 2" xfId="16273"/>
    <cellStyle name="Output 3 6 11 3" xfId="25357"/>
    <cellStyle name="Output 3 6 11 4" xfId="28449"/>
    <cellStyle name="Output 3 6 11 5" xfId="48180"/>
    <cellStyle name="Output 3 6 12" xfId="8038"/>
    <cellStyle name="Output 3 6 12 2" xfId="16740"/>
    <cellStyle name="Output 3 6 12 3" xfId="21773"/>
    <cellStyle name="Output 3 6 12 4" xfId="28916"/>
    <cellStyle name="Output 3 6 12 5" xfId="48556"/>
    <cellStyle name="Output 3 6 13" xfId="8078"/>
    <cellStyle name="Output 3 6 13 2" xfId="16780"/>
    <cellStyle name="Output 3 6 13 3" xfId="24551"/>
    <cellStyle name="Output 3 6 13 4" xfId="28956"/>
    <cellStyle name="Output 3 6 13 5" xfId="48596"/>
    <cellStyle name="Output 3 6 14" xfId="8129"/>
    <cellStyle name="Output 3 6 14 2" xfId="16831"/>
    <cellStyle name="Output 3 6 14 3" xfId="21686"/>
    <cellStyle name="Output 3 6 14 4" xfId="29007"/>
    <cellStyle name="Output 3 6 14 5" xfId="48647"/>
    <cellStyle name="Output 3 6 15" xfId="1748"/>
    <cellStyle name="Output 3 6 16" xfId="20936"/>
    <cellStyle name="Output 3 6 17" xfId="20908"/>
    <cellStyle name="Output 3 6 18" xfId="32165"/>
    <cellStyle name="Output 3 6 19" xfId="34141"/>
    <cellStyle name="Output 3 6 2" xfId="763"/>
    <cellStyle name="Output 3 6 2 10" xfId="8232"/>
    <cellStyle name="Output 3 6 2 10 2" xfId="16934"/>
    <cellStyle name="Output 3 6 2 10 3" xfId="21651"/>
    <cellStyle name="Output 3 6 2 10 4" xfId="29110"/>
    <cellStyle name="Output 3 6 2 10 5" xfId="48746"/>
    <cellStyle name="Output 3 6 2 11" xfId="9017"/>
    <cellStyle name="Output 3 6 2 11 2" xfId="17719"/>
    <cellStyle name="Output 3 6 2 11 3" xfId="21445"/>
    <cellStyle name="Output 3 6 2 11 4" xfId="29895"/>
    <cellStyle name="Output 3 6 2 11 5" xfId="48938"/>
    <cellStyle name="Output 3 6 2 12" xfId="9762"/>
    <cellStyle name="Output 3 6 2 12 2" xfId="18464"/>
    <cellStyle name="Output 3 6 2 12 3" xfId="12819"/>
    <cellStyle name="Output 3 6 2 12 4" xfId="30640"/>
    <cellStyle name="Output 3 6 2 12 5" xfId="49683"/>
    <cellStyle name="Output 3 6 2 13" xfId="11311"/>
    <cellStyle name="Output 3 6 2 14" xfId="20146"/>
    <cellStyle name="Output 3 6 2 15" xfId="12733"/>
    <cellStyle name="Output 3 6 2 16" xfId="32557"/>
    <cellStyle name="Output 3 6 2 17" xfId="34259"/>
    <cellStyle name="Output 3 6 2 18" xfId="35604"/>
    <cellStyle name="Output 3 6 2 19" xfId="37404"/>
    <cellStyle name="Output 3 6 2 2" xfId="1532"/>
    <cellStyle name="Output 3 6 2 2 10" xfId="13229"/>
    <cellStyle name="Output 3 6 2 2 11" xfId="21204"/>
    <cellStyle name="Output 3 6 2 2 12" xfId="25568"/>
    <cellStyle name="Output 3 6 2 2 13" xfId="33325"/>
    <cellStyle name="Output 3 6 2 2 14" xfId="34443"/>
    <cellStyle name="Output 3 6 2 2 15" xfId="36372"/>
    <cellStyle name="Output 3 6 2 2 16" xfId="38899"/>
    <cellStyle name="Output 3 6 2 2 2" xfId="5007"/>
    <cellStyle name="Output 3 6 2 2 2 10" xfId="25886"/>
    <cellStyle name="Output 3 6 2 2 2 11" xfId="33825"/>
    <cellStyle name="Output 3 6 2 2 2 12" xfId="34761"/>
    <cellStyle name="Output 3 6 2 2 2 13" xfId="36872"/>
    <cellStyle name="Output 3 6 2 2 2 14" xfId="39399"/>
    <cellStyle name="Output 3 6 2 2 2 2" xfId="5270"/>
    <cellStyle name="Output 3 6 2 2 2 2 2" xfId="13972"/>
    <cellStyle name="Output 3 6 2 2 2 2 2 2" xfId="46114"/>
    <cellStyle name="Output 3 6 2 2 2 2 3" xfId="25031"/>
    <cellStyle name="Output 3 6 2 2 2 2 4" xfId="26149"/>
    <cellStyle name="Output 3 6 2 2 2 2 5" xfId="39662"/>
    <cellStyle name="Output 3 6 2 2 2 3" xfId="7098"/>
    <cellStyle name="Output 3 6 2 2 2 3 2" xfId="15800"/>
    <cellStyle name="Output 3 6 2 2 2 3 2 2" xfId="47776"/>
    <cellStyle name="Output 3 6 2 2 2 3 3" xfId="20029"/>
    <cellStyle name="Output 3 6 2 2 2 3 4" xfId="27976"/>
    <cellStyle name="Output 3 6 2 2 2 3 5" xfId="41489"/>
    <cellStyle name="Output 3 6 2 2 2 4" xfId="8763"/>
    <cellStyle name="Output 3 6 2 2 2 4 2" xfId="17465"/>
    <cellStyle name="Output 3 6 2 2 2 4 3" xfId="24909"/>
    <cellStyle name="Output 3 6 2 2 2 4 4" xfId="29641"/>
    <cellStyle name="Output 3 6 2 2 2 4 5" xfId="43415"/>
    <cellStyle name="Output 3 6 2 2 2 5" xfId="9518"/>
    <cellStyle name="Output 3 6 2 2 2 5 2" xfId="18220"/>
    <cellStyle name="Output 3 6 2 2 2 5 3" xfId="2165"/>
    <cellStyle name="Output 3 6 2 2 2 5 4" xfId="30396"/>
    <cellStyle name="Output 3 6 2 2 2 5 5" xfId="49439"/>
    <cellStyle name="Output 3 6 2 2 2 6" xfId="10212"/>
    <cellStyle name="Output 3 6 2 2 2 6 2" xfId="18914"/>
    <cellStyle name="Output 3 6 2 2 2 6 3" xfId="19936"/>
    <cellStyle name="Output 3 6 2 2 2 6 4" xfId="31090"/>
    <cellStyle name="Output 3 6 2 2 2 6 5" xfId="50133"/>
    <cellStyle name="Output 3 6 2 2 2 7" xfId="10830"/>
    <cellStyle name="Output 3 6 2 2 2 7 2" xfId="19532"/>
    <cellStyle name="Output 3 6 2 2 2 7 3" xfId="20281"/>
    <cellStyle name="Output 3 6 2 2 2 7 4" xfId="31708"/>
    <cellStyle name="Output 3 6 2 2 2 7 5" xfId="50751"/>
    <cellStyle name="Output 3 6 2 2 2 8" xfId="13709"/>
    <cellStyle name="Output 3 6 2 2 2 9" xfId="21086"/>
    <cellStyle name="Output 3 6 2 2 3" xfId="5226"/>
    <cellStyle name="Output 3 6 2 2 3 10" xfId="26105"/>
    <cellStyle name="Output 3 6 2 2 3 11" xfId="34044"/>
    <cellStyle name="Output 3 6 2 2 3 12" xfId="34980"/>
    <cellStyle name="Output 3 6 2 2 3 13" xfId="37091"/>
    <cellStyle name="Output 3 6 2 2 3 14" xfId="39618"/>
    <cellStyle name="Output 3 6 2 2 3 2" xfId="6581"/>
    <cellStyle name="Output 3 6 2 2 3 2 2" xfId="15283"/>
    <cellStyle name="Output 3 6 2 2 3 2 2 2" xfId="47308"/>
    <cellStyle name="Output 3 6 2 2 3 2 3" xfId="12590"/>
    <cellStyle name="Output 3 6 2 2 3 2 4" xfId="27459"/>
    <cellStyle name="Output 3 6 2 2 3 2 5" xfId="40972"/>
    <cellStyle name="Output 3 6 2 2 3 3" xfId="7317"/>
    <cellStyle name="Output 3 6 2 2 3 3 2" xfId="16019"/>
    <cellStyle name="Output 3 6 2 2 3 3 2 2" xfId="47995"/>
    <cellStyle name="Output 3 6 2 2 3 3 3" xfId="24384"/>
    <cellStyle name="Output 3 6 2 2 3 3 4" xfId="28195"/>
    <cellStyle name="Output 3 6 2 2 3 3 5" xfId="41708"/>
    <cellStyle name="Output 3 6 2 2 3 4" xfId="8982"/>
    <cellStyle name="Output 3 6 2 2 3 4 2" xfId="17684"/>
    <cellStyle name="Output 3 6 2 2 3 4 3" xfId="21351"/>
    <cellStyle name="Output 3 6 2 2 3 4 4" xfId="29860"/>
    <cellStyle name="Output 3 6 2 2 3 4 5" xfId="43634"/>
    <cellStyle name="Output 3 6 2 2 3 5" xfId="9737"/>
    <cellStyle name="Output 3 6 2 2 3 5 2" xfId="18439"/>
    <cellStyle name="Output 3 6 2 2 3 5 3" xfId="11510"/>
    <cellStyle name="Output 3 6 2 2 3 5 4" xfId="30615"/>
    <cellStyle name="Output 3 6 2 2 3 5 5" xfId="49658"/>
    <cellStyle name="Output 3 6 2 2 3 6" xfId="10431"/>
    <cellStyle name="Output 3 6 2 2 3 6 2" xfId="19133"/>
    <cellStyle name="Output 3 6 2 2 3 6 3" xfId="11119"/>
    <cellStyle name="Output 3 6 2 2 3 6 4" xfId="31309"/>
    <cellStyle name="Output 3 6 2 2 3 6 5" xfId="50352"/>
    <cellStyle name="Output 3 6 2 2 3 7" xfId="11049"/>
    <cellStyle name="Output 3 6 2 2 3 7 2" xfId="19751"/>
    <cellStyle name="Output 3 6 2 2 3 7 3" xfId="13304"/>
    <cellStyle name="Output 3 6 2 2 3 7 4" xfId="31927"/>
    <cellStyle name="Output 3 6 2 2 3 7 5" xfId="50970"/>
    <cellStyle name="Output 3 6 2 2 3 8" xfId="13928"/>
    <cellStyle name="Output 3 6 2 2 3 9" xfId="23373"/>
    <cellStyle name="Output 3 6 2 2 4" xfId="5332"/>
    <cellStyle name="Output 3 6 2 2 4 2" xfId="14034"/>
    <cellStyle name="Output 3 6 2 2 4 2 2" xfId="46172"/>
    <cellStyle name="Output 3 6 2 2 4 3" xfId="24857"/>
    <cellStyle name="Output 3 6 2 2 4 4" xfId="26211"/>
    <cellStyle name="Output 3 6 2 2 4 5" xfId="39724"/>
    <cellStyle name="Output 3 6 2 2 5" xfId="6714"/>
    <cellStyle name="Output 3 6 2 2 5 2" xfId="15416"/>
    <cellStyle name="Output 3 6 2 2 5 2 2" xfId="47419"/>
    <cellStyle name="Output 3 6 2 2 5 3" xfId="23007"/>
    <cellStyle name="Output 3 6 2 2 5 4" xfId="27592"/>
    <cellStyle name="Output 3 6 2 2 5 5" xfId="41105"/>
    <cellStyle name="Output 3 6 2 2 6" xfId="8350"/>
    <cellStyle name="Output 3 6 2 2 6 2" xfId="17052"/>
    <cellStyle name="Output 3 6 2 2 6 3" xfId="22996"/>
    <cellStyle name="Output 3 6 2 2 6 4" xfId="29228"/>
    <cellStyle name="Output 3 6 2 2 6 5" xfId="42915"/>
    <cellStyle name="Output 3 6 2 2 7" xfId="9125"/>
    <cellStyle name="Output 3 6 2 2 7 2" xfId="17827"/>
    <cellStyle name="Output 3 6 2 2 7 3" xfId="23967"/>
    <cellStyle name="Output 3 6 2 2 7 4" xfId="30003"/>
    <cellStyle name="Output 3 6 2 2 7 5" xfId="49046"/>
    <cellStyle name="Output 3 6 2 2 8" xfId="9853"/>
    <cellStyle name="Output 3 6 2 2 8 2" xfId="18555"/>
    <cellStyle name="Output 3 6 2 2 8 3" xfId="20408"/>
    <cellStyle name="Output 3 6 2 2 8 4" xfId="30731"/>
    <cellStyle name="Output 3 6 2 2 8 5" xfId="49774"/>
    <cellStyle name="Output 3 6 2 2 9" xfId="10512"/>
    <cellStyle name="Output 3 6 2 2 9 2" xfId="19214"/>
    <cellStyle name="Output 3 6 2 2 9 3" xfId="1892"/>
    <cellStyle name="Output 3 6 2 2 9 4" xfId="31390"/>
    <cellStyle name="Output 3 6 2 2 9 5" xfId="50433"/>
    <cellStyle name="Output 3 6 2 3" xfId="4932"/>
    <cellStyle name="Output 3 6 2 3 10" xfId="25811"/>
    <cellStyle name="Output 3 6 2 3 11" xfId="33750"/>
    <cellStyle name="Output 3 6 2 3 12" xfId="34686"/>
    <cellStyle name="Output 3 6 2 3 13" xfId="36797"/>
    <cellStyle name="Output 3 6 2 3 14" xfId="39324"/>
    <cellStyle name="Output 3 6 2 3 2" xfId="6206"/>
    <cellStyle name="Output 3 6 2 3 2 2" xfId="14908"/>
    <cellStyle name="Output 3 6 2 3 2 2 2" xfId="46972"/>
    <cellStyle name="Output 3 6 2 3 2 3" xfId="21849"/>
    <cellStyle name="Output 3 6 2 3 2 4" xfId="27085"/>
    <cellStyle name="Output 3 6 2 3 2 5" xfId="40598"/>
    <cellStyle name="Output 3 6 2 3 3" xfId="7023"/>
    <cellStyle name="Output 3 6 2 3 3 2" xfId="15725"/>
    <cellStyle name="Output 3 6 2 3 3 2 2" xfId="47701"/>
    <cellStyle name="Output 3 6 2 3 3 3" xfId="13166"/>
    <cellStyle name="Output 3 6 2 3 3 4" xfId="27901"/>
    <cellStyle name="Output 3 6 2 3 3 5" xfId="41414"/>
    <cellStyle name="Output 3 6 2 3 4" xfId="8688"/>
    <cellStyle name="Output 3 6 2 3 4 2" xfId="17390"/>
    <cellStyle name="Output 3 6 2 3 4 3" xfId="12768"/>
    <cellStyle name="Output 3 6 2 3 4 4" xfId="29566"/>
    <cellStyle name="Output 3 6 2 3 4 5" xfId="43340"/>
    <cellStyle name="Output 3 6 2 3 5" xfId="9443"/>
    <cellStyle name="Output 3 6 2 3 5 2" xfId="18145"/>
    <cellStyle name="Output 3 6 2 3 5 3" xfId="24218"/>
    <cellStyle name="Output 3 6 2 3 5 4" xfId="30321"/>
    <cellStyle name="Output 3 6 2 3 5 5" xfId="49364"/>
    <cellStyle name="Output 3 6 2 3 6" xfId="10137"/>
    <cellStyle name="Output 3 6 2 3 6 2" xfId="18839"/>
    <cellStyle name="Output 3 6 2 3 6 3" xfId="19813"/>
    <cellStyle name="Output 3 6 2 3 6 4" xfId="31015"/>
    <cellStyle name="Output 3 6 2 3 6 5" xfId="50058"/>
    <cellStyle name="Output 3 6 2 3 7" xfId="10755"/>
    <cellStyle name="Output 3 6 2 3 7 2" xfId="19457"/>
    <cellStyle name="Output 3 6 2 3 7 3" xfId="11149"/>
    <cellStyle name="Output 3 6 2 3 7 4" xfId="31633"/>
    <cellStyle name="Output 3 6 2 3 7 5" xfId="50676"/>
    <cellStyle name="Output 3 6 2 3 8" xfId="13634"/>
    <cellStyle name="Output 3 6 2 3 9" xfId="25055"/>
    <cellStyle name="Output 3 6 2 4" xfId="3823"/>
    <cellStyle name="Output 3 6 2 4 10" xfId="20700"/>
    <cellStyle name="Output 3 6 2 4 11" xfId="32538"/>
    <cellStyle name="Output 3 6 2 4 12" xfId="34240"/>
    <cellStyle name="Output 3 6 2 4 13" xfId="35585"/>
    <cellStyle name="Output 3 6 2 4 14" xfId="38121"/>
    <cellStyle name="Output 3 6 2 4 2" xfId="6552"/>
    <cellStyle name="Output 3 6 2 4 2 2" xfId="15254"/>
    <cellStyle name="Output 3 6 2 4 2 2 2" xfId="47279"/>
    <cellStyle name="Output 3 6 2 4 2 3" xfId="22277"/>
    <cellStyle name="Output 3 6 2 4 2 4" xfId="27430"/>
    <cellStyle name="Output 3 6 2 4 2 5" xfId="40943"/>
    <cellStyle name="Output 3 6 2 4 3" xfId="6126"/>
    <cellStyle name="Output 3 6 2 4 3 2" xfId="14828"/>
    <cellStyle name="Output 3 6 2 4 3 2 2" xfId="46898"/>
    <cellStyle name="Output 3 6 2 4 3 3" xfId="23542"/>
    <cellStyle name="Output 3 6 2 4 3 4" xfId="27005"/>
    <cellStyle name="Output 3 6 2 4 3 5" xfId="40518"/>
    <cellStyle name="Output 3 6 2 4 4" xfId="7824"/>
    <cellStyle name="Output 3 6 2 4 4 2" xfId="16526"/>
    <cellStyle name="Output 3 6 2 4 4 3" xfId="21154"/>
    <cellStyle name="Output 3 6 2 4 4 4" xfId="28702"/>
    <cellStyle name="Output 3 6 2 4 4 5" xfId="42279"/>
    <cellStyle name="Output 3 6 2 4 5" xfId="8011"/>
    <cellStyle name="Output 3 6 2 4 5 2" xfId="16713"/>
    <cellStyle name="Output 3 6 2 4 5 3" xfId="22915"/>
    <cellStyle name="Output 3 6 2 4 5 4" xfId="28889"/>
    <cellStyle name="Output 3 6 2 4 5 5" xfId="48529"/>
    <cellStyle name="Output 3 6 2 4 6" xfId="8033"/>
    <cellStyle name="Output 3 6 2 4 6 2" xfId="16735"/>
    <cellStyle name="Output 3 6 2 4 6 3" xfId="11794"/>
    <cellStyle name="Output 3 6 2 4 6 4" xfId="28911"/>
    <cellStyle name="Output 3 6 2 4 6 5" xfId="48551"/>
    <cellStyle name="Output 3 6 2 4 7" xfId="8023"/>
    <cellStyle name="Output 3 6 2 4 7 2" xfId="16725"/>
    <cellStyle name="Output 3 6 2 4 7 3" xfId="12447"/>
    <cellStyle name="Output 3 6 2 4 7 4" xfId="28901"/>
    <cellStyle name="Output 3 6 2 4 7 5" xfId="48541"/>
    <cellStyle name="Output 3 6 2 4 8" xfId="12602"/>
    <cellStyle name="Output 3 6 2 4 9" xfId="24252"/>
    <cellStyle name="Output 3 6 2 5" xfId="5298"/>
    <cellStyle name="Output 3 6 2 5 2" xfId="14000"/>
    <cellStyle name="Output 3 6 2 5 2 2" xfId="46139"/>
    <cellStyle name="Output 3 6 2 5 3" xfId="22620"/>
    <cellStyle name="Output 3 6 2 5 4" xfId="26177"/>
    <cellStyle name="Output 3 6 2 5 5" xfId="39690"/>
    <cellStyle name="Output 3 6 2 6" xfId="3147"/>
    <cellStyle name="Output 3 6 2 6 2" xfId="11963"/>
    <cellStyle name="Output 3 6 2 6 2 2" xfId="44687"/>
    <cellStyle name="Output 3 6 2 6 3" xfId="22369"/>
    <cellStyle name="Output 3 6 2 6 4" xfId="21619"/>
    <cellStyle name="Output 3 6 2 6 5" xfId="37445"/>
    <cellStyle name="Output 3 6 2 7" xfId="6597"/>
    <cellStyle name="Output 3 6 2 7 2" xfId="15299"/>
    <cellStyle name="Output 3 6 2 7 2 2" xfId="47322"/>
    <cellStyle name="Output 3 6 2 7 3" xfId="24602"/>
    <cellStyle name="Output 3 6 2 7 4" xfId="27475"/>
    <cellStyle name="Output 3 6 2 7 5" xfId="40988"/>
    <cellStyle name="Output 3 6 2 8" xfId="7382"/>
    <cellStyle name="Output 3 6 2 8 2" xfId="16084"/>
    <cellStyle name="Output 3 6 2 8 3" xfId="24423"/>
    <cellStyle name="Output 3 6 2 8 4" xfId="28260"/>
    <cellStyle name="Output 3 6 2 8 5" xfId="41773"/>
    <cellStyle name="Output 3 6 2 9" xfId="7843"/>
    <cellStyle name="Output 3 6 2 9 2" xfId="16545"/>
    <cellStyle name="Output 3 6 2 9 3" xfId="22465"/>
    <cellStyle name="Output 3 6 2 9 4" xfId="28721"/>
    <cellStyle name="Output 3 6 2 9 5" xfId="48361"/>
    <cellStyle name="Output 3 6 20" xfId="35212"/>
    <cellStyle name="Output 3 6 21" xfId="37294"/>
    <cellStyle name="Output 3 6 3" xfId="921"/>
    <cellStyle name="Output 3 6 3 10" xfId="7967"/>
    <cellStyle name="Output 3 6 3 10 2" xfId="16669"/>
    <cellStyle name="Output 3 6 3 10 3" xfId="23034"/>
    <cellStyle name="Output 3 6 3 10 4" xfId="28845"/>
    <cellStyle name="Output 3 6 3 10 5" xfId="48485"/>
    <cellStyle name="Output 3 6 3 11" xfId="3887"/>
    <cellStyle name="Output 3 6 3 11 2" xfId="12661"/>
    <cellStyle name="Output 3 6 3 11 3" xfId="24703"/>
    <cellStyle name="Output 3 6 3 11 4" xfId="22659"/>
    <cellStyle name="Output 3 6 3 11 5" xfId="45320"/>
    <cellStyle name="Output 3 6 3 12" xfId="11452"/>
    <cellStyle name="Output 3 6 3 13" xfId="24884"/>
    <cellStyle name="Output 3 6 3 14" xfId="23846"/>
    <cellStyle name="Output 3 6 3 15" xfId="32714"/>
    <cellStyle name="Output 3 6 3 16" xfId="34324"/>
    <cellStyle name="Output 3 6 3 17" xfId="35761"/>
    <cellStyle name="Output 3 6 3 18" xfId="38288"/>
    <cellStyle name="Output 3 6 3 2" xfId="4776"/>
    <cellStyle name="Output 3 6 3 2 10" xfId="25655"/>
    <cellStyle name="Output 3 6 3 2 11" xfId="33594"/>
    <cellStyle name="Output 3 6 3 2 12" xfId="34530"/>
    <cellStyle name="Output 3 6 3 2 13" xfId="36641"/>
    <cellStyle name="Output 3 6 3 2 14" xfId="39168"/>
    <cellStyle name="Output 3 6 3 2 2" xfId="5791"/>
    <cellStyle name="Output 3 6 3 2 2 2" xfId="14493"/>
    <cellStyle name="Output 3 6 3 2 2 2 2" xfId="46595"/>
    <cellStyle name="Output 3 6 3 2 2 3" xfId="23091"/>
    <cellStyle name="Output 3 6 3 2 2 4" xfId="26670"/>
    <cellStyle name="Output 3 6 3 2 2 5" xfId="40183"/>
    <cellStyle name="Output 3 6 3 2 3" xfId="6867"/>
    <cellStyle name="Output 3 6 3 2 3 2" xfId="15569"/>
    <cellStyle name="Output 3 6 3 2 3 2 2" xfId="47545"/>
    <cellStyle name="Output 3 6 3 2 3 3" xfId="11643"/>
    <cellStyle name="Output 3 6 3 2 3 4" xfId="27745"/>
    <cellStyle name="Output 3 6 3 2 3 5" xfId="41258"/>
    <cellStyle name="Output 3 6 3 2 4" xfId="8532"/>
    <cellStyle name="Output 3 6 3 2 4 2" xfId="17234"/>
    <cellStyle name="Output 3 6 3 2 4 3" xfId="12172"/>
    <cellStyle name="Output 3 6 3 2 4 4" xfId="29410"/>
    <cellStyle name="Output 3 6 3 2 4 5" xfId="43184"/>
    <cellStyle name="Output 3 6 3 2 5" xfId="9287"/>
    <cellStyle name="Output 3 6 3 2 5 2" xfId="17989"/>
    <cellStyle name="Output 3 6 3 2 5 3" xfId="24060"/>
    <cellStyle name="Output 3 6 3 2 5 4" xfId="30165"/>
    <cellStyle name="Output 3 6 3 2 5 5" xfId="49208"/>
    <cellStyle name="Output 3 6 3 2 6" xfId="9981"/>
    <cellStyle name="Output 3 6 3 2 6 2" xfId="18683"/>
    <cellStyle name="Output 3 6 3 2 6 3" xfId="20374"/>
    <cellStyle name="Output 3 6 3 2 6 4" xfId="30859"/>
    <cellStyle name="Output 3 6 3 2 6 5" xfId="49902"/>
    <cellStyle name="Output 3 6 3 2 7" xfId="10599"/>
    <cellStyle name="Output 3 6 3 2 7 2" xfId="19301"/>
    <cellStyle name="Output 3 6 3 2 7 3" xfId="11667"/>
    <cellStyle name="Output 3 6 3 2 7 4" xfId="31477"/>
    <cellStyle name="Output 3 6 3 2 7 5" xfId="50520"/>
    <cellStyle name="Output 3 6 3 2 8" xfId="13478"/>
    <cellStyle name="Output 3 6 3 2 9" xfId="22707"/>
    <cellStyle name="Output 3 6 3 3" xfId="4952"/>
    <cellStyle name="Output 3 6 3 3 10" xfId="25831"/>
    <cellStyle name="Output 3 6 3 3 11" xfId="33770"/>
    <cellStyle name="Output 3 6 3 3 12" xfId="34706"/>
    <cellStyle name="Output 3 6 3 3 13" xfId="36817"/>
    <cellStyle name="Output 3 6 3 3 14" xfId="39344"/>
    <cellStyle name="Output 3 6 3 3 2" xfId="5976"/>
    <cellStyle name="Output 3 6 3 3 2 2" xfId="14678"/>
    <cellStyle name="Output 3 6 3 3 2 2 2" xfId="46765"/>
    <cellStyle name="Output 3 6 3 3 2 3" xfId="22367"/>
    <cellStyle name="Output 3 6 3 3 2 4" xfId="26855"/>
    <cellStyle name="Output 3 6 3 3 2 5" xfId="40368"/>
    <cellStyle name="Output 3 6 3 3 3" xfId="7043"/>
    <cellStyle name="Output 3 6 3 3 3 2" xfId="15745"/>
    <cellStyle name="Output 3 6 3 3 3 2 2" xfId="47721"/>
    <cellStyle name="Output 3 6 3 3 3 3" xfId="1801"/>
    <cellStyle name="Output 3 6 3 3 3 4" xfId="27921"/>
    <cellStyle name="Output 3 6 3 3 3 5" xfId="41434"/>
    <cellStyle name="Output 3 6 3 3 4" xfId="8708"/>
    <cellStyle name="Output 3 6 3 3 4 2" xfId="17410"/>
    <cellStyle name="Output 3 6 3 3 4 3" xfId="25037"/>
    <cellStyle name="Output 3 6 3 3 4 4" xfId="29586"/>
    <cellStyle name="Output 3 6 3 3 4 5" xfId="43360"/>
    <cellStyle name="Output 3 6 3 3 5" xfId="9463"/>
    <cellStyle name="Output 3 6 3 3 5 2" xfId="18165"/>
    <cellStyle name="Output 3 6 3 3 5 3" xfId="25296"/>
    <cellStyle name="Output 3 6 3 3 5 4" xfId="30341"/>
    <cellStyle name="Output 3 6 3 3 5 5" xfId="49384"/>
    <cellStyle name="Output 3 6 3 3 6" xfId="10157"/>
    <cellStyle name="Output 3 6 3 3 6 2" xfId="18859"/>
    <cellStyle name="Output 3 6 3 3 6 3" xfId="19918"/>
    <cellStyle name="Output 3 6 3 3 6 4" xfId="31035"/>
    <cellStyle name="Output 3 6 3 3 6 5" xfId="50078"/>
    <cellStyle name="Output 3 6 3 3 7" xfId="10775"/>
    <cellStyle name="Output 3 6 3 3 7 2" xfId="19477"/>
    <cellStyle name="Output 3 6 3 3 7 3" xfId="19998"/>
    <cellStyle name="Output 3 6 3 3 7 4" xfId="31653"/>
    <cellStyle name="Output 3 6 3 3 7 5" xfId="50696"/>
    <cellStyle name="Output 3 6 3 3 8" xfId="13654"/>
    <cellStyle name="Output 3 6 3 3 9" xfId="20268"/>
    <cellStyle name="Output 3 6 3 4" xfId="5435"/>
    <cellStyle name="Output 3 6 3 4 2" xfId="14137"/>
    <cellStyle name="Output 3 6 3 4 2 2" xfId="46263"/>
    <cellStyle name="Output 3 6 3 4 3" xfId="22006"/>
    <cellStyle name="Output 3 6 3 4 4" xfId="26314"/>
    <cellStyle name="Output 3 6 3 4 5" xfId="39827"/>
    <cellStyle name="Output 3 6 3 5" xfId="5331"/>
    <cellStyle name="Output 3 6 3 5 2" xfId="14033"/>
    <cellStyle name="Output 3 6 3 5 2 2" xfId="46171"/>
    <cellStyle name="Output 3 6 3 5 3" xfId="25354"/>
    <cellStyle name="Output 3 6 3 5 4" xfId="26210"/>
    <cellStyle name="Output 3 6 3 5 5" xfId="39723"/>
    <cellStyle name="Output 3 6 3 6" xfId="6517"/>
    <cellStyle name="Output 3 6 3 6 2" xfId="15219"/>
    <cellStyle name="Output 3 6 3 6 2 2" xfId="47251"/>
    <cellStyle name="Output 3 6 3 6 3" xfId="23886"/>
    <cellStyle name="Output 3 6 3 6 4" xfId="27396"/>
    <cellStyle name="Output 3 6 3 6 5" xfId="40909"/>
    <cellStyle name="Output 3 6 3 7" xfId="6047"/>
    <cellStyle name="Output 3 6 3 7 2" xfId="14749"/>
    <cellStyle name="Output 3 6 3 7 3" xfId="22540"/>
    <cellStyle name="Output 3 6 3 7 4" xfId="26926"/>
    <cellStyle name="Output 3 6 3 7 5" xfId="40439"/>
    <cellStyle name="Output 3 6 3 8" xfId="7958"/>
    <cellStyle name="Output 3 6 3 8 2" xfId="16660"/>
    <cellStyle name="Output 3 6 3 8 3" xfId="22421"/>
    <cellStyle name="Output 3 6 3 8 4" xfId="28836"/>
    <cellStyle name="Output 3 6 3 8 5" xfId="48476"/>
    <cellStyle name="Output 3 6 3 9" xfId="8191"/>
    <cellStyle name="Output 3 6 3 9 2" xfId="16893"/>
    <cellStyle name="Output 3 6 3 9 3" xfId="12707"/>
    <cellStyle name="Output 3 6 3 9 4" xfId="29069"/>
    <cellStyle name="Output 3 6 3 9 5" xfId="48709"/>
    <cellStyle name="Output 3 6 4" xfId="1422"/>
    <cellStyle name="Output 3 6 4 10" xfId="9781"/>
    <cellStyle name="Output 3 6 4 10 2" xfId="18483"/>
    <cellStyle name="Output 3 6 4 10 3" xfId="11539"/>
    <cellStyle name="Output 3 6 4 10 4" xfId="30659"/>
    <cellStyle name="Output 3 6 4 10 5" xfId="49702"/>
    <cellStyle name="Output 3 6 4 11" xfId="10456"/>
    <cellStyle name="Output 3 6 4 11 2" xfId="19158"/>
    <cellStyle name="Output 3 6 4 11 3" xfId="12251"/>
    <cellStyle name="Output 3 6 4 11 4" xfId="31334"/>
    <cellStyle name="Output 3 6 4 11 5" xfId="50377"/>
    <cellStyle name="Output 3 6 4 12" xfId="11204"/>
    <cellStyle name="Output 3 6 4 13" xfId="24509"/>
    <cellStyle name="Output 3 6 4 14" xfId="23689"/>
    <cellStyle name="Output 3 6 4 15" xfId="33215"/>
    <cellStyle name="Output 3 6 4 16" xfId="34387"/>
    <cellStyle name="Output 3 6 4 17" xfId="36262"/>
    <cellStyle name="Output 3 6 4 18" xfId="38789"/>
    <cellStyle name="Output 3 6 4 2" xfId="5008"/>
    <cellStyle name="Output 3 6 4 2 10" xfId="25887"/>
    <cellStyle name="Output 3 6 4 2 11" xfId="33826"/>
    <cellStyle name="Output 3 6 4 2 12" xfId="34762"/>
    <cellStyle name="Output 3 6 4 2 13" xfId="36873"/>
    <cellStyle name="Output 3 6 4 2 14" xfId="39400"/>
    <cellStyle name="Output 3 6 4 2 2" xfId="3186"/>
    <cellStyle name="Output 3 6 4 2 2 2" xfId="12001"/>
    <cellStyle name="Output 3 6 4 2 2 2 2" xfId="44724"/>
    <cellStyle name="Output 3 6 4 2 2 3" xfId="25395"/>
    <cellStyle name="Output 3 6 4 2 2 4" xfId="20887"/>
    <cellStyle name="Output 3 6 4 2 2 5" xfId="37484"/>
    <cellStyle name="Output 3 6 4 2 3" xfId="7099"/>
    <cellStyle name="Output 3 6 4 2 3 2" xfId="15801"/>
    <cellStyle name="Output 3 6 4 2 3 2 2" xfId="47777"/>
    <cellStyle name="Output 3 6 4 2 3 3" xfId="12930"/>
    <cellStyle name="Output 3 6 4 2 3 4" xfId="27977"/>
    <cellStyle name="Output 3 6 4 2 3 5" xfId="41490"/>
    <cellStyle name="Output 3 6 4 2 4" xfId="8764"/>
    <cellStyle name="Output 3 6 4 2 4 2" xfId="17466"/>
    <cellStyle name="Output 3 6 4 2 4 3" xfId="24350"/>
    <cellStyle name="Output 3 6 4 2 4 4" xfId="29642"/>
    <cellStyle name="Output 3 6 4 2 4 5" xfId="43416"/>
    <cellStyle name="Output 3 6 4 2 5" xfId="9519"/>
    <cellStyle name="Output 3 6 4 2 5 2" xfId="18221"/>
    <cellStyle name="Output 3 6 4 2 5 3" xfId="20292"/>
    <cellStyle name="Output 3 6 4 2 5 4" xfId="30397"/>
    <cellStyle name="Output 3 6 4 2 5 5" xfId="49440"/>
    <cellStyle name="Output 3 6 4 2 6" xfId="10213"/>
    <cellStyle name="Output 3 6 4 2 6 2" xfId="18915"/>
    <cellStyle name="Output 3 6 4 2 6 3" xfId="11727"/>
    <cellStyle name="Output 3 6 4 2 6 4" xfId="31091"/>
    <cellStyle name="Output 3 6 4 2 6 5" xfId="50134"/>
    <cellStyle name="Output 3 6 4 2 7" xfId="10831"/>
    <cellStyle name="Output 3 6 4 2 7 2" xfId="19533"/>
    <cellStyle name="Output 3 6 4 2 7 3" xfId="12751"/>
    <cellStyle name="Output 3 6 4 2 7 4" xfId="31709"/>
    <cellStyle name="Output 3 6 4 2 7 5" xfId="50752"/>
    <cellStyle name="Output 3 6 4 2 8" xfId="13710"/>
    <cellStyle name="Output 3 6 4 2 9" xfId="25136"/>
    <cellStyle name="Output 3 6 4 3" xfId="5170"/>
    <cellStyle name="Output 3 6 4 3 10" xfId="26049"/>
    <cellStyle name="Output 3 6 4 3 11" xfId="33988"/>
    <cellStyle name="Output 3 6 4 3 12" xfId="34924"/>
    <cellStyle name="Output 3 6 4 3 13" xfId="37035"/>
    <cellStyle name="Output 3 6 4 3 14" xfId="39562"/>
    <cellStyle name="Output 3 6 4 3 2" xfId="5474"/>
    <cellStyle name="Output 3 6 4 3 2 2" xfId="14176"/>
    <cellStyle name="Output 3 6 4 3 2 2 2" xfId="46301"/>
    <cellStyle name="Output 3 6 4 3 2 3" xfId="20808"/>
    <cellStyle name="Output 3 6 4 3 2 4" xfId="26353"/>
    <cellStyle name="Output 3 6 4 3 2 5" xfId="39866"/>
    <cellStyle name="Output 3 6 4 3 3" xfId="7261"/>
    <cellStyle name="Output 3 6 4 3 3 2" xfId="15963"/>
    <cellStyle name="Output 3 6 4 3 3 2 2" xfId="47939"/>
    <cellStyle name="Output 3 6 4 3 3 3" xfId="25063"/>
    <cellStyle name="Output 3 6 4 3 3 4" xfId="28139"/>
    <cellStyle name="Output 3 6 4 3 3 5" xfId="41652"/>
    <cellStyle name="Output 3 6 4 3 4" xfId="8926"/>
    <cellStyle name="Output 3 6 4 3 4 2" xfId="17628"/>
    <cellStyle name="Output 3 6 4 3 4 3" xfId="20810"/>
    <cellStyle name="Output 3 6 4 3 4 4" xfId="29804"/>
    <cellStyle name="Output 3 6 4 3 4 5" xfId="43578"/>
    <cellStyle name="Output 3 6 4 3 5" xfId="9681"/>
    <cellStyle name="Output 3 6 4 3 5 2" xfId="18383"/>
    <cellStyle name="Output 3 6 4 3 5 3" xfId="20392"/>
    <cellStyle name="Output 3 6 4 3 5 4" xfId="30559"/>
    <cellStyle name="Output 3 6 4 3 5 5" xfId="49602"/>
    <cellStyle name="Output 3 6 4 3 6" xfId="10375"/>
    <cellStyle name="Output 3 6 4 3 6 2" xfId="19077"/>
    <cellStyle name="Output 3 6 4 3 6 3" xfId="13282"/>
    <cellStyle name="Output 3 6 4 3 6 4" xfId="31253"/>
    <cellStyle name="Output 3 6 4 3 6 5" xfId="50296"/>
    <cellStyle name="Output 3 6 4 3 7" xfId="10993"/>
    <cellStyle name="Output 3 6 4 3 7 2" xfId="19695"/>
    <cellStyle name="Output 3 6 4 3 7 3" xfId="20130"/>
    <cellStyle name="Output 3 6 4 3 7 4" xfId="31871"/>
    <cellStyle name="Output 3 6 4 3 7 5" xfId="50914"/>
    <cellStyle name="Output 3 6 4 3 8" xfId="13872"/>
    <cellStyle name="Output 3 6 4 3 9" xfId="23989"/>
    <cellStyle name="Output 3 6 4 4" xfId="5499"/>
    <cellStyle name="Output 3 6 4 4 2" xfId="14201"/>
    <cellStyle name="Output 3 6 4 4 2 2" xfId="46326"/>
    <cellStyle name="Output 3 6 4 4 3" xfId="12979"/>
    <cellStyle name="Output 3 6 4 4 4" xfId="26378"/>
    <cellStyle name="Output 3 6 4 4 5" xfId="39891"/>
    <cellStyle name="Output 3 6 4 5" xfId="6640"/>
    <cellStyle name="Output 3 6 4 5 2" xfId="15342"/>
    <cellStyle name="Output 3 6 4 5 2 2" xfId="47354"/>
    <cellStyle name="Output 3 6 4 5 3" xfId="24912"/>
    <cellStyle name="Output 3 6 4 5 4" xfId="27518"/>
    <cellStyle name="Output 3 6 4 5 5" xfId="41031"/>
    <cellStyle name="Output 3 6 4 6" xfId="6365"/>
    <cellStyle name="Output 3 6 4 6 2" xfId="15067"/>
    <cellStyle name="Output 3 6 4 6 2 2" xfId="47120"/>
    <cellStyle name="Output 3 6 4 6 3" xfId="22084"/>
    <cellStyle name="Output 3 6 4 6 4" xfId="27244"/>
    <cellStyle name="Output 3 6 4 6 5" xfId="40757"/>
    <cellStyle name="Output 3 6 4 7" xfId="7384"/>
    <cellStyle name="Output 3 6 4 7 2" xfId="16086"/>
    <cellStyle name="Output 3 6 4 7 3" xfId="22516"/>
    <cellStyle name="Output 3 6 4 7 4" xfId="28262"/>
    <cellStyle name="Output 3 6 4 7 5" xfId="41775"/>
    <cellStyle name="Output 3 6 4 8" xfId="8267"/>
    <cellStyle name="Output 3 6 4 8 2" xfId="16969"/>
    <cellStyle name="Output 3 6 4 8 3" xfId="24326"/>
    <cellStyle name="Output 3 6 4 8 4" xfId="29145"/>
    <cellStyle name="Output 3 6 4 8 5" xfId="48781"/>
    <cellStyle name="Output 3 6 4 9" xfId="9048"/>
    <cellStyle name="Output 3 6 4 9 2" xfId="17750"/>
    <cellStyle name="Output 3 6 4 9 3" xfId="23352"/>
    <cellStyle name="Output 3 6 4 9 4" xfId="29926"/>
    <cellStyle name="Output 3 6 4 9 5" xfId="48969"/>
    <cellStyle name="Output 3 6 5" xfId="5071"/>
    <cellStyle name="Output 3 6 5 10" xfId="25950"/>
    <cellStyle name="Output 3 6 5 11" xfId="33889"/>
    <cellStyle name="Output 3 6 5 12" xfId="34825"/>
    <cellStyle name="Output 3 6 5 13" xfId="36936"/>
    <cellStyle name="Output 3 6 5 14" xfId="39463"/>
    <cellStyle name="Output 3 6 5 2" xfId="5490"/>
    <cellStyle name="Output 3 6 5 2 2" xfId="14192"/>
    <cellStyle name="Output 3 6 5 2 2 2" xfId="46317"/>
    <cellStyle name="Output 3 6 5 2 3" xfId="24230"/>
    <cellStyle name="Output 3 6 5 2 4" xfId="26369"/>
    <cellStyle name="Output 3 6 5 2 5" xfId="39882"/>
    <cellStyle name="Output 3 6 5 3" xfId="7162"/>
    <cellStyle name="Output 3 6 5 3 2" xfId="15864"/>
    <cellStyle name="Output 3 6 5 3 2 2" xfId="47840"/>
    <cellStyle name="Output 3 6 5 3 3" xfId="22387"/>
    <cellStyle name="Output 3 6 5 3 4" xfId="28040"/>
    <cellStyle name="Output 3 6 5 3 5" xfId="41553"/>
    <cellStyle name="Output 3 6 5 4" xfId="8827"/>
    <cellStyle name="Output 3 6 5 4 2" xfId="17529"/>
    <cellStyle name="Output 3 6 5 4 3" xfId="25458"/>
    <cellStyle name="Output 3 6 5 4 4" xfId="29705"/>
    <cellStyle name="Output 3 6 5 4 5" xfId="43479"/>
    <cellStyle name="Output 3 6 5 5" xfId="9582"/>
    <cellStyle name="Output 3 6 5 5 2" xfId="18284"/>
    <cellStyle name="Output 3 6 5 5 3" xfId="2421"/>
    <cellStyle name="Output 3 6 5 5 4" xfId="30460"/>
    <cellStyle name="Output 3 6 5 5 5" xfId="49503"/>
    <cellStyle name="Output 3 6 5 6" xfId="10276"/>
    <cellStyle name="Output 3 6 5 6 2" xfId="18978"/>
    <cellStyle name="Output 3 6 5 6 3" xfId="13326"/>
    <cellStyle name="Output 3 6 5 6 4" xfId="31154"/>
    <cellStyle name="Output 3 6 5 6 5" xfId="50197"/>
    <cellStyle name="Output 3 6 5 7" xfId="10894"/>
    <cellStyle name="Output 3 6 5 7 2" xfId="19596"/>
    <cellStyle name="Output 3 6 5 7 3" xfId="19825"/>
    <cellStyle name="Output 3 6 5 7 4" xfId="31772"/>
    <cellStyle name="Output 3 6 5 7 5" xfId="50815"/>
    <cellStyle name="Output 3 6 5 8" xfId="13773"/>
    <cellStyle name="Output 3 6 5 9" xfId="23009"/>
    <cellStyle name="Output 3 6 6" xfId="4838"/>
    <cellStyle name="Output 3 6 6 10" xfId="25717"/>
    <cellStyle name="Output 3 6 6 11" xfId="33656"/>
    <cellStyle name="Output 3 6 6 12" xfId="34592"/>
    <cellStyle name="Output 3 6 6 13" xfId="36703"/>
    <cellStyle name="Output 3 6 6 14" xfId="39230"/>
    <cellStyle name="Output 3 6 6 2" xfId="5289"/>
    <cellStyle name="Output 3 6 6 2 2" xfId="13991"/>
    <cellStyle name="Output 3 6 6 2 2 2" xfId="46132"/>
    <cellStyle name="Output 3 6 6 2 3" xfId="11414"/>
    <cellStyle name="Output 3 6 6 2 4" xfId="26168"/>
    <cellStyle name="Output 3 6 6 2 5" xfId="39681"/>
    <cellStyle name="Output 3 6 6 3" xfId="6929"/>
    <cellStyle name="Output 3 6 6 3 2" xfId="15631"/>
    <cellStyle name="Output 3 6 6 3 2 2" xfId="47607"/>
    <cellStyle name="Output 3 6 6 3 3" xfId="11260"/>
    <cellStyle name="Output 3 6 6 3 4" xfId="27807"/>
    <cellStyle name="Output 3 6 6 3 5" xfId="41320"/>
    <cellStyle name="Output 3 6 6 4" xfId="8594"/>
    <cellStyle name="Output 3 6 6 4 2" xfId="17296"/>
    <cellStyle name="Output 3 6 6 4 3" xfId="1786"/>
    <cellStyle name="Output 3 6 6 4 4" xfId="29472"/>
    <cellStyle name="Output 3 6 6 4 5" xfId="43246"/>
    <cellStyle name="Output 3 6 6 5" xfId="9349"/>
    <cellStyle name="Output 3 6 6 5 2" xfId="18051"/>
    <cellStyle name="Output 3 6 6 5 3" xfId="12305"/>
    <cellStyle name="Output 3 6 6 5 4" xfId="30227"/>
    <cellStyle name="Output 3 6 6 5 5" xfId="49270"/>
    <cellStyle name="Output 3 6 6 6" xfId="10043"/>
    <cellStyle name="Output 3 6 6 6 2" xfId="18745"/>
    <cellStyle name="Output 3 6 6 6 3" xfId="20355"/>
    <cellStyle name="Output 3 6 6 6 4" xfId="30921"/>
    <cellStyle name="Output 3 6 6 6 5" xfId="49964"/>
    <cellStyle name="Output 3 6 6 7" xfId="10661"/>
    <cellStyle name="Output 3 6 6 7 2" xfId="19363"/>
    <cellStyle name="Output 3 6 6 7 3" xfId="20435"/>
    <cellStyle name="Output 3 6 6 7 4" xfId="31539"/>
    <cellStyle name="Output 3 6 6 7 5" xfId="50582"/>
    <cellStyle name="Output 3 6 6 8" xfId="13540"/>
    <cellStyle name="Output 3 6 6 9" xfId="21077"/>
    <cellStyle name="Output 3 6 7" xfId="3237"/>
    <cellStyle name="Output 3 6 7 2" xfId="12052"/>
    <cellStyle name="Output 3 6 7 2 2" xfId="44769"/>
    <cellStyle name="Output 3 6 7 3" xfId="23098"/>
    <cellStyle name="Output 3 6 7 4" xfId="1837"/>
    <cellStyle name="Output 3 6 7 5" xfId="37535"/>
    <cellStyle name="Output 3 6 8" xfId="5665"/>
    <cellStyle name="Output 3 6 8 2" xfId="14367"/>
    <cellStyle name="Output 3 6 8 2 2" xfId="46482"/>
    <cellStyle name="Output 3 6 8 3" xfId="23351"/>
    <cellStyle name="Output 3 6 8 4" xfId="26544"/>
    <cellStyle name="Output 3 6 8 5" xfId="40057"/>
    <cellStyle name="Output 3 6 9" xfId="3391"/>
    <cellStyle name="Output 3 6 9 2" xfId="12198"/>
    <cellStyle name="Output 3 6 9 2 2" xfId="44917"/>
    <cellStyle name="Output 3 6 9 3" xfId="20735"/>
    <cellStyle name="Output 3 6 9 4" xfId="12719"/>
    <cellStyle name="Output 3 6 9 5" xfId="37689"/>
    <cellStyle name="Output 3 7" xfId="699"/>
    <cellStyle name="Output 3 7 10" xfId="6486"/>
    <cellStyle name="Output 3 7 10 2" xfId="15188"/>
    <cellStyle name="Output 3 7 10 3" xfId="23544"/>
    <cellStyle name="Output 3 7 10 4" xfId="27365"/>
    <cellStyle name="Output 3 7 10 5" xfId="40878"/>
    <cellStyle name="Output 3 7 11" xfId="7600"/>
    <cellStyle name="Output 3 7 11 2" xfId="16302"/>
    <cellStyle name="Output 3 7 11 3" xfId="25036"/>
    <cellStyle name="Output 3 7 11 4" xfId="28478"/>
    <cellStyle name="Output 3 7 11 5" xfId="48209"/>
    <cellStyle name="Output 3 7 12" xfId="7804"/>
    <cellStyle name="Output 3 7 12 2" xfId="16506"/>
    <cellStyle name="Output 3 7 12 3" xfId="22644"/>
    <cellStyle name="Output 3 7 12 4" xfId="28682"/>
    <cellStyle name="Output 3 7 12 5" xfId="48328"/>
    <cellStyle name="Output 3 7 13" xfId="7879"/>
    <cellStyle name="Output 3 7 13 2" xfId="16581"/>
    <cellStyle name="Output 3 7 13 3" xfId="11116"/>
    <cellStyle name="Output 3 7 13 4" xfId="28757"/>
    <cellStyle name="Output 3 7 13 5" xfId="48397"/>
    <cellStyle name="Output 3 7 14" xfId="7980"/>
    <cellStyle name="Output 3 7 14 2" xfId="16682"/>
    <cellStyle name="Output 3 7 14 3" xfId="20588"/>
    <cellStyle name="Output 3 7 14 4" xfId="28858"/>
    <cellStyle name="Output 3 7 14 5" xfId="48498"/>
    <cellStyle name="Output 3 7 15" xfId="2411"/>
    <cellStyle name="Output 3 7 16" xfId="23629"/>
    <cellStyle name="Output 3 7 17" xfId="21395"/>
    <cellStyle name="Output 3 7 18" xfId="32211"/>
    <cellStyle name="Output 3 7 19" xfId="34151"/>
    <cellStyle name="Output 3 7 2" xfId="773"/>
    <cellStyle name="Output 3 7 2 10" xfId="8118"/>
    <cellStyle name="Output 3 7 2 10 2" xfId="16820"/>
    <cellStyle name="Output 3 7 2 10 3" xfId="22229"/>
    <cellStyle name="Output 3 7 2 10 4" xfId="28996"/>
    <cellStyle name="Output 3 7 2 10 5" xfId="48636"/>
    <cellStyle name="Output 3 7 2 11" xfId="8283"/>
    <cellStyle name="Output 3 7 2 11 2" xfId="16985"/>
    <cellStyle name="Output 3 7 2 11 3" xfId="22014"/>
    <cellStyle name="Output 3 7 2 11 4" xfId="29161"/>
    <cellStyle name="Output 3 7 2 11 5" xfId="48797"/>
    <cellStyle name="Output 3 7 2 12" xfId="9062"/>
    <cellStyle name="Output 3 7 2 12 2" xfId="17764"/>
    <cellStyle name="Output 3 7 2 12 3" xfId="23588"/>
    <cellStyle name="Output 3 7 2 12 4" xfId="29940"/>
    <cellStyle name="Output 3 7 2 12 5" xfId="48983"/>
    <cellStyle name="Output 3 7 2 13" xfId="11321"/>
    <cellStyle name="Output 3 7 2 14" xfId="2490"/>
    <cellStyle name="Output 3 7 2 15" xfId="12496"/>
    <cellStyle name="Output 3 7 2 16" xfId="32567"/>
    <cellStyle name="Output 3 7 2 17" xfId="34269"/>
    <cellStyle name="Output 3 7 2 18" xfId="35614"/>
    <cellStyle name="Output 3 7 2 19" xfId="37414"/>
    <cellStyle name="Output 3 7 2 2" xfId="1542"/>
    <cellStyle name="Output 3 7 2 2 10" xfId="13239"/>
    <cellStyle name="Output 3 7 2 2 11" xfId="24299"/>
    <cellStyle name="Output 3 7 2 2 12" xfId="25578"/>
    <cellStyle name="Output 3 7 2 2 13" xfId="33335"/>
    <cellStyle name="Output 3 7 2 2 14" xfId="34453"/>
    <cellStyle name="Output 3 7 2 2 15" xfId="36382"/>
    <cellStyle name="Output 3 7 2 2 16" xfId="38909"/>
    <cellStyle name="Output 3 7 2 2 2" xfId="5038"/>
    <cellStyle name="Output 3 7 2 2 2 10" xfId="25917"/>
    <cellStyle name="Output 3 7 2 2 2 11" xfId="33856"/>
    <cellStyle name="Output 3 7 2 2 2 12" xfId="34792"/>
    <cellStyle name="Output 3 7 2 2 2 13" xfId="36903"/>
    <cellStyle name="Output 3 7 2 2 2 14" xfId="39430"/>
    <cellStyle name="Output 3 7 2 2 2 2" xfId="5624"/>
    <cellStyle name="Output 3 7 2 2 2 2 2" xfId="14326"/>
    <cellStyle name="Output 3 7 2 2 2 2 2 2" xfId="46444"/>
    <cellStyle name="Output 3 7 2 2 2 2 3" xfId="23438"/>
    <cellStyle name="Output 3 7 2 2 2 2 4" xfId="26503"/>
    <cellStyle name="Output 3 7 2 2 2 2 5" xfId="40016"/>
    <cellStyle name="Output 3 7 2 2 2 3" xfId="7129"/>
    <cellStyle name="Output 3 7 2 2 2 3 2" xfId="15831"/>
    <cellStyle name="Output 3 7 2 2 2 3 2 2" xfId="47807"/>
    <cellStyle name="Output 3 7 2 2 2 3 3" xfId="20622"/>
    <cellStyle name="Output 3 7 2 2 2 3 4" xfId="28007"/>
    <cellStyle name="Output 3 7 2 2 2 3 5" xfId="41520"/>
    <cellStyle name="Output 3 7 2 2 2 4" xfId="8794"/>
    <cellStyle name="Output 3 7 2 2 2 4 2" xfId="17496"/>
    <cellStyle name="Output 3 7 2 2 2 4 3" xfId="24178"/>
    <cellStyle name="Output 3 7 2 2 2 4 4" xfId="29672"/>
    <cellStyle name="Output 3 7 2 2 2 4 5" xfId="43446"/>
    <cellStyle name="Output 3 7 2 2 2 5" xfId="9549"/>
    <cellStyle name="Output 3 7 2 2 2 5 2" xfId="18251"/>
    <cellStyle name="Output 3 7 2 2 2 5 3" xfId="11108"/>
    <cellStyle name="Output 3 7 2 2 2 5 4" xfId="30427"/>
    <cellStyle name="Output 3 7 2 2 2 5 5" xfId="49470"/>
    <cellStyle name="Output 3 7 2 2 2 6" xfId="10243"/>
    <cellStyle name="Output 3 7 2 2 2 6 2" xfId="18945"/>
    <cellStyle name="Output 3 7 2 2 2 6 3" xfId="12579"/>
    <cellStyle name="Output 3 7 2 2 2 6 4" xfId="31121"/>
    <cellStyle name="Output 3 7 2 2 2 6 5" xfId="50164"/>
    <cellStyle name="Output 3 7 2 2 2 7" xfId="10861"/>
    <cellStyle name="Output 3 7 2 2 2 7 2" xfId="19563"/>
    <cellStyle name="Output 3 7 2 2 2 7 3" xfId="13139"/>
    <cellStyle name="Output 3 7 2 2 2 7 4" xfId="31739"/>
    <cellStyle name="Output 3 7 2 2 2 7 5" xfId="50782"/>
    <cellStyle name="Output 3 7 2 2 2 8" xfId="13740"/>
    <cellStyle name="Output 3 7 2 2 2 9" xfId="24814"/>
    <cellStyle name="Output 3 7 2 2 3" xfId="5236"/>
    <cellStyle name="Output 3 7 2 2 3 10" xfId="26115"/>
    <cellStyle name="Output 3 7 2 2 3 11" xfId="34054"/>
    <cellStyle name="Output 3 7 2 2 3 12" xfId="34990"/>
    <cellStyle name="Output 3 7 2 2 3 13" xfId="37101"/>
    <cellStyle name="Output 3 7 2 2 3 14" xfId="39628"/>
    <cellStyle name="Output 3 7 2 2 3 2" xfId="6591"/>
    <cellStyle name="Output 3 7 2 2 3 2 2" xfId="15293"/>
    <cellStyle name="Output 3 7 2 2 3 2 2 2" xfId="47318"/>
    <cellStyle name="Output 3 7 2 2 3 2 3" xfId="21244"/>
    <cellStyle name="Output 3 7 2 2 3 2 4" xfId="27469"/>
    <cellStyle name="Output 3 7 2 2 3 2 5" xfId="40982"/>
    <cellStyle name="Output 3 7 2 2 3 3" xfId="7327"/>
    <cellStyle name="Output 3 7 2 2 3 3 2" xfId="16029"/>
    <cellStyle name="Output 3 7 2 2 3 3 2 2" xfId="48005"/>
    <cellStyle name="Output 3 7 2 2 3 3 3" xfId="21277"/>
    <cellStyle name="Output 3 7 2 2 3 3 4" xfId="28205"/>
    <cellStyle name="Output 3 7 2 2 3 3 5" xfId="41718"/>
    <cellStyle name="Output 3 7 2 2 3 4" xfId="8992"/>
    <cellStyle name="Output 3 7 2 2 3 4 2" xfId="17694"/>
    <cellStyle name="Output 3 7 2 2 3 4 3" xfId="22911"/>
    <cellStyle name="Output 3 7 2 2 3 4 4" xfId="29870"/>
    <cellStyle name="Output 3 7 2 2 3 4 5" xfId="43644"/>
    <cellStyle name="Output 3 7 2 2 3 5" xfId="9747"/>
    <cellStyle name="Output 3 7 2 2 3 5 2" xfId="18449"/>
    <cellStyle name="Output 3 7 2 2 3 5 3" xfId="20376"/>
    <cellStyle name="Output 3 7 2 2 3 5 4" xfId="30625"/>
    <cellStyle name="Output 3 7 2 2 3 5 5" xfId="49668"/>
    <cellStyle name="Output 3 7 2 2 3 6" xfId="10441"/>
    <cellStyle name="Output 3 7 2 2 3 6 2" xfId="19143"/>
    <cellStyle name="Output 3 7 2 2 3 6 3" xfId="12244"/>
    <cellStyle name="Output 3 7 2 2 3 6 4" xfId="31319"/>
    <cellStyle name="Output 3 7 2 2 3 6 5" xfId="50362"/>
    <cellStyle name="Output 3 7 2 2 3 7" xfId="11059"/>
    <cellStyle name="Output 3 7 2 2 3 7 2" xfId="19761"/>
    <cellStyle name="Output 3 7 2 2 3 7 3" xfId="25496"/>
    <cellStyle name="Output 3 7 2 2 3 7 4" xfId="31937"/>
    <cellStyle name="Output 3 7 2 2 3 7 5" xfId="50980"/>
    <cellStyle name="Output 3 7 2 2 3 8" xfId="13938"/>
    <cellStyle name="Output 3 7 2 2 3 9" xfId="24330"/>
    <cellStyle name="Output 3 7 2 2 4" xfId="6168"/>
    <cellStyle name="Output 3 7 2 2 4 2" xfId="14870"/>
    <cellStyle name="Output 3 7 2 2 4 2 2" xfId="46937"/>
    <cellStyle name="Output 3 7 2 2 4 3" xfId="22479"/>
    <cellStyle name="Output 3 7 2 2 4 4" xfId="27047"/>
    <cellStyle name="Output 3 7 2 2 4 5" xfId="40560"/>
    <cellStyle name="Output 3 7 2 2 5" xfId="6724"/>
    <cellStyle name="Output 3 7 2 2 5 2" xfId="15426"/>
    <cellStyle name="Output 3 7 2 2 5 2 2" xfId="47429"/>
    <cellStyle name="Output 3 7 2 2 5 3" xfId="23411"/>
    <cellStyle name="Output 3 7 2 2 5 4" xfId="27602"/>
    <cellStyle name="Output 3 7 2 2 5 5" xfId="41115"/>
    <cellStyle name="Output 3 7 2 2 6" xfId="8360"/>
    <cellStyle name="Output 3 7 2 2 6 2" xfId="17062"/>
    <cellStyle name="Output 3 7 2 2 6 3" xfId="22224"/>
    <cellStyle name="Output 3 7 2 2 6 4" xfId="29238"/>
    <cellStyle name="Output 3 7 2 2 6 5" xfId="42925"/>
    <cellStyle name="Output 3 7 2 2 7" xfId="9135"/>
    <cellStyle name="Output 3 7 2 2 7 2" xfId="17837"/>
    <cellStyle name="Output 3 7 2 2 7 3" xfId="22376"/>
    <cellStyle name="Output 3 7 2 2 7 4" xfId="30013"/>
    <cellStyle name="Output 3 7 2 2 7 5" xfId="49056"/>
    <cellStyle name="Output 3 7 2 2 8" xfId="9863"/>
    <cellStyle name="Output 3 7 2 2 8 2" xfId="18565"/>
    <cellStyle name="Output 3 7 2 2 8 3" xfId="19767"/>
    <cellStyle name="Output 3 7 2 2 8 4" xfId="30741"/>
    <cellStyle name="Output 3 7 2 2 8 5" xfId="49784"/>
    <cellStyle name="Output 3 7 2 2 9" xfId="10522"/>
    <cellStyle name="Output 3 7 2 2 9 2" xfId="19224"/>
    <cellStyle name="Output 3 7 2 2 9 3" xfId="20317"/>
    <cellStyle name="Output 3 7 2 2 9 4" xfId="31400"/>
    <cellStyle name="Output 3 7 2 2 9 5" xfId="50443"/>
    <cellStyle name="Output 3 7 2 3" xfId="4906"/>
    <cellStyle name="Output 3 7 2 3 10" xfId="25785"/>
    <cellStyle name="Output 3 7 2 3 11" xfId="33724"/>
    <cellStyle name="Output 3 7 2 3 12" xfId="34660"/>
    <cellStyle name="Output 3 7 2 3 13" xfId="36771"/>
    <cellStyle name="Output 3 7 2 3 14" xfId="39298"/>
    <cellStyle name="Output 3 7 2 3 2" xfId="5789"/>
    <cellStyle name="Output 3 7 2 3 2 2" xfId="14491"/>
    <cellStyle name="Output 3 7 2 3 2 2 2" xfId="46593"/>
    <cellStyle name="Output 3 7 2 3 2 3" xfId="21431"/>
    <cellStyle name="Output 3 7 2 3 2 4" xfId="26668"/>
    <cellStyle name="Output 3 7 2 3 2 5" xfId="40181"/>
    <cellStyle name="Output 3 7 2 3 3" xfId="6997"/>
    <cellStyle name="Output 3 7 2 3 3 2" xfId="15699"/>
    <cellStyle name="Output 3 7 2 3 3 2 2" xfId="47675"/>
    <cellStyle name="Output 3 7 2 3 3 3" xfId="11573"/>
    <cellStyle name="Output 3 7 2 3 3 4" xfId="27875"/>
    <cellStyle name="Output 3 7 2 3 3 5" xfId="41388"/>
    <cellStyle name="Output 3 7 2 3 4" xfId="8662"/>
    <cellStyle name="Output 3 7 2 3 4 2" xfId="17364"/>
    <cellStyle name="Output 3 7 2 3 4 3" xfId="20786"/>
    <cellStyle name="Output 3 7 2 3 4 4" xfId="29540"/>
    <cellStyle name="Output 3 7 2 3 4 5" xfId="43314"/>
    <cellStyle name="Output 3 7 2 3 5" xfId="9417"/>
    <cellStyle name="Output 3 7 2 3 5 2" xfId="18119"/>
    <cellStyle name="Output 3 7 2 3 5 3" xfId="21732"/>
    <cellStyle name="Output 3 7 2 3 5 4" xfId="30295"/>
    <cellStyle name="Output 3 7 2 3 5 5" xfId="49338"/>
    <cellStyle name="Output 3 7 2 3 6" xfId="10111"/>
    <cellStyle name="Output 3 7 2 3 6 2" xfId="18813"/>
    <cellStyle name="Output 3 7 2 3 6 3" xfId="12149"/>
    <cellStyle name="Output 3 7 2 3 6 4" xfId="30989"/>
    <cellStyle name="Output 3 7 2 3 6 5" xfId="50032"/>
    <cellStyle name="Output 3 7 2 3 7" xfId="10729"/>
    <cellStyle name="Output 3 7 2 3 7 2" xfId="19431"/>
    <cellStyle name="Output 3 7 2 3 7 3" xfId="20204"/>
    <cellStyle name="Output 3 7 2 3 7 4" xfId="31607"/>
    <cellStyle name="Output 3 7 2 3 7 5" xfId="50650"/>
    <cellStyle name="Output 3 7 2 3 8" xfId="13608"/>
    <cellStyle name="Output 3 7 2 3 9" xfId="23472"/>
    <cellStyle name="Output 3 7 2 4" xfId="4940"/>
    <cellStyle name="Output 3 7 2 4 10" xfId="25819"/>
    <cellStyle name="Output 3 7 2 4 11" xfId="33758"/>
    <cellStyle name="Output 3 7 2 4 12" xfId="34694"/>
    <cellStyle name="Output 3 7 2 4 13" xfId="36805"/>
    <cellStyle name="Output 3 7 2 4 14" xfId="39332"/>
    <cellStyle name="Output 3 7 2 4 2" xfId="6021"/>
    <cellStyle name="Output 3 7 2 4 2 2" xfId="14723"/>
    <cellStyle name="Output 3 7 2 4 2 2 2" xfId="46806"/>
    <cellStyle name="Output 3 7 2 4 2 3" xfId="24473"/>
    <cellStyle name="Output 3 7 2 4 2 4" xfId="26900"/>
    <cellStyle name="Output 3 7 2 4 2 5" xfId="40413"/>
    <cellStyle name="Output 3 7 2 4 3" xfId="7031"/>
    <cellStyle name="Output 3 7 2 4 3 2" xfId="15733"/>
    <cellStyle name="Output 3 7 2 4 3 2 2" xfId="47709"/>
    <cellStyle name="Output 3 7 2 4 3 3" xfId="11111"/>
    <cellStyle name="Output 3 7 2 4 3 4" xfId="27909"/>
    <cellStyle name="Output 3 7 2 4 3 5" xfId="41422"/>
    <cellStyle name="Output 3 7 2 4 4" xfId="8696"/>
    <cellStyle name="Output 3 7 2 4 4 2" xfId="17398"/>
    <cellStyle name="Output 3 7 2 4 4 3" xfId="24303"/>
    <cellStyle name="Output 3 7 2 4 4 4" xfId="29574"/>
    <cellStyle name="Output 3 7 2 4 4 5" xfId="43348"/>
    <cellStyle name="Output 3 7 2 4 5" xfId="9451"/>
    <cellStyle name="Output 3 7 2 4 5 2" xfId="18153"/>
    <cellStyle name="Output 3 7 2 4 5 3" xfId="23570"/>
    <cellStyle name="Output 3 7 2 4 5 4" xfId="30329"/>
    <cellStyle name="Output 3 7 2 4 5 5" xfId="49372"/>
    <cellStyle name="Output 3 7 2 4 6" xfId="10145"/>
    <cellStyle name="Output 3 7 2 4 6 2" xfId="18847"/>
    <cellStyle name="Output 3 7 2 4 6 3" xfId="11703"/>
    <cellStyle name="Output 3 7 2 4 6 4" xfId="31023"/>
    <cellStyle name="Output 3 7 2 4 6 5" xfId="50066"/>
    <cellStyle name="Output 3 7 2 4 7" xfId="10763"/>
    <cellStyle name="Output 3 7 2 4 7 2" xfId="19465"/>
    <cellStyle name="Output 3 7 2 4 7 3" xfId="20035"/>
    <cellStyle name="Output 3 7 2 4 7 4" xfId="31641"/>
    <cellStyle name="Output 3 7 2 4 7 5" xfId="50684"/>
    <cellStyle name="Output 3 7 2 4 8" xfId="13642"/>
    <cellStyle name="Output 3 7 2 4 9" xfId="24428"/>
    <cellStyle name="Output 3 7 2 5" xfId="6387"/>
    <cellStyle name="Output 3 7 2 5 2" xfId="15089"/>
    <cellStyle name="Output 3 7 2 5 2 2" xfId="47139"/>
    <cellStyle name="Output 3 7 2 5 3" xfId="22100"/>
    <cellStyle name="Output 3 7 2 5 4" xfId="27266"/>
    <cellStyle name="Output 3 7 2 5 5" xfId="40779"/>
    <cellStyle name="Output 3 7 2 6" xfId="5671"/>
    <cellStyle name="Output 3 7 2 6 2" xfId="14373"/>
    <cellStyle name="Output 3 7 2 6 2 2" xfId="46488"/>
    <cellStyle name="Output 3 7 2 6 3" xfId="25433"/>
    <cellStyle name="Output 3 7 2 6 4" xfId="26550"/>
    <cellStyle name="Output 3 7 2 6 5" xfId="40063"/>
    <cellStyle name="Output 3 7 2 7" xfId="5242"/>
    <cellStyle name="Output 3 7 2 7 2" xfId="13944"/>
    <cellStyle name="Output 3 7 2 7 2 2" xfId="46086"/>
    <cellStyle name="Output 3 7 2 7 3" xfId="24821"/>
    <cellStyle name="Output 3 7 2 7 4" xfId="26121"/>
    <cellStyle name="Output 3 7 2 7 5" xfId="39634"/>
    <cellStyle name="Output 3 7 2 8" xfId="3198"/>
    <cellStyle name="Output 3 7 2 8 2" xfId="12013"/>
    <cellStyle name="Output 3 7 2 8 3" xfId="22089"/>
    <cellStyle name="Output 3 7 2 8 4" xfId="13306"/>
    <cellStyle name="Output 3 7 2 8 5" xfId="37496"/>
    <cellStyle name="Output 3 7 2 9" xfId="7853"/>
    <cellStyle name="Output 3 7 2 9 2" xfId="16555"/>
    <cellStyle name="Output 3 7 2 9 3" xfId="1782"/>
    <cellStyle name="Output 3 7 2 9 4" xfId="28731"/>
    <cellStyle name="Output 3 7 2 9 5" xfId="48371"/>
    <cellStyle name="Output 3 7 20" xfId="35258"/>
    <cellStyle name="Output 3 7 21" xfId="37340"/>
    <cellStyle name="Output 3 7 3" xfId="967"/>
    <cellStyle name="Output 3 7 3 10" xfId="8092"/>
    <cellStyle name="Output 3 7 3 10 2" xfId="16794"/>
    <cellStyle name="Output 3 7 3 10 3" xfId="20934"/>
    <cellStyle name="Output 3 7 3 10 4" xfId="28970"/>
    <cellStyle name="Output 3 7 3 10 5" xfId="48610"/>
    <cellStyle name="Output 3 7 3 11" xfId="8053"/>
    <cellStyle name="Output 3 7 3 11 2" xfId="16755"/>
    <cellStyle name="Output 3 7 3 11 3" xfId="25049"/>
    <cellStyle name="Output 3 7 3 11 4" xfId="28931"/>
    <cellStyle name="Output 3 7 3 11 5" xfId="48571"/>
    <cellStyle name="Output 3 7 3 12" xfId="11495"/>
    <cellStyle name="Output 3 7 3 13" xfId="22333"/>
    <cellStyle name="Output 3 7 3 14" xfId="23436"/>
    <cellStyle name="Output 3 7 3 15" xfId="32760"/>
    <cellStyle name="Output 3 7 3 16" xfId="34334"/>
    <cellStyle name="Output 3 7 3 17" xfId="35807"/>
    <cellStyle name="Output 3 7 3 18" xfId="38334"/>
    <cellStyle name="Output 3 7 3 2" xfId="4979"/>
    <cellStyle name="Output 3 7 3 2 10" xfId="25858"/>
    <cellStyle name="Output 3 7 3 2 11" xfId="33797"/>
    <cellStyle name="Output 3 7 3 2 12" xfId="34733"/>
    <cellStyle name="Output 3 7 3 2 13" xfId="36844"/>
    <cellStyle name="Output 3 7 3 2 14" xfId="39371"/>
    <cellStyle name="Output 3 7 3 2 2" xfId="5774"/>
    <cellStyle name="Output 3 7 3 2 2 2" xfId="14476"/>
    <cellStyle name="Output 3 7 3 2 2 2 2" xfId="46580"/>
    <cellStyle name="Output 3 7 3 2 2 3" xfId="22056"/>
    <cellStyle name="Output 3 7 3 2 2 4" xfId="26653"/>
    <cellStyle name="Output 3 7 3 2 2 5" xfId="40166"/>
    <cellStyle name="Output 3 7 3 2 3" xfId="7070"/>
    <cellStyle name="Output 3 7 3 2 3 2" xfId="15772"/>
    <cellStyle name="Output 3 7 3 2 3 2 2" xfId="47748"/>
    <cellStyle name="Output 3 7 3 2 3 3" xfId="19771"/>
    <cellStyle name="Output 3 7 3 2 3 4" xfId="27948"/>
    <cellStyle name="Output 3 7 3 2 3 5" xfId="41461"/>
    <cellStyle name="Output 3 7 3 2 4" xfId="8735"/>
    <cellStyle name="Output 3 7 3 2 4 2" xfId="17437"/>
    <cellStyle name="Output 3 7 3 2 4 3" xfId="12852"/>
    <cellStyle name="Output 3 7 3 2 4 4" xfId="29613"/>
    <cellStyle name="Output 3 7 3 2 4 5" xfId="43387"/>
    <cellStyle name="Output 3 7 3 2 5" xfId="9490"/>
    <cellStyle name="Output 3 7 3 2 5 2" xfId="18192"/>
    <cellStyle name="Output 3 7 3 2 5 3" xfId="25216"/>
    <cellStyle name="Output 3 7 3 2 5 4" xfId="30368"/>
    <cellStyle name="Output 3 7 3 2 5 5" xfId="49411"/>
    <cellStyle name="Output 3 7 3 2 6" xfId="10184"/>
    <cellStyle name="Output 3 7 3 2 6 2" xfId="18886"/>
    <cellStyle name="Output 3 7 3 2 6 3" xfId="12415"/>
    <cellStyle name="Output 3 7 3 2 6 4" xfId="31062"/>
    <cellStyle name="Output 3 7 3 2 6 5" xfId="50105"/>
    <cellStyle name="Output 3 7 3 2 7" xfId="10802"/>
    <cellStyle name="Output 3 7 3 2 7 2" xfId="19504"/>
    <cellStyle name="Output 3 7 3 2 7 3" xfId="11597"/>
    <cellStyle name="Output 3 7 3 2 7 4" xfId="31680"/>
    <cellStyle name="Output 3 7 3 2 7 5" xfId="50723"/>
    <cellStyle name="Output 3 7 3 2 8" xfId="13681"/>
    <cellStyle name="Output 3 7 3 2 9" xfId="23894"/>
    <cellStyle name="Output 3 7 3 3" xfId="3589"/>
    <cellStyle name="Output 3 7 3 3 10" xfId="24451"/>
    <cellStyle name="Output 3 7 3 3 11" xfId="32304"/>
    <cellStyle name="Output 3 7 3 3 12" xfId="34207"/>
    <cellStyle name="Output 3 7 3 3 13" xfId="35351"/>
    <cellStyle name="Output 3 7 3 3 14" xfId="37887"/>
    <cellStyle name="Output 3 7 3 3 2" xfId="5675"/>
    <cellStyle name="Output 3 7 3 3 2 2" xfId="14377"/>
    <cellStyle name="Output 3 7 3 3 2 2 2" xfId="46492"/>
    <cellStyle name="Output 3 7 3 3 2 3" xfId="22472"/>
    <cellStyle name="Output 3 7 3 3 2 4" xfId="26554"/>
    <cellStyle name="Output 3 7 3 3 2 5" xfId="40067"/>
    <cellStyle name="Output 3 7 3 3 3" xfId="6335"/>
    <cellStyle name="Output 3 7 3 3 3 2" xfId="15037"/>
    <cellStyle name="Output 3 7 3 3 3 2 2" xfId="47091"/>
    <cellStyle name="Output 3 7 3 3 3 3" xfId="20528"/>
    <cellStyle name="Output 3 7 3 3 3 4" xfId="27214"/>
    <cellStyle name="Output 3 7 3 3 3 5" xfId="40727"/>
    <cellStyle name="Output 3 7 3 3 4" xfId="7676"/>
    <cellStyle name="Output 3 7 3 3 4 2" xfId="16378"/>
    <cellStyle name="Output 3 7 3 3 4 3" xfId="20956"/>
    <cellStyle name="Output 3 7 3 3 4 4" xfId="28554"/>
    <cellStyle name="Output 3 7 3 3 4 5" xfId="42045"/>
    <cellStyle name="Output 3 7 3 3 5" xfId="8245"/>
    <cellStyle name="Output 3 7 3 3 5 2" xfId="16947"/>
    <cellStyle name="Output 3 7 3 3 5 3" xfId="22892"/>
    <cellStyle name="Output 3 7 3 3 5 4" xfId="29123"/>
    <cellStyle name="Output 3 7 3 3 5 5" xfId="48759"/>
    <cellStyle name="Output 3 7 3 3 6" xfId="9027"/>
    <cellStyle name="Output 3 7 3 3 6 2" xfId="17729"/>
    <cellStyle name="Output 3 7 3 3 6 3" xfId="24514"/>
    <cellStyle name="Output 3 7 3 3 6 4" xfId="29905"/>
    <cellStyle name="Output 3 7 3 3 6 5" xfId="48948"/>
    <cellStyle name="Output 3 7 3 3 7" xfId="9766"/>
    <cellStyle name="Output 3 7 3 3 7 2" xfId="18468"/>
    <cellStyle name="Output 3 7 3 3 7 3" xfId="11077"/>
    <cellStyle name="Output 3 7 3 3 7 4" xfId="30644"/>
    <cellStyle name="Output 3 7 3 3 7 5" xfId="49687"/>
    <cellStyle name="Output 3 7 3 3 8" xfId="12386"/>
    <cellStyle name="Output 3 7 3 3 9" xfId="24950"/>
    <cellStyle name="Output 3 7 3 4" xfId="5880"/>
    <cellStyle name="Output 3 7 3 4 2" xfId="14582"/>
    <cellStyle name="Output 3 7 3 4 2 2" xfId="46677"/>
    <cellStyle name="Output 3 7 3 4 3" xfId="20460"/>
    <cellStyle name="Output 3 7 3 4 4" xfId="26759"/>
    <cellStyle name="Output 3 7 3 4 5" xfId="40272"/>
    <cellStyle name="Output 3 7 3 5" xfId="5650"/>
    <cellStyle name="Output 3 7 3 5 2" xfId="14352"/>
    <cellStyle name="Output 3 7 3 5 2 2" xfId="46468"/>
    <cellStyle name="Output 3 7 3 5 3" xfId="24152"/>
    <cellStyle name="Output 3 7 3 5 4" xfId="26529"/>
    <cellStyle name="Output 3 7 3 5 5" xfId="40042"/>
    <cellStyle name="Output 3 7 3 6" xfId="6315"/>
    <cellStyle name="Output 3 7 3 6 2" xfId="15017"/>
    <cellStyle name="Output 3 7 3 6 2 2" xfId="47072"/>
    <cellStyle name="Output 3 7 3 6 3" xfId="22998"/>
    <cellStyle name="Output 3 7 3 6 4" xfId="27194"/>
    <cellStyle name="Output 3 7 3 6 5" xfId="40707"/>
    <cellStyle name="Output 3 7 3 7" xfId="7361"/>
    <cellStyle name="Output 3 7 3 7 2" xfId="16063"/>
    <cellStyle name="Output 3 7 3 7 3" xfId="24731"/>
    <cellStyle name="Output 3 7 3 7 4" xfId="28239"/>
    <cellStyle name="Output 3 7 3 7 5" xfId="41752"/>
    <cellStyle name="Output 3 7 3 8" xfId="7989"/>
    <cellStyle name="Output 3 7 3 8 2" xfId="16691"/>
    <cellStyle name="Output 3 7 3 8 3" xfId="23255"/>
    <cellStyle name="Output 3 7 3 8 4" xfId="28867"/>
    <cellStyle name="Output 3 7 3 8 5" xfId="48507"/>
    <cellStyle name="Output 3 7 3 9" xfId="7748"/>
    <cellStyle name="Output 3 7 3 9 2" xfId="16450"/>
    <cellStyle name="Output 3 7 3 9 3" xfId="24769"/>
    <cellStyle name="Output 3 7 3 9 4" xfId="28626"/>
    <cellStyle name="Output 3 7 3 9 5" xfId="48277"/>
    <cellStyle name="Output 3 7 4" xfId="1468"/>
    <cellStyle name="Output 3 7 4 10" xfId="9802"/>
    <cellStyle name="Output 3 7 4 10 2" xfId="18504"/>
    <cellStyle name="Output 3 7 4 10 3" xfId="12953"/>
    <cellStyle name="Output 3 7 4 10 4" xfId="30680"/>
    <cellStyle name="Output 3 7 4 10 5" xfId="49723"/>
    <cellStyle name="Output 3 7 4 11" xfId="10466"/>
    <cellStyle name="Output 3 7 4 11 2" xfId="19168"/>
    <cellStyle name="Output 3 7 4 11 3" xfId="13163"/>
    <cellStyle name="Output 3 7 4 11 4" xfId="31344"/>
    <cellStyle name="Output 3 7 4 11 5" xfId="50387"/>
    <cellStyle name="Output 3 7 4 12" xfId="11248"/>
    <cellStyle name="Output 3 7 4 13" xfId="22643"/>
    <cellStyle name="Output 3 7 4 14" xfId="24806"/>
    <cellStyle name="Output 3 7 4 15" xfId="33261"/>
    <cellStyle name="Output 3 7 4 16" xfId="34397"/>
    <cellStyle name="Output 3 7 4 17" xfId="36308"/>
    <cellStyle name="Output 3 7 4 18" xfId="38835"/>
    <cellStyle name="Output 3 7 4 2" xfId="5103"/>
    <cellStyle name="Output 3 7 4 2 10" xfId="25982"/>
    <cellStyle name="Output 3 7 4 2 11" xfId="33921"/>
    <cellStyle name="Output 3 7 4 2 12" xfId="34857"/>
    <cellStyle name="Output 3 7 4 2 13" xfId="36968"/>
    <cellStyle name="Output 3 7 4 2 14" xfId="39495"/>
    <cellStyle name="Output 3 7 4 2 2" xfId="5623"/>
    <cellStyle name="Output 3 7 4 2 2 2" xfId="14325"/>
    <cellStyle name="Output 3 7 4 2 2 2 2" xfId="46443"/>
    <cellStyle name="Output 3 7 4 2 2 3" xfId="24050"/>
    <cellStyle name="Output 3 7 4 2 2 4" xfId="26502"/>
    <cellStyle name="Output 3 7 4 2 2 5" xfId="40015"/>
    <cellStyle name="Output 3 7 4 2 3" xfId="7194"/>
    <cellStyle name="Output 3 7 4 2 3 2" xfId="15896"/>
    <cellStyle name="Output 3 7 4 2 3 2 2" xfId="47872"/>
    <cellStyle name="Output 3 7 4 2 3 3" xfId="20967"/>
    <cellStyle name="Output 3 7 4 2 3 4" xfId="28072"/>
    <cellStyle name="Output 3 7 4 2 3 5" xfId="41585"/>
    <cellStyle name="Output 3 7 4 2 4" xfId="8859"/>
    <cellStyle name="Output 3 7 4 2 4 2" xfId="17561"/>
    <cellStyle name="Output 3 7 4 2 4 3" xfId="22169"/>
    <cellStyle name="Output 3 7 4 2 4 4" xfId="29737"/>
    <cellStyle name="Output 3 7 4 2 4 5" xfId="43511"/>
    <cellStyle name="Output 3 7 4 2 5" xfId="9614"/>
    <cellStyle name="Output 3 7 4 2 5 2" xfId="18316"/>
    <cellStyle name="Output 3 7 4 2 5 3" xfId="19907"/>
    <cellStyle name="Output 3 7 4 2 5 4" xfId="30492"/>
    <cellStyle name="Output 3 7 4 2 5 5" xfId="49535"/>
    <cellStyle name="Output 3 7 4 2 6" xfId="10308"/>
    <cellStyle name="Output 3 7 4 2 6 2" xfId="19010"/>
    <cellStyle name="Output 3 7 4 2 6 3" xfId="11143"/>
    <cellStyle name="Output 3 7 4 2 6 4" xfId="31186"/>
    <cellStyle name="Output 3 7 4 2 6 5" xfId="50229"/>
    <cellStyle name="Output 3 7 4 2 7" xfId="10926"/>
    <cellStyle name="Output 3 7 4 2 7 2" xfId="19628"/>
    <cellStyle name="Output 3 7 4 2 7 3" xfId="13398"/>
    <cellStyle name="Output 3 7 4 2 7 4" xfId="31804"/>
    <cellStyle name="Output 3 7 4 2 7 5" xfId="50847"/>
    <cellStyle name="Output 3 7 4 2 8" xfId="13805"/>
    <cellStyle name="Output 3 7 4 2 9" xfId="21389"/>
    <cellStyle name="Output 3 7 4 3" xfId="5180"/>
    <cellStyle name="Output 3 7 4 3 10" xfId="26059"/>
    <cellStyle name="Output 3 7 4 3 11" xfId="33998"/>
    <cellStyle name="Output 3 7 4 3 12" xfId="34934"/>
    <cellStyle name="Output 3 7 4 3 13" xfId="37045"/>
    <cellStyle name="Output 3 7 4 3 14" xfId="39572"/>
    <cellStyle name="Output 3 7 4 3 2" xfId="6256"/>
    <cellStyle name="Output 3 7 4 3 2 2" xfId="14958"/>
    <cellStyle name="Output 3 7 4 3 2 2 2" xfId="47020"/>
    <cellStyle name="Output 3 7 4 3 2 3" xfId="12559"/>
    <cellStyle name="Output 3 7 4 3 2 4" xfId="27135"/>
    <cellStyle name="Output 3 7 4 3 2 5" xfId="40648"/>
    <cellStyle name="Output 3 7 4 3 3" xfId="7271"/>
    <cellStyle name="Output 3 7 4 3 3 2" xfId="15973"/>
    <cellStyle name="Output 3 7 4 3 3 2 2" xfId="47949"/>
    <cellStyle name="Output 3 7 4 3 3 3" xfId="22531"/>
    <cellStyle name="Output 3 7 4 3 3 4" xfId="28149"/>
    <cellStyle name="Output 3 7 4 3 3 5" xfId="41662"/>
    <cellStyle name="Output 3 7 4 3 4" xfId="8936"/>
    <cellStyle name="Output 3 7 4 3 4 2" xfId="17638"/>
    <cellStyle name="Output 3 7 4 3 4 3" xfId="23923"/>
    <cellStyle name="Output 3 7 4 3 4 4" xfId="29814"/>
    <cellStyle name="Output 3 7 4 3 4 5" xfId="43588"/>
    <cellStyle name="Output 3 7 4 3 5" xfId="9691"/>
    <cellStyle name="Output 3 7 4 3 5 2" xfId="18393"/>
    <cellStyle name="Output 3 7 4 3 5 3" xfId="12446"/>
    <cellStyle name="Output 3 7 4 3 5 4" xfId="30569"/>
    <cellStyle name="Output 3 7 4 3 5 5" xfId="49612"/>
    <cellStyle name="Output 3 7 4 3 6" xfId="10385"/>
    <cellStyle name="Output 3 7 4 3 6 2" xfId="19087"/>
    <cellStyle name="Output 3 7 4 3 6 3" xfId="2164"/>
    <cellStyle name="Output 3 7 4 3 6 4" xfId="31263"/>
    <cellStyle name="Output 3 7 4 3 6 5" xfId="50306"/>
    <cellStyle name="Output 3 7 4 3 7" xfId="11003"/>
    <cellStyle name="Output 3 7 4 3 7 2" xfId="19705"/>
    <cellStyle name="Output 3 7 4 3 7 3" xfId="12680"/>
    <cellStyle name="Output 3 7 4 3 7 4" xfId="31881"/>
    <cellStyle name="Output 3 7 4 3 7 5" xfId="50924"/>
    <cellStyle name="Output 3 7 4 3 8" xfId="13882"/>
    <cellStyle name="Output 3 7 4 3 9" xfId="22905"/>
    <cellStyle name="Output 3 7 4 4" xfId="5511"/>
    <cellStyle name="Output 3 7 4 4 2" xfId="14213"/>
    <cellStyle name="Output 3 7 4 4 2 2" xfId="46338"/>
    <cellStyle name="Output 3 7 4 4 3" xfId="23419"/>
    <cellStyle name="Output 3 7 4 4 4" xfId="26390"/>
    <cellStyle name="Output 3 7 4 4 5" xfId="39903"/>
    <cellStyle name="Output 3 7 4 5" xfId="6663"/>
    <cellStyle name="Output 3 7 4 5 2" xfId="15365"/>
    <cellStyle name="Output 3 7 4 5 2 2" xfId="47372"/>
    <cellStyle name="Output 3 7 4 5 3" xfId="24042"/>
    <cellStyle name="Output 3 7 4 5 4" xfId="27541"/>
    <cellStyle name="Output 3 7 4 5 5" xfId="41054"/>
    <cellStyle name="Output 3 7 4 6" xfId="6367"/>
    <cellStyle name="Output 3 7 4 6 2" xfId="15069"/>
    <cellStyle name="Output 3 7 4 6 2 2" xfId="47122"/>
    <cellStyle name="Output 3 7 4 6 3" xfId="21917"/>
    <cellStyle name="Output 3 7 4 6 4" xfId="27246"/>
    <cellStyle name="Output 3 7 4 6 5" xfId="40759"/>
    <cellStyle name="Output 3 7 4 7" xfId="6268"/>
    <cellStyle name="Output 3 7 4 7 2" xfId="14970"/>
    <cellStyle name="Output 3 7 4 7 3" xfId="22388"/>
    <cellStyle name="Output 3 7 4 7 4" xfId="27147"/>
    <cellStyle name="Output 3 7 4 7 5" xfId="40660"/>
    <cellStyle name="Output 3 7 4 8" xfId="8295"/>
    <cellStyle name="Output 3 7 4 8 2" xfId="16997"/>
    <cellStyle name="Output 3 7 4 8 3" xfId="23673"/>
    <cellStyle name="Output 3 7 4 8 4" xfId="29173"/>
    <cellStyle name="Output 3 7 4 8 5" xfId="48809"/>
    <cellStyle name="Output 3 7 4 9" xfId="9072"/>
    <cellStyle name="Output 3 7 4 9 2" xfId="17774"/>
    <cellStyle name="Output 3 7 4 9 3" xfId="20568"/>
    <cellStyle name="Output 3 7 4 9 4" xfId="29950"/>
    <cellStyle name="Output 3 7 4 9 5" xfId="48993"/>
    <cellStyle name="Output 3 7 5" xfId="5088"/>
    <cellStyle name="Output 3 7 5 10" xfId="25967"/>
    <cellStyle name="Output 3 7 5 11" xfId="33906"/>
    <cellStyle name="Output 3 7 5 12" xfId="34842"/>
    <cellStyle name="Output 3 7 5 13" xfId="36953"/>
    <cellStyle name="Output 3 7 5 14" xfId="39480"/>
    <cellStyle name="Output 3 7 5 2" xfId="6068"/>
    <cellStyle name="Output 3 7 5 2 2" xfId="14770"/>
    <cellStyle name="Output 3 7 5 2 2 2" xfId="46846"/>
    <cellStyle name="Output 3 7 5 2 3" xfId="23342"/>
    <cellStyle name="Output 3 7 5 2 4" xfId="26947"/>
    <cellStyle name="Output 3 7 5 2 5" xfId="40460"/>
    <cellStyle name="Output 3 7 5 3" xfId="7179"/>
    <cellStyle name="Output 3 7 5 3 2" xfId="15881"/>
    <cellStyle name="Output 3 7 5 3 2 2" xfId="47857"/>
    <cellStyle name="Output 3 7 5 3 3" xfId="21715"/>
    <cellStyle name="Output 3 7 5 3 4" xfId="28057"/>
    <cellStyle name="Output 3 7 5 3 5" xfId="41570"/>
    <cellStyle name="Output 3 7 5 4" xfId="8844"/>
    <cellStyle name="Output 3 7 5 4 2" xfId="17546"/>
    <cellStyle name="Output 3 7 5 4 3" xfId="23140"/>
    <cellStyle name="Output 3 7 5 4 4" xfId="29722"/>
    <cellStyle name="Output 3 7 5 4 5" xfId="43496"/>
    <cellStyle name="Output 3 7 5 5" xfId="9599"/>
    <cellStyle name="Output 3 7 5 5 2" xfId="18301"/>
    <cellStyle name="Output 3 7 5 5 3" xfId="12221"/>
    <cellStyle name="Output 3 7 5 5 4" xfId="30477"/>
    <cellStyle name="Output 3 7 5 5 5" xfId="49520"/>
    <cellStyle name="Output 3 7 5 6" xfId="10293"/>
    <cellStyle name="Output 3 7 5 6 2" xfId="18995"/>
    <cellStyle name="Output 3 7 5 6 3" xfId="11580"/>
    <cellStyle name="Output 3 7 5 6 4" xfId="31171"/>
    <cellStyle name="Output 3 7 5 6 5" xfId="50214"/>
    <cellStyle name="Output 3 7 5 7" xfId="10911"/>
    <cellStyle name="Output 3 7 5 7 2" xfId="19613"/>
    <cellStyle name="Output 3 7 5 7 3" xfId="12432"/>
    <cellStyle name="Output 3 7 5 7 4" xfId="31789"/>
    <cellStyle name="Output 3 7 5 7 5" xfId="50832"/>
    <cellStyle name="Output 3 7 5 8" xfId="13790"/>
    <cellStyle name="Output 3 7 5 9" xfId="23424"/>
    <cellStyle name="Output 3 7 6" xfId="5150"/>
    <cellStyle name="Output 3 7 6 10" xfId="26029"/>
    <cellStyle name="Output 3 7 6 11" xfId="33968"/>
    <cellStyle name="Output 3 7 6 12" xfId="34904"/>
    <cellStyle name="Output 3 7 6 13" xfId="37015"/>
    <cellStyle name="Output 3 7 6 14" xfId="39542"/>
    <cellStyle name="Output 3 7 6 2" xfId="5724"/>
    <cellStyle name="Output 3 7 6 2 2" xfId="14426"/>
    <cellStyle name="Output 3 7 6 2 2 2" xfId="46535"/>
    <cellStyle name="Output 3 7 6 2 3" xfId="12007"/>
    <cellStyle name="Output 3 7 6 2 4" xfId="26603"/>
    <cellStyle name="Output 3 7 6 2 5" xfId="40116"/>
    <cellStyle name="Output 3 7 6 3" xfId="7241"/>
    <cellStyle name="Output 3 7 6 3 2" xfId="15943"/>
    <cellStyle name="Output 3 7 6 3 2 2" xfId="47919"/>
    <cellStyle name="Output 3 7 6 3 3" xfId="11361"/>
    <cellStyle name="Output 3 7 6 3 4" xfId="28119"/>
    <cellStyle name="Output 3 7 6 3 5" xfId="41632"/>
    <cellStyle name="Output 3 7 6 4" xfId="8906"/>
    <cellStyle name="Output 3 7 6 4 2" xfId="17608"/>
    <cellStyle name="Output 3 7 6 4 3" xfId="22685"/>
    <cellStyle name="Output 3 7 6 4 4" xfId="29784"/>
    <cellStyle name="Output 3 7 6 4 5" xfId="43558"/>
    <cellStyle name="Output 3 7 6 5" xfId="9661"/>
    <cellStyle name="Output 3 7 6 5 2" xfId="18363"/>
    <cellStyle name="Output 3 7 6 5 3" xfId="11624"/>
    <cellStyle name="Output 3 7 6 5 4" xfId="30539"/>
    <cellStyle name="Output 3 7 6 5 5" xfId="49582"/>
    <cellStyle name="Output 3 7 6 6" xfId="10355"/>
    <cellStyle name="Output 3 7 6 6 2" xfId="19057"/>
    <cellStyle name="Output 3 7 6 6 3" xfId="2583"/>
    <cellStyle name="Output 3 7 6 6 4" xfId="31233"/>
    <cellStyle name="Output 3 7 6 6 5" xfId="50276"/>
    <cellStyle name="Output 3 7 6 7" xfId="10973"/>
    <cellStyle name="Output 3 7 6 7 2" xfId="19675"/>
    <cellStyle name="Output 3 7 6 7 3" xfId="12282"/>
    <cellStyle name="Output 3 7 6 7 4" xfId="31851"/>
    <cellStyle name="Output 3 7 6 7 5" xfId="50894"/>
    <cellStyle name="Output 3 7 6 8" xfId="13852"/>
    <cellStyle name="Output 3 7 6 9" xfId="25067"/>
    <cellStyle name="Output 3 7 7" xfId="3244"/>
    <cellStyle name="Output 3 7 7 2" xfId="12059"/>
    <cellStyle name="Output 3 7 7 2 2" xfId="44775"/>
    <cellStyle name="Output 3 7 7 3" xfId="21790"/>
    <cellStyle name="Output 3 7 7 4" xfId="20681"/>
    <cellStyle name="Output 3 7 7 5" xfId="37542"/>
    <cellStyle name="Output 3 7 8" xfId="6145"/>
    <cellStyle name="Output 3 7 8 2" xfId="14847"/>
    <cellStyle name="Output 3 7 8 2 2" xfId="46915"/>
    <cellStyle name="Output 3 7 8 3" xfId="24635"/>
    <cellStyle name="Output 3 7 8 4" xfId="27024"/>
    <cellStyle name="Output 3 7 8 5" xfId="40537"/>
    <cellStyle name="Output 3 7 9" xfId="6740"/>
    <cellStyle name="Output 3 7 9 2" xfId="15442"/>
    <cellStyle name="Output 3 7 9 2 2" xfId="47438"/>
    <cellStyle name="Output 3 7 9 3" xfId="11183"/>
    <cellStyle name="Output 3 7 9 4" xfId="27618"/>
    <cellStyle name="Output 3 7 9 5" xfId="41131"/>
    <cellStyle name="Output 3 8" xfId="554"/>
    <cellStyle name="Output 3 8 10" xfId="7484"/>
    <cellStyle name="Output 3 8 10 2" xfId="16186"/>
    <cellStyle name="Output 3 8 10 3" xfId="22260"/>
    <cellStyle name="Output 3 8 10 4" xfId="28362"/>
    <cellStyle name="Output 3 8 10 5" xfId="48093"/>
    <cellStyle name="Output 3 8 11" xfId="8095"/>
    <cellStyle name="Output 3 8 11 2" xfId="16797"/>
    <cellStyle name="Output 3 8 11 3" xfId="23368"/>
    <cellStyle name="Output 3 8 11 4" xfId="28973"/>
    <cellStyle name="Output 3 8 11 5" xfId="48613"/>
    <cellStyle name="Output 3 8 12" xfId="7693"/>
    <cellStyle name="Output 3 8 12 2" xfId="16395"/>
    <cellStyle name="Output 3 8 12 3" xfId="12895"/>
    <cellStyle name="Output 3 8 12 4" xfId="28571"/>
    <cellStyle name="Output 3 8 12 5" xfId="48232"/>
    <cellStyle name="Output 3 8 13" xfId="2177"/>
    <cellStyle name="Output 3 8 14" xfId="24360"/>
    <cellStyle name="Output 3 8 15" xfId="4503"/>
    <cellStyle name="Output 3 8 16" xfId="32046"/>
    <cellStyle name="Output 3 8 17" xfId="34095"/>
    <cellStyle name="Output 3 8 18" xfId="35093"/>
    <cellStyle name="Output 3 8 19" xfId="37195"/>
    <cellStyle name="Output 3 8 2" xfId="1004"/>
    <cellStyle name="Output 3 8 2 10" xfId="9197"/>
    <cellStyle name="Output 3 8 2 10 2" xfId="17899"/>
    <cellStyle name="Output 3 8 2 10 3" xfId="20929"/>
    <cellStyle name="Output 3 8 2 10 4" xfId="30075"/>
    <cellStyle name="Output 3 8 2 10 5" xfId="49118"/>
    <cellStyle name="Output 3 8 2 11" xfId="9899"/>
    <cellStyle name="Output 3 8 2 11 2" xfId="18601"/>
    <cellStyle name="Output 3 8 2 11 3" xfId="20101"/>
    <cellStyle name="Output 3 8 2 11 4" xfId="30777"/>
    <cellStyle name="Output 3 8 2 11 5" xfId="49820"/>
    <cellStyle name="Output 3 8 2 12" xfId="11528"/>
    <cellStyle name="Output 3 8 2 13" xfId="20873"/>
    <cellStyle name="Output 3 8 2 14" xfId="21498"/>
    <cellStyle name="Output 3 8 2 15" xfId="32797"/>
    <cellStyle name="Output 3 8 2 16" xfId="34337"/>
    <cellStyle name="Output 3 8 2 17" xfId="35844"/>
    <cellStyle name="Output 3 8 2 18" xfId="38371"/>
    <cellStyle name="Output 3 8 2 2" xfId="5106"/>
    <cellStyle name="Output 3 8 2 2 10" xfId="25985"/>
    <cellStyle name="Output 3 8 2 2 11" xfId="33924"/>
    <cellStyle name="Output 3 8 2 2 12" xfId="34860"/>
    <cellStyle name="Output 3 8 2 2 13" xfId="36971"/>
    <cellStyle name="Output 3 8 2 2 14" xfId="39498"/>
    <cellStyle name="Output 3 8 2 2 2" xfId="5254"/>
    <cellStyle name="Output 3 8 2 2 2 2" xfId="13956"/>
    <cellStyle name="Output 3 8 2 2 2 2 2" xfId="46098"/>
    <cellStyle name="Output 3 8 2 2 2 3" xfId="11238"/>
    <cellStyle name="Output 3 8 2 2 2 4" xfId="26133"/>
    <cellStyle name="Output 3 8 2 2 2 5" xfId="39646"/>
    <cellStyle name="Output 3 8 2 2 3" xfId="7197"/>
    <cellStyle name="Output 3 8 2 2 3 2" xfId="15899"/>
    <cellStyle name="Output 3 8 2 2 3 2 2" xfId="47875"/>
    <cellStyle name="Output 3 8 2 2 3 3" xfId="23279"/>
    <cellStyle name="Output 3 8 2 2 3 4" xfId="28075"/>
    <cellStyle name="Output 3 8 2 2 3 5" xfId="41588"/>
    <cellStyle name="Output 3 8 2 2 4" xfId="8862"/>
    <cellStyle name="Output 3 8 2 2 4 2" xfId="17564"/>
    <cellStyle name="Output 3 8 2 2 4 3" xfId="25095"/>
    <cellStyle name="Output 3 8 2 2 4 4" xfId="29740"/>
    <cellStyle name="Output 3 8 2 2 4 5" xfId="43514"/>
    <cellStyle name="Output 3 8 2 2 5" xfId="9617"/>
    <cellStyle name="Output 3 8 2 2 5 2" xfId="18319"/>
    <cellStyle name="Output 3 8 2 2 5 3" xfId="20342"/>
    <cellStyle name="Output 3 8 2 2 5 4" xfId="30495"/>
    <cellStyle name="Output 3 8 2 2 5 5" xfId="49538"/>
    <cellStyle name="Output 3 8 2 2 6" xfId="10311"/>
    <cellStyle name="Output 3 8 2 2 6 2" xfId="19013"/>
    <cellStyle name="Output 3 8 2 2 6 3" xfId="1795"/>
    <cellStyle name="Output 3 8 2 2 6 4" xfId="31189"/>
    <cellStyle name="Output 3 8 2 2 6 5" xfId="50232"/>
    <cellStyle name="Output 3 8 2 2 7" xfId="10929"/>
    <cellStyle name="Output 3 8 2 2 7 2" xfId="19631"/>
    <cellStyle name="Output 3 8 2 2 7 3" xfId="12350"/>
    <cellStyle name="Output 3 8 2 2 7 4" xfId="31807"/>
    <cellStyle name="Output 3 8 2 2 7 5" xfId="50850"/>
    <cellStyle name="Output 3 8 2 2 8" xfId="13808"/>
    <cellStyle name="Output 3 8 2 2 9" xfId="24925"/>
    <cellStyle name="Output 3 8 2 3" xfId="4994"/>
    <cellStyle name="Output 3 8 2 3 10" xfId="25873"/>
    <cellStyle name="Output 3 8 2 3 11" xfId="33812"/>
    <cellStyle name="Output 3 8 2 3 12" xfId="34748"/>
    <cellStyle name="Output 3 8 2 3 13" xfId="36859"/>
    <cellStyle name="Output 3 8 2 3 14" xfId="39386"/>
    <cellStyle name="Output 3 8 2 3 2" xfId="5522"/>
    <cellStyle name="Output 3 8 2 3 2 2" xfId="14224"/>
    <cellStyle name="Output 3 8 2 3 2 2 2" xfId="46348"/>
    <cellStyle name="Output 3 8 2 3 2 3" xfId="23878"/>
    <cellStyle name="Output 3 8 2 3 2 4" xfId="26401"/>
    <cellStyle name="Output 3 8 2 3 2 5" xfId="39914"/>
    <cellStyle name="Output 3 8 2 3 3" xfId="7085"/>
    <cellStyle name="Output 3 8 2 3 3 2" xfId="15787"/>
    <cellStyle name="Output 3 8 2 3 3 2 2" xfId="47763"/>
    <cellStyle name="Output 3 8 2 3 3 3" xfId="20161"/>
    <cellStyle name="Output 3 8 2 3 3 4" xfId="27963"/>
    <cellStyle name="Output 3 8 2 3 3 5" xfId="41476"/>
    <cellStyle name="Output 3 8 2 3 4" xfId="8750"/>
    <cellStyle name="Output 3 8 2 3 4 2" xfId="17452"/>
    <cellStyle name="Output 3 8 2 3 4 3" xfId="24725"/>
    <cellStyle name="Output 3 8 2 3 4 4" xfId="29628"/>
    <cellStyle name="Output 3 8 2 3 4 5" xfId="43402"/>
    <cellStyle name="Output 3 8 2 3 5" xfId="9505"/>
    <cellStyle name="Output 3 8 2 3 5 2" xfId="18207"/>
    <cellStyle name="Output 3 8 2 3 5 3" xfId="12764"/>
    <cellStyle name="Output 3 8 2 3 5 4" xfId="30383"/>
    <cellStyle name="Output 3 8 2 3 5 5" xfId="49426"/>
    <cellStyle name="Output 3 8 2 3 6" xfId="10199"/>
    <cellStyle name="Output 3 8 2 3 6 2" xfId="18901"/>
    <cellStyle name="Output 3 8 2 3 6 3" xfId="20227"/>
    <cellStyle name="Output 3 8 2 3 6 4" xfId="31077"/>
    <cellStyle name="Output 3 8 2 3 6 5" xfId="50120"/>
    <cellStyle name="Output 3 8 2 3 7" xfId="10817"/>
    <cellStyle name="Output 3 8 2 3 7 2" xfId="19519"/>
    <cellStyle name="Output 3 8 2 3 7 3" xfId="11899"/>
    <cellStyle name="Output 3 8 2 3 7 4" xfId="31695"/>
    <cellStyle name="Output 3 8 2 3 7 5" xfId="50738"/>
    <cellStyle name="Output 3 8 2 3 8" xfId="13696"/>
    <cellStyle name="Output 3 8 2 3 9" xfId="24332"/>
    <cellStyle name="Output 3 8 2 4" xfId="5866"/>
    <cellStyle name="Output 3 8 2 4 2" xfId="14568"/>
    <cellStyle name="Output 3 8 2 4 2 2" xfId="46663"/>
    <cellStyle name="Output 3 8 2 4 3" xfId="21164"/>
    <cellStyle name="Output 3 8 2 4 4" xfId="26745"/>
    <cellStyle name="Output 3 8 2 4 5" xfId="40258"/>
    <cellStyle name="Output 3 8 2 5" xfId="5383"/>
    <cellStyle name="Output 3 8 2 5 2" xfId="14085"/>
    <cellStyle name="Output 3 8 2 5 2 2" xfId="46220"/>
    <cellStyle name="Output 3 8 2 5 3" xfId="25030"/>
    <cellStyle name="Output 3 8 2 5 4" xfId="26262"/>
    <cellStyle name="Output 3 8 2 5 5" xfId="39775"/>
    <cellStyle name="Output 3 8 2 6" xfId="3296"/>
    <cellStyle name="Output 3 8 2 6 2" xfId="12111"/>
    <cellStyle name="Output 3 8 2 6 2 2" xfId="44825"/>
    <cellStyle name="Output 3 8 2 6 3" xfId="21003"/>
    <cellStyle name="Output 3 8 2 6 4" xfId="25272"/>
    <cellStyle name="Output 3 8 2 6 5" xfId="37594"/>
    <cellStyle name="Output 3 8 2 7" xfId="5736"/>
    <cellStyle name="Output 3 8 2 7 2" xfId="14438"/>
    <cellStyle name="Output 3 8 2 7 3" xfId="24124"/>
    <cellStyle name="Output 3 8 2 7 4" xfId="26615"/>
    <cellStyle name="Output 3 8 2 7 5" xfId="40128"/>
    <cellStyle name="Output 3 8 2 8" xfId="8015"/>
    <cellStyle name="Output 3 8 2 8 2" xfId="16717"/>
    <cellStyle name="Output 3 8 2 8 3" xfId="20923"/>
    <cellStyle name="Output 3 8 2 8 4" xfId="28893"/>
    <cellStyle name="Output 3 8 2 8 5" xfId="48533"/>
    <cellStyle name="Output 3 8 2 9" xfId="8437"/>
    <cellStyle name="Output 3 8 2 9 2" xfId="17139"/>
    <cellStyle name="Output 3 8 2 9 3" xfId="23460"/>
    <cellStyle name="Output 3 8 2 9 4" xfId="29315"/>
    <cellStyle name="Output 3 8 2 9 5" xfId="48895"/>
    <cellStyle name="Output 3 8 3" xfId="3801"/>
    <cellStyle name="Output 3 8 3 10" xfId="23017"/>
    <cellStyle name="Output 3 8 3 11" xfId="32516"/>
    <cellStyle name="Output 3 8 3 12" xfId="34238"/>
    <cellStyle name="Output 3 8 3 13" xfId="35563"/>
    <cellStyle name="Output 3 8 3 14" xfId="38099"/>
    <cellStyle name="Output 3 8 3 2" xfId="6420"/>
    <cellStyle name="Output 3 8 3 2 2" xfId="15122"/>
    <cellStyle name="Output 3 8 3 2 2 2" xfId="47167"/>
    <cellStyle name="Output 3 8 3 2 3" xfId="25212"/>
    <cellStyle name="Output 3 8 3 2 4" xfId="27299"/>
    <cellStyle name="Output 3 8 3 2 5" xfId="40812"/>
    <cellStyle name="Output 3 8 3 3" xfId="5737"/>
    <cellStyle name="Output 3 8 3 3 2" xfId="14439"/>
    <cellStyle name="Output 3 8 3 3 2 2" xfId="46546"/>
    <cellStyle name="Output 3 8 3 3 3" xfId="23515"/>
    <cellStyle name="Output 3 8 3 3 4" xfId="26616"/>
    <cellStyle name="Output 3 8 3 3 5" xfId="40129"/>
    <cellStyle name="Output 3 8 3 4" xfId="7813"/>
    <cellStyle name="Output 3 8 3 4 2" xfId="16515"/>
    <cellStyle name="Output 3 8 3 4 3" xfId="24629"/>
    <cellStyle name="Output 3 8 3 4 4" xfId="28691"/>
    <cellStyle name="Output 3 8 3 4 5" xfId="42257"/>
    <cellStyle name="Output 3 8 3 5" xfId="7971"/>
    <cellStyle name="Output 3 8 3 5 2" xfId="16673"/>
    <cellStyle name="Output 3 8 3 5 3" xfId="22096"/>
    <cellStyle name="Output 3 8 3 5 4" xfId="28849"/>
    <cellStyle name="Output 3 8 3 5 5" xfId="48489"/>
    <cellStyle name="Output 3 8 3 6" xfId="8010"/>
    <cellStyle name="Output 3 8 3 6 2" xfId="16712"/>
    <cellStyle name="Output 3 8 3 6 3" xfId="11658"/>
    <cellStyle name="Output 3 8 3 6 4" xfId="28888"/>
    <cellStyle name="Output 3 8 3 6 5" xfId="48528"/>
    <cellStyle name="Output 3 8 3 7" xfId="4271"/>
    <cellStyle name="Output 3 8 3 7 2" xfId="13003"/>
    <cellStyle name="Output 3 8 3 7 3" xfId="11863"/>
    <cellStyle name="Output 3 8 3 7 4" xfId="25507"/>
    <cellStyle name="Output 3 8 3 7 5" xfId="45704"/>
    <cellStyle name="Output 3 8 3 8" xfId="12582"/>
    <cellStyle name="Output 3 8 3 9" xfId="22821"/>
    <cellStyle name="Output 3 8 4" xfId="5160"/>
    <cellStyle name="Output 3 8 4 10" xfId="26039"/>
    <cellStyle name="Output 3 8 4 11" xfId="33978"/>
    <cellStyle name="Output 3 8 4 12" xfId="34914"/>
    <cellStyle name="Output 3 8 4 13" xfId="37025"/>
    <cellStyle name="Output 3 8 4 14" xfId="39552"/>
    <cellStyle name="Output 3 8 4 2" xfId="5814"/>
    <cellStyle name="Output 3 8 4 2 2" xfId="14516"/>
    <cellStyle name="Output 3 8 4 2 2 2" xfId="46614"/>
    <cellStyle name="Output 3 8 4 2 3" xfId="24445"/>
    <cellStyle name="Output 3 8 4 2 4" xfId="26693"/>
    <cellStyle name="Output 3 8 4 2 5" xfId="40206"/>
    <cellStyle name="Output 3 8 4 3" xfId="7251"/>
    <cellStyle name="Output 3 8 4 3 2" xfId="15953"/>
    <cellStyle name="Output 3 8 4 3 2 2" xfId="47929"/>
    <cellStyle name="Output 3 8 4 3 3" xfId="22329"/>
    <cellStyle name="Output 3 8 4 3 4" xfId="28129"/>
    <cellStyle name="Output 3 8 4 3 5" xfId="41642"/>
    <cellStyle name="Output 3 8 4 4" xfId="8916"/>
    <cellStyle name="Output 3 8 4 4 2" xfId="17618"/>
    <cellStyle name="Output 3 8 4 4 3" xfId="21283"/>
    <cellStyle name="Output 3 8 4 4 4" xfId="29794"/>
    <cellStyle name="Output 3 8 4 4 5" xfId="43568"/>
    <cellStyle name="Output 3 8 4 5" xfId="9671"/>
    <cellStyle name="Output 3 8 4 5 2" xfId="18373"/>
    <cellStyle name="Output 3 8 4 5 3" xfId="12862"/>
    <cellStyle name="Output 3 8 4 5 4" xfId="30549"/>
    <cellStyle name="Output 3 8 4 5 5" xfId="49592"/>
    <cellStyle name="Output 3 8 4 6" xfId="10365"/>
    <cellStyle name="Output 3 8 4 6 2" xfId="19067"/>
    <cellStyle name="Output 3 8 4 6 3" xfId="13361"/>
    <cellStyle name="Output 3 8 4 6 4" xfId="31243"/>
    <cellStyle name="Output 3 8 4 6 5" xfId="50286"/>
    <cellStyle name="Output 3 8 4 7" xfId="10983"/>
    <cellStyle name="Output 3 8 4 7 2" xfId="19685"/>
    <cellStyle name="Output 3 8 4 7 3" xfId="11895"/>
    <cellStyle name="Output 3 8 4 7 4" xfId="31861"/>
    <cellStyle name="Output 3 8 4 7 5" xfId="50904"/>
    <cellStyle name="Output 3 8 4 8" xfId="13862"/>
    <cellStyle name="Output 3 8 4 9" xfId="23299"/>
    <cellStyle name="Output 3 8 5" xfId="5513"/>
    <cellStyle name="Output 3 8 5 2" xfId="14215"/>
    <cellStyle name="Output 3 8 5 2 2" xfId="46340"/>
    <cellStyle name="Output 3 8 5 3" xfId="21062"/>
    <cellStyle name="Output 3 8 5 4" xfId="26392"/>
    <cellStyle name="Output 3 8 5 5" xfId="39905"/>
    <cellStyle name="Output 3 8 6" xfId="5670"/>
    <cellStyle name="Output 3 8 6 2" xfId="14372"/>
    <cellStyle name="Output 3 8 6 2 2" xfId="46487"/>
    <cellStyle name="Output 3 8 6 3" xfId="11101"/>
    <cellStyle name="Output 3 8 6 4" xfId="26549"/>
    <cellStyle name="Output 3 8 6 5" xfId="40062"/>
    <cellStyle name="Output 3 8 7" xfId="6269"/>
    <cellStyle name="Output 3 8 7 2" xfId="14971"/>
    <cellStyle name="Output 3 8 7 2 2" xfId="47032"/>
    <cellStyle name="Output 3 8 7 3" xfId="21470"/>
    <cellStyle name="Output 3 8 7 4" xfId="27148"/>
    <cellStyle name="Output 3 8 7 5" xfId="40661"/>
    <cellStyle name="Output 3 8 8" xfId="6011"/>
    <cellStyle name="Output 3 8 8 2" xfId="14713"/>
    <cellStyle name="Output 3 8 8 3" xfId="22340"/>
    <cellStyle name="Output 3 8 8 4" xfId="26890"/>
    <cellStyle name="Output 3 8 8 5" xfId="40403"/>
    <cellStyle name="Output 3 8 9" xfId="7481"/>
    <cellStyle name="Output 3 8 9 2" xfId="16183"/>
    <cellStyle name="Output 3 8 9 3" xfId="24716"/>
    <cellStyle name="Output 3 8 9 4" xfId="28359"/>
    <cellStyle name="Output 3 8 9 5" xfId="48090"/>
    <cellStyle name="Output 3 9" xfId="802"/>
    <cellStyle name="Output 3 9 10" xfId="8373"/>
    <cellStyle name="Output 3 9 10 2" xfId="17075"/>
    <cellStyle name="Output 3 9 10 3" xfId="22662"/>
    <cellStyle name="Output 3 9 10 4" xfId="29251"/>
    <cellStyle name="Output 3 9 10 5" xfId="48831"/>
    <cellStyle name="Output 3 9 11" xfId="9145"/>
    <cellStyle name="Output 3 9 11 2" xfId="17847"/>
    <cellStyle name="Output 3 9 11 3" xfId="24996"/>
    <cellStyle name="Output 3 9 11 4" xfId="30023"/>
    <cellStyle name="Output 3 9 11 5" xfId="49066"/>
    <cellStyle name="Output 3 9 12" xfId="11346"/>
    <cellStyle name="Output 3 9 13" xfId="1796"/>
    <cellStyle name="Output 3 9 14" xfId="23132"/>
    <cellStyle name="Output 3 9 15" xfId="32595"/>
    <cellStyle name="Output 3 9 16" xfId="34278"/>
    <cellStyle name="Output 3 9 17" xfId="35642"/>
    <cellStyle name="Output 3 9 18" xfId="38169"/>
    <cellStyle name="Output 3 9 2" xfId="4701"/>
    <cellStyle name="Output 3 9 2 10" xfId="25580"/>
    <cellStyle name="Output 3 9 2 11" xfId="33519"/>
    <cellStyle name="Output 3 9 2 12" xfId="34455"/>
    <cellStyle name="Output 3 9 2 13" xfId="36566"/>
    <cellStyle name="Output 3 9 2 14" xfId="39093"/>
    <cellStyle name="Output 3 9 2 2" xfId="5701"/>
    <cellStyle name="Output 3 9 2 2 2" xfId="14403"/>
    <cellStyle name="Output 3 9 2 2 2 2" xfId="46516"/>
    <cellStyle name="Output 3 9 2 2 3" xfId="24499"/>
    <cellStyle name="Output 3 9 2 2 4" xfId="26580"/>
    <cellStyle name="Output 3 9 2 2 5" xfId="40093"/>
    <cellStyle name="Output 3 9 2 3" xfId="6792"/>
    <cellStyle name="Output 3 9 2 3 2" xfId="15494"/>
    <cellStyle name="Output 3 9 2 3 2 2" xfId="47470"/>
    <cellStyle name="Output 3 9 2 3 3" xfId="12871"/>
    <cellStyle name="Output 3 9 2 3 4" xfId="27670"/>
    <cellStyle name="Output 3 9 2 3 5" xfId="41183"/>
    <cellStyle name="Output 3 9 2 4" xfId="8457"/>
    <cellStyle name="Output 3 9 2 4 2" xfId="17159"/>
    <cellStyle name="Output 3 9 2 4 3" xfId="23634"/>
    <cellStyle name="Output 3 9 2 4 4" xfId="29335"/>
    <cellStyle name="Output 3 9 2 4 5" xfId="43109"/>
    <cellStyle name="Output 3 9 2 5" xfId="9212"/>
    <cellStyle name="Output 3 9 2 5 2" xfId="17914"/>
    <cellStyle name="Output 3 9 2 5 3" xfId="21078"/>
    <cellStyle name="Output 3 9 2 5 4" xfId="30090"/>
    <cellStyle name="Output 3 9 2 5 5" xfId="49133"/>
    <cellStyle name="Output 3 9 2 6" xfId="9906"/>
    <cellStyle name="Output 3 9 2 6 2" xfId="18608"/>
    <cellStyle name="Output 3 9 2 6 3" xfId="4478"/>
    <cellStyle name="Output 3 9 2 6 4" xfId="30784"/>
    <cellStyle name="Output 3 9 2 6 5" xfId="49827"/>
    <cellStyle name="Output 3 9 2 7" xfId="10524"/>
    <cellStyle name="Output 3 9 2 7 2" xfId="19226"/>
    <cellStyle name="Output 3 9 2 7 3" xfId="13294"/>
    <cellStyle name="Output 3 9 2 7 4" xfId="31402"/>
    <cellStyle name="Output 3 9 2 7 5" xfId="50445"/>
    <cellStyle name="Output 3 9 2 8" xfId="13403"/>
    <cellStyle name="Output 3 9 2 9" xfId="24142"/>
    <cellStyle name="Output 3 9 3" xfId="3590"/>
    <cellStyle name="Output 3 9 3 10" xfId="24117"/>
    <cellStyle name="Output 3 9 3 11" xfId="32305"/>
    <cellStyle name="Output 3 9 3 12" xfId="34208"/>
    <cellStyle name="Output 3 9 3 13" xfId="35352"/>
    <cellStyle name="Output 3 9 3 14" xfId="37888"/>
    <cellStyle name="Output 3 9 3 2" xfId="6338"/>
    <cellStyle name="Output 3 9 3 2 2" xfId="15040"/>
    <cellStyle name="Output 3 9 3 2 2 2" xfId="47094"/>
    <cellStyle name="Output 3 9 3 2 3" xfId="23952"/>
    <cellStyle name="Output 3 9 3 2 4" xfId="27217"/>
    <cellStyle name="Output 3 9 3 2 5" xfId="40730"/>
    <cellStyle name="Output 3 9 3 3" xfId="6421"/>
    <cellStyle name="Output 3 9 3 3 2" xfId="15123"/>
    <cellStyle name="Output 3 9 3 3 2 2" xfId="47168"/>
    <cellStyle name="Output 3 9 3 3 3" xfId="24710"/>
    <cellStyle name="Output 3 9 3 3 4" xfId="27300"/>
    <cellStyle name="Output 3 9 3 3 5" xfId="40813"/>
    <cellStyle name="Output 3 9 3 4" xfId="7677"/>
    <cellStyle name="Output 3 9 3 4 2" xfId="16379"/>
    <cellStyle name="Output 3 9 3 4 3" xfId="25177"/>
    <cellStyle name="Output 3 9 3 4 4" xfId="28555"/>
    <cellStyle name="Output 3 9 3 4 5" xfId="42046"/>
    <cellStyle name="Output 3 9 3 5" xfId="7774"/>
    <cellStyle name="Output 3 9 3 5 2" xfId="16476"/>
    <cellStyle name="Output 3 9 3 5 3" xfId="25108"/>
    <cellStyle name="Output 3 9 3 5 4" xfId="28652"/>
    <cellStyle name="Output 3 9 3 5 5" xfId="48303"/>
    <cellStyle name="Output 3 9 3 6" xfId="8396"/>
    <cellStyle name="Output 3 9 3 6 2" xfId="17098"/>
    <cellStyle name="Output 3 9 3 6 3" xfId="22012"/>
    <cellStyle name="Output 3 9 3 6 4" xfId="29274"/>
    <cellStyle name="Output 3 9 3 6 5" xfId="48854"/>
    <cellStyle name="Output 3 9 3 7" xfId="9165"/>
    <cellStyle name="Output 3 9 3 7 2" xfId="17867"/>
    <cellStyle name="Output 3 9 3 7 3" xfId="23215"/>
    <cellStyle name="Output 3 9 3 7 4" xfId="30043"/>
    <cellStyle name="Output 3 9 3 7 5" xfId="49086"/>
    <cellStyle name="Output 3 9 3 8" xfId="12387"/>
    <cellStyle name="Output 3 9 3 9" xfId="24389"/>
    <cellStyle name="Output 3 9 4" xfId="5615"/>
    <cellStyle name="Output 3 9 4 2" xfId="14317"/>
    <cellStyle name="Output 3 9 4 2 2" xfId="46435"/>
    <cellStyle name="Output 3 9 4 3" xfId="22701"/>
    <cellStyle name="Output 3 9 4 4" xfId="26494"/>
    <cellStyle name="Output 3 9 4 5" xfId="40007"/>
    <cellStyle name="Output 3 9 5" xfId="5351"/>
    <cellStyle name="Output 3 9 5 2" xfId="14053"/>
    <cellStyle name="Output 3 9 5 2 2" xfId="46191"/>
    <cellStyle name="Output 3 9 5 3" xfId="22188"/>
    <cellStyle name="Output 3 9 5 4" xfId="26230"/>
    <cellStyle name="Output 3 9 5 5" xfId="39743"/>
    <cellStyle name="Output 3 9 6" xfId="6618"/>
    <cellStyle name="Output 3 9 6 2" xfId="15320"/>
    <cellStyle name="Output 3 9 6 2 2" xfId="47336"/>
    <cellStyle name="Output 3 9 6 3" xfId="24120"/>
    <cellStyle name="Output 3 9 6 4" xfId="27496"/>
    <cellStyle name="Output 3 9 6 5" xfId="41009"/>
    <cellStyle name="Output 3 9 7" xfId="6726"/>
    <cellStyle name="Output 3 9 7 2" xfId="15428"/>
    <cellStyle name="Output 3 9 7 3" xfId="21203"/>
    <cellStyle name="Output 3 9 7 4" xfId="27604"/>
    <cellStyle name="Output 3 9 7 5" xfId="41117"/>
    <cellStyle name="Output 3 9 8" xfId="7871"/>
    <cellStyle name="Output 3 9 8 2" xfId="16573"/>
    <cellStyle name="Output 3 9 8 3" xfId="11807"/>
    <cellStyle name="Output 3 9 8 4" xfId="28749"/>
    <cellStyle name="Output 3 9 8 5" xfId="48389"/>
    <cellStyle name="Output 3 9 9" xfId="8133"/>
    <cellStyle name="Output 3 9 9 2" xfId="16835"/>
    <cellStyle name="Output 3 9 9 3" xfId="23699"/>
    <cellStyle name="Output 3 9 9 4" xfId="29011"/>
    <cellStyle name="Output 3 9 9 5" xfId="48651"/>
    <cellStyle name="Percent 2" xfId="6"/>
    <cellStyle name="Percent 2 2" xfId="434"/>
    <cellStyle name="Percent 2 3" xfId="435"/>
    <cellStyle name="Percent 2 4" xfId="436"/>
    <cellStyle name="Percent 2 5" xfId="437"/>
    <cellStyle name="Percent 2 6" xfId="438"/>
    <cellStyle name="Percent 2 7" xfId="439"/>
    <cellStyle name="Percent 2 8" xfId="440"/>
    <cellStyle name="Percent 2 9" xfId="441"/>
    <cellStyle name="Percent 3" xfId="193"/>
    <cellStyle name="Percent 3 10" xfId="3526"/>
    <cellStyle name="Percent 3 10 2" xfId="32241"/>
    <cellStyle name="Percent 3 10 2 2" xfId="51168"/>
    <cellStyle name="Percent 3 10 2 2 2" xfId="56976"/>
    <cellStyle name="Percent 3 10 2 3" xfId="53689"/>
    <cellStyle name="Percent 3 10 2 4" xfId="41982"/>
    <cellStyle name="Percent 3 10 3" xfId="35288"/>
    <cellStyle name="Percent 3 10 3 2" xfId="55807"/>
    <cellStyle name="Percent 3 10 3 3" xfId="45044"/>
    <cellStyle name="Percent 3 10 4" xfId="52520"/>
    <cellStyle name="Percent 3 10 5" xfId="37824"/>
    <cellStyle name="Percent 3 11" xfId="3140"/>
    <cellStyle name="Percent 3 11 2" xfId="44680"/>
    <cellStyle name="Percent 3 11 2 2" xfId="55624"/>
    <cellStyle name="Percent 3 11 3" xfId="52337"/>
    <cellStyle name="Percent 3 11 4" xfId="37438"/>
    <cellStyle name="Percent 3 12" xfId="2873"/>
    <cellStyle name="Percent 3 12 2" xfId="44417"/>
    <cellStyle name="Percent 3 12 2 2" xfId="55441"/>
    <cellStyle name="Percent 3 12 3" xfId="53506"/>
    <cellStyle name="Percent 3 12 4" xfId="41792"/>
    <cellStyle name="Percent 3 13" xfId="1747"/>
    <cellStyle name="Percent 3 13 2" xfId="56793"/>
    <cellStyle name="Percent 3 13 3" xfId="50985"/>
    <cellStyle name="Percent 3 14" xfId="31946"/>
    <cellStyle name="Percent 3 14 2" xfId="54675"/>
    <cellStyle name="Percent 3 14 3" xfId="43649"/>
    <cellStyle name="Percent 3 15" xfId="34999"/>
    <cellStyle name="Percent 3 15 2" xfId="52154"/>
    <cellStyle name="Percent 3 16" xfId="37110"/>
    <cellStyle name="Percent 3 2" xfId="442"/>
    <cellStyle name="Percent 3 3" xfId="503"/>
    <cellStyle name="Percent 3 3 10" xfId="32098"/>
    <cellStyle name="Percent 3 3 10 2" xfId="54712"/>
    <cellStyle name="Percent 3 3 10 3" xfId="43686"/>
    <cellStyle name="Percent 3 3 11" xfId="35145"/>
    <cellStyle name="Percent 3 3 11 2" xfId="52228"/>
    <cellStyle name="Percent 3 3 12" xfId="37227"/>
    <cellStyle name="Percent 3 3 2" xfId="586"/>
    <cellStyle name="Percent 3 3 2 2" xfId="1361"/>
    <cellStyle name="Percent 3 3 2 2 2" xfId="4357"/>
    <cellStyle name="Percent 3 3 2 2 2 2" xfId="51863"/>
    <cellStyle name="Percent 3 3 2 2 2 2 2" xfId="57671"/>
    <cellStyle name="Percent 3 3 2 2 2 3" xfId="54384"/>
    <cellStyle name="Percent 3 3 2 2 2 4" xfId="42765"/>
    <cellStyle name="Percent 3 3 2 2 3" xfId="33154"/>
    <cellStyle name="Percent 3 3 2 2 3 2" xfId="56502"/>
    <cellStyle name="Percent 3 3 2 2 3 3" xfId="45787"/>
    <cellStyle name="Percent 3 3 2 2 4" xfId="36201"/>
    <cellStyle name="Percent 3 3 2 2 4 2" xfId="53215"/>
    <cellStyle name="Percent 3 3 2 2 5" xfId="38728"/>
    <cellStyle name="Percent 3 3 2 3" xfId="3710"/>
    <cellStyle name="Percent 3 3 2 3 2" xfId="45155"/>
    <cellStyle name="Percent 3 3 2 3 2 2" xfId="55918"/>
    <cellStyle name="Percent 3 3 2 3 3" xfId="53800"/>
    <cellStyle name="Percent 3 3 2 3 4" xfId="42166"/>
    <cellStyle name="Percent 3 3 2 4" xfId="2269"/>
    <cellStyle name="Percent 3 3 2 4 2" xfId="57087"/>
    <cellStyle name="Percent 3 3 2 4 3" xfId="51279"/>
    <cellStyle name="Percent 3 3 2 5" xfId="32425"/>
    <cellStyle name="Percent 3 3 2 5 2" xfId="54968"/>
    <cellStyle name="Percent 3 3 2 5 3" xfId="43942"/>
    <cellStyle name="Percent 3 3 2 6" xfId="35472"/>
    <cellStyle name="Percent 3 3 2 6 2" xfId="52631"/>
    <cellStyle name="Percent 3 3 2 7" xfId="38008"/>
    <cellStyle name="Percent 3 3 3" xfId="854"/>
    <cellStyle name="Percent 3 3 3 2" xfId="1584"/>
    <cellStyle name="Percent 3 3 3 2 2" xfId="4559"/>
    <cellStyle name="Percent 3 3 3 2 2 2" xfId="52009"/>
    <cellStyle name="Percent 3 3 3 2 2 2 2" xfId="57817"/>
    <cellStyle name="Percent 3 3 3 2 2 3" xfId="54530"/>
    <cellStyle name="Percent 3 3 3 2 2 4" xfId="42967"/>
    <cellStyle name="Percent 3 3 3 2 3" xfId="33377"/>
    <cellStyle name="Percent 3 3 3 2 3 2" xfId="56648"/>
    <cellStyle name="Percent 3 3 3 2 3 3" xfId="45940"/>
    <cellStyle name="Percent 3 3 3 2 4" xfId="36424"/>
    <cellStyle name="Percent 3 3 3 2 4 2" xfId="53361"/>
    <cellStyle name="Percent 3 3 3 2 5" xfId="38951"/>
    <cellStyle name="Percent 3 3 3 3" xfId="3895"/>
    <cellStyle name="Percent 3 3 3 3 2" xfId="45328"/>
    <cellStyle name="Percent 3 3 3 3 2 2" xfId="56064"/>
    <cellStyle name="Percent 3 3 3 3 3" xfId="53946"/>
    <cellStyle name="Percent 3 3 3 3 4" xfId="42323"/>
    <cellStyle name="Percent 3 3 3 4" xfId="2520"/>
    <cellStyle name="Percent 3 3 3 4 2" xfId="57233"/>
    <cellStyle name="Percent 3 3 3 4 3" xfId="51425"/>
    <cellStyle name="Percent 3 3 3 5" xfId="32647"/>
    <cellStyle name="Percent 3 3 3 5 2" xfId="55114"/>
    <cellStyle name="Percent 3 3 3 5 3" xfId="44088"/>
    <cellStyle name="Percent 3 3 3 6" xfId="35694"/>
    <cellStyle name="Percent 3 3 3 6 2" xfId="52777"/>
    <cellStyle name="Percent 3 3 3 7" xfId="38221"/>
    <cellStyle name="Percent 3 3 4" xfId="1068"/>
    <cellStyle name="Percent 3 3 4 2" xfId="4085"/>
    <cellStyle name="Percent 3 3 4 2 2" xfId="45518"/>
    <cellStyle name="Percent 3 3 4 2 2 2" xfId="56246"/>
    <cellStyle name="Percent 3 3 4 2 3" xfId="54128"/>
    <cellStyle name="Percent 3 3 4 2 4" xfId="42505"/>
    <cellStyle name="Percent 3 3 4 3" xfId="2726"/>
    <cellStyle name="Percent 3 3 4 3 2" xfId="57415"/>
    <cellStyle name="Percent 3 3 4 3 3" xfId="51607"/>
    <cellStyle name="Percent 3 3 4 4" xfId="32861"/>
    <cellStyle name="Percent 3 3 4 4 2" xfId="55296"/>
    <cellStyle name="Percent 3 3 4 4 3" xfId="44270"/>
    <cellStyle name="Percent 3 3 4 5" xfId="35908"/>
    <cellStyle name="Percent 3 3 4 5 2" xfId="52959"/>
    <cellStyle name="Percent 3 3 4 6" xfId="38435"/>
    <cellStyle name="Percent 3 3 5" xfId="1283"/>
    <cellStyle name="Percent 3 3 5 2" xfId="4280"/>
    <cellStyle name="Percent 3 3 5 2 2" xfId="45713"/>
    <cellStyle name="Percent 3 3 5 2 2 2" xfId="56428"/>
    <cellStyle name="Percent 3 3 5 2 3" xfId="54310"/>
    <cellStyle name="Percent 3 3 5 2 4" xfId="42687"/>
    <cellStyle name="Percent 3 3 5 3" xfId="2191"/>
    <cellStyle name="Percent 3 3 5 3 2" xfId="57597"/>
    <cellStyle name="Percent 3 3 5 3 3" xfId="51789"/>
    <cellStyle name="Percent 3 3 5 4" xfId="33076"/>
    <cellStyle name="Percent 3 3 5 4 2" xfId="54894"/>
    <cellStyle name="Percent 3 3 5 4 3" xfId="43868"/>
    <cellStyle name="Percent 3 3 5 5" xfId="36123"/>
    <cellStyle name="Percent 3 3 5 5 2" xfId="53141"/>
    <cellStyle name="Percent 3 3 5 6" xfId="38650"/>
    <cellStyle name="Percent 3 3 6" xfId="3635"/>
    <cellStyle name="Percent 3 3 6 2" xfId="32350"/>
    <cellStyle name="Percent 3 3 6 2 2" xfId="51205"/>
    <cellStyle name="Percent 3 3 6 2 2 2" xfId="57013"/>
    <cellStyle name="Percent 3 3 6 2 3" xfId="53726"/>
    <cellStyle name="Percent 3 3 6 2 4" xfId="42091"/>
    <cellStyle name="Percent 3 3 6 3" xfId="35397"/>
    <cellStyle name="Percent 3 3 6 3 2" xfId="55844"/>
    <cellStyle name="Percent 3 3 6 3 3" xfId="45081"/>
    <cellStyle name="Percent 3 3 6 4" xfId="52557"/>
    <cellStyle name="Percent 3 3 6 5" xfId="37933"/>
    <cellStyle name="Percent 3 3 7" xfId="3395"/>
    <cellStyle name="Percent 3 3 7 2" xfId="44921"/>
    <cellStyle name="Percent 3 3 7 2 2" xfId="55698"/>
    <cellStyle name="Percent 3 3 7 3" xfId="52411"/>
    <cellStyle name="Percent 3 3 7 4" xfId="37693"/>
    <cellStyle name="Percent 3 3 8" xfId="2992"/>
    <cellStyle name="Percent 3 3 8 2" xfId="44536"/>
    <cellStyle name="Percent 3 3 8 2 2" xfId="55515"/>
    <cellStyle name="Percent 3 3 8 3" xfId="53580"/>
    <cellStyle name="Percent 3 3 8 4" xfId="41866"/>
    <cellStyle name="Percent 3 3 9" xfId="1950"/>
    <cellStyle name="Percent 3 3 9 2" xfId="56867"/>
    <cellStyle name="Percent 3 3 9 3" xfId="51059"/>
    <cellStyle name="Percent 3 4" xfId="626"/>
    <cellStyle name="Percent 3 4 10" xfId="35185"/>
    <cellStyle name="Percent 3 4 10 2" xfId="52264"/>
    <cellStyle name="Percent 3 4 11" xfId="37267"/>
    <cellStyle name="Percent 3 4 2" xfId="894"/>
    <cellStyle name="Percent 3 4 2 2" xfId="1620"/>
    <cellStyle name="Percent 3 4 2 2 2" xfId="4595"/>
    <cellStyle name="Percent 3 4 2 2 2 2" xfId="52045"/>
    <cellStyle name="Percent 3 4 2 2 2 2 2" xfId="57853"/>
    <cellStyle name="Percent 3 4 2 2 2 3" xfId="54566"/>
    <cellStyle name="Percent 3 4 2 2 2 4" xfId="43003"/>
    <cellStyle name="Percent 3 4 2 2 3" xfId="33413"/>
    <cellStyle name="Percent 3 4 2 2 3 2" xfId="56684"/>
    <cellStyle name="Percent 3 4 2 2 3 3" xfId="45976"/>
    <cellStyle name="Percent 3 4 2 2 4" xfId="36460"/>
    <cellStyle name="Percent 3 4 2 2 4 2" xfId="53397"/>
    <cellStyle name="Percent 3 4 2 2 5" xfId="38987"/>
    <cellStyle name="Percent 3 4 2 3" xfId="3931"/>
    <cellStyle name="Percent 3 4 2 3 2" xfId="45364"/>
    <cellStyle name="Percent 3 4 2 3 2 2" xfId="56100"/>
    <cellStyle name="Percent 3 4 2 3 3" xfId="53982"/>
    <cellStyle name="Percent 3 4 2 3 4" xfId="42359"/>
    <cellStyle name="Percent 3 4 2 4" xfId="2560"/>
    <cellStyle name="Percent 3 4 2 4 2" xfId="57269"/>
    <cellStyle name="Percent 3 4 2 4 3" xfId="51461"/>
    <cellStyle name="Percent 3 4 2 5" xfId="32687"/>
    <cellStyle name="Percent 3 4 2 5 2" xfId="55150"/>
    <cellStyle name="Percent 3 4 2 5 3" xfId="44124"/>
    <cellStyle name="Percent 3 4 2 6" xfId="35734"/>
    <cellStyle name="Percent 3 4 2 6 2" xfId="52813"/>
    <cellStyle name="Percent 3 4 2 7" xfId="38261"/>
    <cellStyle name="Percent 3 4 3" xfId="1104"/>
    <cellStyle name="Percent 3 4 3 2" xfId="4121"/>
    <cellStyle name="Percent 3 4 3 2 2" xfId="45554"/>
    <cellStyle name="Percent 3 4 3 2 2 2" xfId="56282"/>
    <cellStyle name="Percent 3 4 3 2 3" xfId="54164"/>
    <cellStyle name="Percent 3 4 3 2 4" xfId="42541"/>
    <cellStyle name="Percent 3 4 3 3" xfId="2762"/>
    <cellStyle name="Percent 3 4 3 3 2" xfId="57451"/>
    <cellStyle name="Percent 3 4 3 3 3" xfId="51643"/>
    <cellStyle name="Percent 3 4 3 4" xfId="32897"/>
    <cellStyle name="Percent 3 4 3 4 2" xfId="55332"/>
    <cellStyle name="Percent 3 4 3 4 3" xfId="44306"/>
    <cellStyle name="Percent 3 4 3 5" xfId="35944"/>
    <cellStyle name="Percent 3 4 3 5 2" xfId="52995"/>
    <cellStyle name="Percent 3 4 3 6" xfId="38471"/>
    <cellStyle name="Percent 3 4 4" xfId="1399"/>
    <cellStyle name="Percent 3 4 4 2" xfId="4393"/>
    <cellStyle name="Percent 3 4 4 2 2" xfId="45823"/>
    <cellStyle name="Percent 3 4 4 2 2 2" xfId="56538"/>
    <cellStyle name="Percent 3 4 4 2 3" xfId="54420"/>
    <cellStyle name="Percent 3 4 4 2 4" xfId="42801"/>
    <cellStyle name="Percent 3 4 4 3" xfId="2307"/>
    <cellStyle name="Percent 3 4 4 3 2" xfId="57707"/>
    <cellStyle name="Percent 3 4 4 3 3" xfId="51899"/>
    <cellStyle name="Percent 3 4 4 4" xfId="33192"/>
    <cellStyle name="Percent 3 4 4 4 2" xfId="55004"/>
    <cellStyle name="Percent 3 4 4 4 3" xfId="43978"/>
    <cellStyle name="Percent 3 4 4 5" xfId="36239"/>
    <cellStyle name="Percent 3 4 4 5 2" xfId="53251"/>
    <cellStyle name="Percent 3 4 4 6" xfId="38766"/>
    <cellStyle name="Percent 3 4 5" xfId="3747"/>
    <cellStyle name="Percent 3 4 5 2" xfId="32462"/>
    <cellStyle name="Percent 3 4 5 2 2" xfId="51315"/>
    <cellStyle name="Percent 3 4 5 2 2 2" xfId="57123"/>
    <cellStyle name="Percent 3 4 5 2 3" xfId="53836"/>
    <cellStyle name="Percent 3 4 5 2 4" xfId="42203"/>
    <cellStyle name="Percent 3 4 5 3" xfId="35509"/>
    <cellStyle name="Percent 3 4 5 3 2" xfId="55954"/>
    <cellStyle name="Percent 3 4 5 3 3" xfId="45191"/>
    <cellStyle name="Percent 3 4 5 4" xfId="52667"/>
    <cellStyle name="Percent 3 4 5 5" xfId="38045"/>
    <cellStyle name="Percent 3 4 6" xfId="3434"/>
    <cellStyle name="Percent 3 4 6 2" xfId="44960"/>
    <cellStyle name="Percent 3 4 6 2 2" xfId="55734"/>
    <cellStyle name="Percent 3 4 6 3" xfId="52447"/>
    <cellStyle name="Percent 3 4 6 4" xfId="37732"/>
    <cellStyle name="Percent 3 4 7" xfId="3028"/>
    <cellStyle name="Percent 3 4 7 2" xfId="44572"/>
    <cellStyle name="Percent 3 4 7 2 2" xfId="55551"/>
    <cellStyle name="Percent 3 4 7 3" xfId="53616"/>
    <cellStyle name="Percent 3 4 7 4" xfId="41902"/>
    <cellStyle name="Percent 3 4 8" xfId="1988"/>
    <cellStyle name="Percent 3 4 8 2" xfId="56903"/>
    <cellStyle name="Percent 3 4 8 3" xfId="51095"/>
    <cellStyle name="Percent 3 4 9" xfId="32138"/>
    <cellStyle name="Percent 3 4 9 2" xfId="54748"/>
    <cellStyle name="Percent 3 4 9 3" xfId="43722"/>
    <cellStyle name="Percent 3 5" xfId="680"/>
    <cellStyle name="Percent 3 5 10" xfId="35239"/>
    <cellStyle name="Percent 3 5 10 2" xfId="52300"/>
    <cellStyle name="Percent 3 5 11" xfId="37321"/>
    <cellStyle name="Percent 3 5 2" xfId="948"/>
    <cellStyle name="Percent 3 5 2 2" xfId="1656"/>
    <cellStyle name="Percent 3 5 2 2 2" xfId="4631"/>
    <cellStyle name="Percent 3 5 2 2 2 2" xfId="52081"/>
    <cellStyle name="Percent 3 5 2 2 2 2 2" xfId="57889"/>
    <cellStyle name="Percent 3 5 2 2 2 3" xfId="54602"/>
    <cellStyle name="Percent 3 5 2 2 2 4" xfId="43039"/>
    <cellStyle name="Percent 3 5 2 2 3" xfId="33449"/>
    <cellStyle name="Percent 3 5 2 2 3 2" xfId="56720"/>
    <cellStyle name="Percent 3 5 2 2 3 3" xfId="46012"/>
    <cellStyle name="Percent 3 5 2 2 4" xfId="36496"/>
    <cellStyle name="Percent 3 5 2 2 4 2" xfId="53433"/>
    <cellStyle name="Percent 3 5 2 2 5" xfId="39023"/>
    <cellStyle name="Percent 3 5 2 3" xfId="3973"/>
    <cellStyle name="Percent 3 5 2 3 2" xfId="45406"/>
    <cellStyle name="Percent 3 5 2 3 2 2" xfId="56136"/>
    <cellStyle name="Percent 3 5 2 3 3" xfId="54018"/>
    <cellStyle name="Percent 3 5 2 3 4" xfId="42395"/>
    <cellStyle name="Percent 3 5 2 4" xfId="2610"/>
    <cellStyle name="Percent 3 5 2 4 2" xfId="57305"/>
    <cellStyle name="Percent 3 5 2 4 3" xfId="51497"/>
    <cellStyle name="Percent 3 5 2 5" xfId="32741"/>
    <cellStyle name="Percent 3 5 2 5 2" xfId="55186"/>
    <cellStyle name="Percent 3 5 2 5 3" xfId="44160"/>
    <cellStyle name="Percent 3 5 2 6" xfId="35788"/>
    <cellStyle name="Percent 3 5 2 6 2" xfId="52849"/>
    <cellStyle name="Percent 3 5 2 7" xfId="38315"/>
    <cellStyle name="Percent 3 5 3" xfId="1140"/>
    <cellStyle name="Percent 3 5 3 2" xfId="4157"/>
    <cellStyle name="Percent 3 5 3 2 2" xfId="45590"/>
    <cellStyle name="Percent 3 5 3 2 2 2" xfId="56318"/>
    <cellStyle name="Percent 3 5 3 2 3" xfId="54200"/>
    <cellStyle name="Percent 3 5 3 2 4" xfId="42577"/>
    <cellStyle name="Percent 3 5 3 3" xfId="2798"/>
    <cellStyle name="Percent 3 5 3 3 2" xfId="57487"/>
    <cellStyle name="Percent 3 5 3 3 3" xfId="51679"/>
    <cellStyle name="Percent 3 5 3 4" xfId="32933"/>
    <cellStyle name="Percent 3 5 3 4 2" xfId="55368"/>
    <cellStyle name="Percent 3 5 3 4 3" xfId="44342"/>
    <cellStyle name="Percent 3 5 3 5" xfId="35980"/>
    <cellStyle name="Percent 3 5 3 5 2" xfId="53031"/>
    <cellStyle name="Percent 3 5 3 6" xfId="38507"/>
    <cellStyle name="Percent 3 5 4" xfId="1449"/>
    <cellStyle name="Percent 3 5 4 2" xfId="4434"/>
    <cellStyle name="Percent 3 5 4 2 2" xfId="45864"/>
    <cellStyle name="Percent 3 5 4 2 2 2" xfId="56574"/>
    <cellStyle name="Percent 3 5 4 2 3" xfId="54456"/>
    <cellStyle name="Percent 3 5 4 2 4" xfId="42837"/>
    <cellStyle name="Percent 3 5 4 3" xfId="2354"/>
    <cellStyle name="Percent 3 5 4 3 2" xfId="57743"/>
    <cellStyle name="Percent 3 5 4 3 3" xfId="51935"/>
    <cellStyle name="Percent 3 5 4 4" xfId="33242"/>
    <cellStyle name="Percent 3 5 4 4 2" xfId="55040"/>
    <cellStyle name="Percent 3 5 4 4 3" xfId="44014"/>
    <cellStyle name="Percent 3 5 4 5" xfId="36289"/>
    <cellStyle name="Percent 3 5 4 5 2" xfId="53287"/>
    <cellStyle name="Percent 3 5 4 6" xfId="38816"/>
    <cellStyle name="Percent 3 5 5" xfId="3787"/>
    <cellStyle name="Percent 3 5 5 2" xfId="32502"/>
    <cellStyle name="Percent 3 5 5 2 2" xfId="51351"/>
    <cellStyle name="Percent 3 5 5 2 2 2" xfId="57159"/>
    <cellStyle name="Percent 3 5 5 2 3" xfId="53872"/>
    <cellStyle name="Percent 3 5 5 2 4" xfId="42243"/>
    <cellStyle name="Percent 3 5 5 3" xfId="35549"/>
    <cellStyle name="Percent 3 5 5 3 2" xfId="55990"/>
    <cellStyle name="Percent 3 5 5 3 3" xfId="45227"/>
    <cellStyle name="Percent 3 5 5 4" xfId="52703"/>
    <cellStyle name="Percent 3 5 5 5" xfId="38085"/>
    <cellStyle name="Percent 3 5 6" xfId="3479"/>
    <cellStyle name="Percent 3 5 6 2" xfId="45004"/>
    <cellStyle name="Percent 3 5 6 2 2" xfId="55770"/>
    <cellStyle name="Percent 3 5 6 3" xfId="52483"/>
    <cellStyle name="Percent 3 5 6 4" xfId="37777"/>
    <cellStyle name="Percent 3 5 7" xfId="3069"/>
    <cellStyle name="Percent 3 5 7 2" xfId="44613"/>
    <cellStyle name="Percent 3 5 7 2 2" xfId="55587"/>
    <cellStyle name="Percent 3 5 7 3" xfId="53652"/>
    <cellStyle name="Percent 3 5 7 4" xfId="41938"/>
    <cellStyle name="Percent 3 5 8" xfId="2040"/>
    <cellStyle name="Percent 3 5 8 2" xfId="56939"/>
    <cellStyle name="Percent 3 5 8 3" xfId="51131"/>
    <cellStyle name="Percent 3 5 9" xfId="32192"/>
    <cellStyle name="Percent 3 5 9 2" xfId="54784"/>
    <cellStyle name="Percent 3 5 9 3" xfId="43758"/>
    <cellStyle name="Percent 3 6" xfId="540"/>
    <cellStyle name="Percent 3 6 10" xfId="35074"/>
    <cellStyle name="Percent 3 6 10 2" xfId="52191"/>
    <cellStyle name="Percent 3 6 11" xfId="37181"/>
    <cellStyle name="Percent 3 6 2" xfId="989"/>
    <cellStyle name="Percent 3 6 2 2" xfId="1692"/>
    <cellStyle name="Percent 3 6 2 2 2" xfId="4667"/>
    <cellStyle name="Percent 3 6 2 2 2 2" xfId="52117"/>
    <cellStyle name="Percent 3 6 2 2 2 2 2" xfId="57925"/>
    <cellStyle name="Percent 3 6 2 2 2 3" xfId="54638"/>
    <cellStyle name="Percent 3 6 2 2 2 4" xfId="43075"/>
    <cellStyle name="Percent 3 6 2 2 3" xfId="33485"/>
    <cellStyle name="Percent 3 6 2 2 3 2" xfId="56756"/>
    <cellStyle name="Percent 3 6 2 2 3 3" xfId="46048"/>
    <cellStyle name="Percent 3 6 2 2 4" xfId="36532"/>
    <cellStyle name="Percent 3 6 2 2 4 2" xfId="53469"/>
    <cellStyle name="Percent 3 6 2 2 5" xfId="39059"/>
    <cellStyle name="Percent 3 6 2 3" xfId="4010"/>
    <cellStyle name="Percent 3 6 2 3 2" xfId="45443"/>
    <cellStyle name="Percent 3 6 2 3 2 2" xfId="56172"/>
    <cellStyle name="Percent 3 6 2 3 3" xfId="54054"/>
    <cellStyle name="Percent 3 6 2 3 4" xfId="42431"/>
    <cellStyle name="Percent 3 6 2 4" xfId="2650"/>
    <cellStyle name="Percent 3 6 2 4 2" xfId="57341"/>
    <cellStyle name="Percent 3 6 2 4 3" xfId="51533"/>
    <cellStyle name="Percent 3 6 2 5" xfId="32782"/>
    <cellStyle name="Percent 3 6 2 5 2" xfId="55222"/>
    <cellStyle name="Percent 3 6 2 5 3" xfId="44196"/>
    <cellStyle name="Percent 3 6 2 6" xfId="35829"/>
    <cellStyle name="Percent 3 6 2 6 2" xfId="52885"/>
    <cellStyle name="Percent 3 6 2 7" xfId="38356"/>
    <cellStyle name="Percent 3 6 3" xfId="1176"/>
    <cellStyle name="Percent 3 6 3 2" xfId="4193"/>
    <cellStyle name="Percent 3 6 3 2 2" xfId="45626"/>
    <cellStyle name="Percent 3 6 3 2 2 2" xfId="56354"/>
    <cellStyle name="Percent 3 6 3 2 3" xfId="54236"/>
    <cellStyle name="Percent 3 6 3 2 4" xfId="42613"/>
    <cellStyle name="Percent 3 6 3 3" xfId="2834"/>
    <cellStyle name="Percent 3 6 3 3 2" xfId="57523"/>
    <cellStyle name="Percent 3 6 3 3 3" xfId="51715"/>
    <cellStyle name="Percent 3 6 3 4" xfId="32969"/>
    <cellStyle name="Percent 3 6 3 4 2" xfId="55404"/>
    <cellStyle name="Percent 3 6 3 4 3" xfId="44378"/>
    <cellStyle name="Percent 3 6 3 5" xfId="36016"/>
    <cellStyle name="Percent 3 6 3 5 2" xfId="53067"/>
    <cellStyle name="Percent 3 6 3 6" xfId="38543"/>
    <cellStyle name="Percent 3 6 4" xfId="1320"/>
    <cellStyle name="Percent 3 6 4 2" xfId="4317"/>
    <cellStyle name="Percent 3 6 4 2 2" xfId="45750"/>
    <cellStyle name="Percent 3 6 4 2 2 2" xfId="56465"/>
    <cellStyle name="Percent 3 6 4 2 3" xfId="54347"/>
    <cellStyle name="Percent 3 6 4 2 4" xfId="42724"/>
    <cellStyle name="Percent 3 6 4 3" xfId="2228"/>
    <cellStyle name="Percent 3 6 4 3 2" xfId="57634"/>
    <cellStyle name="Percent 3 6 4 3 3" xfId="51826"/>
    <cellStyle name="Percent 3 6 4 4" xfId="33113"/>
    <cellStyle name="Percent 3 6 4 4 2" xfId="54931"/>
    <cellStyle name="Percent 3 6 4 4 3" xfId="43905"/>
    <cellStyle name="Percent 3 6 4 5" xfId="36160"/>
    <cellStyle name="Percent 3 6 4 5 2" xfId="53178"/>
    <cellStyle name="Percent 3 6 4 6" xfId="38687"/>
    <cellStyle name="Percent 3 6 5" xfId="3672"/>
    <cellStyle name="Percent 3 6 5 2" xfId="32387"/>
    <cellStyle name="Percent 3 6 5 2 2" xfId="51242"/>
    <cellStyle name="Percent 3 6 5 2 2 2" xfId="57050"/>
    <cellStyle name="Percent 3 6 5 2 3" xfId="53763"/>
    <cellStyle name="Percent 3 6 5 2 4" xfId="42128"/>
    <cellStyle name="Percent 3 6 5 3" xfId="35434"/>
    <cellStyle name="Percent 3 6 5 3 2" xfId="55881"/>
    <cellStyle name="Percent 3 6 5 3 3" xfId="45118"/>
    <cellStyle name="Percent 3 6 5 4" xfId="52594"/>
    <cellStyle name="Percent 3 6 5 5" xfId="37970"/>
    <cellStyle name="Percent 3 6 6" xfId="3336"/>
    <cellStyle name="Percent 3 6 6 2" xfId="44863"/>
    <cellStyle name="Percent 3 6 6 2 2" xfId="55661"/>
    <cellStyle name="Percent 3 6 6 3" xfId="52374"/>
    <cellStyle name="Percent 3 6 6 4" xfId="37634"/>
    <cellStyle name="Percent 3 6 7" xfId="2951"/>
    <cellStyle name="Percent 3 6 7 2" xfId="44495"/>
    <cellStyle name="Percent 3 6 7 2 2" xfId="55478"/>
    <cellStyle name="Percent 3 6 7 3" xfId="53543"/>
    <cellStyle name="Percent 3 6 7 4" xfId="41829"/>
    <cellStyle name="Percent 3 6 8" xfId="2081"/>
    <cellStyle name="Percent 3 6 8 2" xfId="56830"/>
    <cellStyle name="Percent 3 6 8 3" xfId="51022"/>
    <cellStyle name="Percent 3 6 9" xfId="32027"/>
    <cellStyle name="Percent 3 6 9 2" xfId="54820"/>
    <cellStyle name="Percent 3 6 9 3" xfId="43794"/>
    <cellStyle name="Percent 3 7" xfId="783"/>
    <cellStyle name="Percent 3 7 2" xfId="1547"/>
    <cellStyle name="Percent 3 7 2 2" xfId="4522"/>
    <cellStyle name="Percent 3 7 2 2 2" xfId="51972"/>
    <cellStyle name="Percent 3 7 2 2 2 2" xfId="57780"/>
    <cellStyle name="Percent 3 7 2 2 3" xfId="54493"/>
    <cellStyle name="Percent 3 7 2 2 4" xfId="42930"/>
    <cellStyle name="Percent 3 7 2 3" xfId="33340"/>
    <cellStyle name="Percent 3 7 2 3 2" xfId="56611"/>
    <cellStyle name="Percent 3 7 2 3 3" xfId="45903"/>
    <cellStyle name="Percent 3 7 2 4" xfId="36387"/>
    <cellStyle name="Percent 3 7 2 4 2" xfId="53324"/>
    <cellStyle name="Percent 3 7 2 5" xfId="38914"/>
    <cellStyle name="Percent 3 7 3" xfId="3850"/>
    <cellStyle name="Percent 3 7 3 2" xfId="45283"/>
    <cellStyle name="Percent 3 7 3 2 2" xfId="56027"/>
    <cellStyle name="Percent 3 7 3 3" xfId="53909"/>
    <cellStyle name="Percent 3 7 3 4" xfId="42286"/>
    <cellStyle name="Percent 3 7 4" xfId="2450"/>
    <cellStyle name="Percent 3 7 4 2" xfId="57196"/>
    <cellStyle name="Percent 3 7 4 3" xfId="51388"/>
    <cellStyle name="Percent 3 7 5" xfId="32576"/>
    <cellStyle name="Percent 3 7 5 2" xfId="55077"/>
    <cellStyle name="Percent 3 7 5 3" xfId="44051"/>
    <cellStyle name="Percent 3 7 6" xfId="35623"/>
    <cellStyle name="Percent 3 7 6 2" xfId="52740"/>
    <cellStyle name="Percent 3 7 7" xfId="38150"/>
    <cellStyle name="Percent 3 8" xfId="1031"/>
    <cellStyle name="Percent 3 8 2" xfId="4048"/>
    <cellStyle name="Percent 3 8 2 2" xfId="45481"/>
    <cellStyle name="Percent 3 8 2 2 2" xfId="56209"/>
    <cellStyle name="Percent 3 8 2 3" xfId="54091"/>
    <cellStyle name="Percent 3 8 2 4" xfId="42468"/>
    <cellStyle name="Percent 3 8 3" xfId="2689"/>
    <cellStyle name="Percent 3 8 3 2" xfId="57378"/>
    <cellStyle name="Percent 3 8 3 3" xfId="51570"/>
    <cellStyle name="Percent 3 8 4" xfId="32824"/>
    <cellStyle name="Percent 3 8 4 2" xfId="55259"/>
    <cellStyle name="Percent 3 8 4 3" xfId="44233"/>
    <cellStyle name="Percent 3 8 5" xfId="35871"/>
    <cellStyle name="Percent 3 8 5 2" xfId="52922"/>
    <cellStyle name="Percent 3 8 6" xfId="38398"/>
    <cellStyle name="Percent 3 9" xfId="1217"/>
    <cellStyle name="Percent 3 9 2" xfId="4232"/>
    <cellStyle name="Percent 3 9 2 2" xfId="45665"/>
    <cellStyle name="Percent 3 9 2 2 2" xfId="56391"/>
    <cellStyle name="Percent 3 9 2 3" xfId="54273"/>
    <cellStyle name="Percent 3 9 2 4" xfId="42650"/>
    <cellStyle name="Percent 3 9 3" xfId="2127"/>
    <cellStyle name="Percent 3 9 3 2" xfId="57560"/>
    <cellStyle name="Percent 3 9 3 3" xfId="51752"/>
    <cellStyle name="Percent 3 9 4" xfId="33010"/>
    <cellStyle name="Percent 3 9 4 2" xfId="54857"/>
    <cellStyle name="Percent 3 9 4 3" xfId="43831"/>
    <cellStyle name="Percent 3 9 5" xfId="36057"/>
    <cellStyle name="Percent 3 9 5 2" xfId="53104"/>
    <cellStyle name="Percent 3 9 6" xfId="38584"/>
    <cellStyle name="Percent 4" xfId="443"/>
    <cellStyle name="Percent 5" xfId="444"/>
    <cellStyle name="Percent 6" xfId="445"/>
    <cellStyle name="Percent 7" xfId="455"/>
    <cellStyle name="Percent 7 10" xfId="3302"/>
    <cellStyle name="Percent 7 10 2" xfId="44829"/>
    <cellStyle name="Percent 7 10 2 2" xfId="55642"/>
    <cellStyle name="Percent 7 10 3" xfId="52355"/>
    <cellStyle name="Percent 7 10 4" xfId="37600"/>
    <cellStyle name="Percent 7 11" xfId="2925"/>
    <cellStyle name="Percent 7 11 2" xfId="44469"/>
    <cellStyle name="Percent 7 11 2 2" xfId="55459"/>
    <cellStyle name="Percent 7 11 3" xfId="53524"/>
    <cellStyle name="Percent 7 11 4" xfId="41810"/>
    <cellStyle name="Percent 7 12" xfId="1906"/>
    <cellStyle name="Percent 7 12 2" xfId="56811"/>
    <cellStyle name="Percent 7 12 3" xfId="51003"/>
    <cellStyle name="Percent 7 13" xfId="31975"/>
    <cellStyle name="Percent 7 13 2" xfId="54693"/>
    <cellStyle name="Percent 7 13 3" xfId="43667"/>
    <cellStyle name="Percent 7 14" xfId="35022"/>
    <cellStyle name="Percent 7 14 2" xfId="52172"/>
    <cellStyle name="Percent 7 15" xfId="37133"/>
    <cellStyle name="Percent 7 2" xfId="521"/>
    <cellStyle name="Percent 7 2 10" xfId="32116"/>
    <cellStyle name="Percent 7 2 10 2" xfId="54730"/>
    <cellStyle name="Percent 7 2 10 3" xfId="43704"/>
    <cellStyle name="Percent 7 2 11" xfId="35163"/>
    <cellStyle name="Percent 7 2 11 2" xfId="52246"/>
    <cellStyle name="Percent 7 2 12" xfId="37245"/>
    <cellStyle name="Percent 7 2 2" xfId="604"/>
    <cellStyle name="Percent 7 2 2 2" xfId="1379"/>
    <cellStyle name="Percent 7 2 2 2 2" xfId="4375"/>
    <cellStyle name="Percent 7 2 2 2 2 2" xfId="51881"/>
    <cellStyle name="Percent 7 2 2 2 2 2 2" xfId="57689"/>
    <cellStyle name="Percent 7 2 2 2 2 3" xfId="54402"/>
    <cellStyle name="Percent 7 2 2 2 2 4" xfId="42783"/>
    <cellStyle name="Percent 7 2 2 2 3" xfId="33172"/>
    <cellStyle name="Percent 7 2 2 2 3 2" xfId="56520"/>
    <cellStyle name="Percent 7 2 2 2 3 3" xfId="45805"/>
    <cellStyle name="Percent 7 2 2 2 4" xfId="36219"/>
    <cellStyle name="Percent 7 2 2 2 4 2" xfId="53233"/>
    <cellStyle name="Percent 7 2 2 2 5" xfId="38746"/>
    <cellStyle name="Percent 7 2 2 3" xfId="3728"/>
    <cellStyle name="Percent 7 2 2 3 2" xfId="45173"/>
    <cellStyle name="Percent 7 2 2 3 2 2" xfId="55936"/>
    <cellStyle name="Percent 7 2 2 3 3" xfId="53818"/>
    <cellStyle name="Percent 7 2 2 3 4" xfId="42184"/>
    <cellStyle name="Percent 7 2 2 4" xfId="2287"/>
    <cellStyle name="Percent 7 2 2 4 2" xfId="57105"/>
    <cellStyle name="Percent 7 2 2 4 3" xfId="51297"/>
    <cellStyle name="Percent 7 2 2 5" xfId="32443"/>
    <cellStyle name="Percent 7 2 2 5 2" xfId="54986"/>
    <cellStyle name="Percent 7 2 2 5 3" xfId="43960"/>
    <cellStyle name="Percent 7 2 2 6" xfId="35490"/>
    <cellStyle name="Percent 7 2 2 6 2" xfId="52649"/>
    <cellStyle name="Percent 7 2 2 7" xfId="38026"/>
    <cellStyle name="Percent 7 2 3" xfId="872"/>
    <cellStyle name="Percent 7 2 3 2" xfId="1602"/>
    <cellStyle name="Percent 7 2 3 2 2" xfId="4577"/>
    <cellStyle name="Percent 7 2 3 2 2 2" xfId="52027"/>
    <cellStyle name="Percent 7 2 3 2 2 2 2" xfId="57835"/>
    <cellStyle name="Percent 7 2 3 2 2 3" xfId="54548"/>
    <cellStyle name="Percent 7 2 3 2 2 4" xfId="42985"/>
    <cellStyle name="Percent 7 2 3 2 3" xfId="33395"/>
    <cellStyle name="Percent 7 2 3 2 3 2" xfId="56666"/>
    <cellStyle name="Percent 7 2 3 2 3 3" xfId="45958"/>
    <cellStyle name="Percent 7 2 3 2 4" xfId="36442"/>
    <cellStyle name="Percent 7 2 3 2 4 2" xfId="53379"/>
    <cellStyle name="Percent 7 2 3 2 5" xfId="38969"/>
    <cellStyle name="Percent 7 2 3 3" xfId="3913"/>
    <cellStyle name="Percent 7 2 3 3 2" xfId="45346"/>
    <cellStyle name="Percent 7 2 3 3 2 2" xfId="56082"/>
    <cellStyle name="Percent 7 2 3 3 3" xfId="53964"/>
    <cellStyle name="Percent 7 2 3 3 4" xfId="42341"/>
    <cellStyle name="Percent 7 2 3 4" xfId="2538"/>
    <cellStyle name="Percent 7 2 3 4 2" xfId="57251"/>
    <cellStyle name="Percent 7 2 3 4 3" xfId="51443"/>
    <cellStyle name="Percent 7 2 3 5" xfId="32665"/>
    <cellStyle name="Percent 7 2 3 5 2" xfId="55132"/>
    <cellStyle name="Percent 7 2 3 5 3" xfId="44106"/>
    <cellStyle name="Percent 7 2 3 6" xfId="35712"/>
    <cellStyle name="Percent 7 2 3 6 2" xfId="52795"/>
    <cellStyle name="Percent 7 2 3 7" xfId="38239"/>
    <cellStyle name="Percent 7 2 4" xfId="1086"/>
    <cellStyle name="Percent 7 2 4 2" xfId="4103"/>
    <cellStyle name="Percent 7 2 4 2 2" xfId="45536"/>
    <cellStyle name="Percent 7 2 4 2 2 2" xfId="56264"/>
    <cellStyle name="Percent 7 2 4 2 3" xfId="54146"/>
    <cellStyle name="Percent 7 2 4 2 4" xfId="42523"/>
    <cellStyle name="Percent 7 2 4 3" xfId="2744"/>
    <cellStyle name="Percent 7 2 4 3 2" xfId="57433"/>
    <cellStyle name="Percent 7 2 4 3 3" xfId="51625"/>
    <cellStyle name="Percent 7 2 4 4" xfId="32879"/>
    <cellStyle name="Percent 7 2 4 4 2" xfId="55314"/>
    <cellStyle name="Percent 7 2 4 4 3" xfId="44288"/>
    <cellStyle name="Percent 7 2 4 5" xfId="35926"/>
    <cellStyle name="Percent 7 2 4 5 2" xfId="52977"/>
    <cellStyle name="Percent 7 2 4 6" xfId="38453"/>
    <cellStyle name="Percent 7 2 5" xfId="1301"/>
    <cellStyle name="Percent 7 2 5 2" xfId="4298"/>
    <cellStyle name="Percent 7 2 5 2 2" xfId="45731"/>
    <cellStyle name="Percent 7 2 5 2 2 2" xfId="56446"/>
    <cellStyle name="Percent 7 2 5 2 3" xfId="54328"/>
    <cellStyle name="Percent 7 2 5 2 4" xfId="42705"/>
    <cellStyle name="Percent 7 2 5 3" xfId="2209"/>
    <cellStyle name="Percent 7 2 5 3 2" xfId="57615"/>
    <cellStyle name="Percent 7 2 5 3 3" xfId="51807"/>
    <cellStyle name="Percent 7 2 5 4" xfId="33094"/>
    <cellStyle name="Percent 7 2 5 4 2" xfId="54912"/>
    <cellStyle name="Percent 7 2 5 4 3" xfId="43886"/>
    <cellStyle name="Percent 7 2 5 5" xfId="36141"/>
    <cellStyle name="Percent 7 2 5 5 2" xfId="53159"/>
    <cellStyle name="Percent 7 2 5 6" xfId="38668"/>
    <cellStyle name="Percent 7 2 6" xfId="3653"/>
    <cellStyle name="Percent 7 2 6 2" xfId="32368"/>
    <cellStyle name="Percent 7 2 6 2 2" xfId="51223"/>
    <cellStyle name="Percent 7 2 6 2 2 2" xfId="57031"/>
    <cellStyle name="Percent 7 2 6 2 3" xfId="53744"/>
    <cellStyle name="Percent 7 2 6 2 4" xfId="42109"/>
    <cellStyle name="Percent 7 2 6 3" xfId="35415"/>
    <cellStyle name="Percent 7 2 6 3 2" xfId="55862"/>
    <cellStyle name="Percent 7 2 6 3 3" xfId="45099"/>
    <cellStyle name="Percent 7 2 6 4" xfId="52575"/>
    <cellStyle name="Percent 7 2 6 5" xfId="37951"/>
    <cellStyle name="Percent 7 2 7" xfId="3413"/>
    <cellStyle name="Percent 7 2 7 2" xfId="44939"/>
    <cellStyle name="Percent 7 2 7 2 2" xfId="55716"/>
    <cellStyle name="Percent 7 2 7 3" xfId="52429"/>
    <cellStyle name="Percent 7 2 7 4" xfId="37711"/>
    <cellStyle name="Percent 7 2 8" xfId="3010"/>
    <cellStyle name="Percent 7 2 8 2" xfId="44554"/>
    <cellStyle name="Percent 7 2 8 2 2" xfId="55533"/>
    <cellStyle name="Percent 7 2 8 3" xfId="53598"/>
    <cellStyle name="Percent 7 2 8 4" xfId="41884"/>
    <cellStyle name="Percent 7 2 9" xfId="1968"/>
    <cellStyle name="Percent 7 2 9 2" xfId="56885"/>
    <cellStyle name="Percent 7 2 9 3" xfId="51077"/>
    <cellStyle name="Percent 7 3" xfId="662"/>
    <cellStyle name="Percent 7 3 10" xfId="35221"/>
    <cellStyle name="Percent 7 3 10 2" xfId="52282"/>
    <cellStyle name="Percent 7 3 11" xfId="37303"/>
    <cellStyle name="Percent 7 3 2" xfId="930"/>
    <cellStyle name="Percent 7 3 2 2" xfId="1638"/>
    <cellStyle name="Percent 7 3 2 2 2" xfId="4613"/>
    <cellStyle name="Percent 7 3 2 2 2 2" xfId="52063"/>
    <cellStyle name="Percent 7 3 2 2 2 2 2" xfId="57871"/>
    <cellStyle name="Percent 7 3 2 2 2 3" xfId="54584"/>
    <cellStyle name="Percent 7 3 2 2 2 4" xfId="43021"/>
    <cellStyle name="Percent 7 3 2 2 3" xfId="33431"/>
    <cellStyle name="Percent 7 3 2 2 3 2" xfId="56702"/>
    <cellStyle name="Percent 7 3 2 2 3 3" xfId="45994"/>
    <cellStyle name="Percent 7 3 2 2 4" xfId="36478"/>
    <cellStyle name="Percent 7 3 2 2 4 2" xfId="53415"/>
    <cellStyle name="Percent 7 3 2 2 5" xfId="39005"/>
    <cellStyle name="Percent 7 3 2 3" xfId="3955"/>
    <cellStyle name="Percent 7 3 2 3 2" xfId="45388"/>
    <cellStyle name="Percent 7 3 2 3 2 2" xfId="56118"/>
    <cellStyle name="Percent 7 3 2 3 3" xfId="54000"/>
    <cellStyle name="Percent 7 3 2 3 4" xfId="42377"/>
    <cellStyle name="Percent 7 3 2 4" xfId="2592"/>
    <cellStyle name="Percent 7 3 2 4 2" xfId="57287"/>
    <cellStyle name="Percent 7 3 2 4 3" xfId="51479"/>
    <cellStyle name="Percent 7 3 2 5" xfId="32723"/>
    <cellStyle name="Percent 7 3 2 5 2" xfId="55168"/>
    <cellStyle name="Percent 7 3 2 5 3" xfId="44142"/>
    <cellStyle name="Percent 7 3 2 6" xfId="35770"/>
    <cellStyle name="Percent 7 3 2 6 2" xfId="52831"/>
    <cellStyle name="Percent 7 3 2 7" xfId="38297"/>
    <cellStyle name="Percent 7 3 3" xfId="1122"/>
    <cellStyle name="Percent 7 3 3 2" xfId="4139"/>
    <cellStyle name="Percent 7 3 3 2 2" xfId="45572"/>
    <cellStyle name="Percent 7 3 3 2 2 2" xfId="56300"/>
    <cellStyle name="Percent 7 3 3 2 3" xfId="54182"/>
    <cellStyle name="Percent 7 3 3 2 4" xfId="42559"/>
    <cellStyle name="Percent 7 3 3 3" xfId="2780"/>
    <cellStyle name="Percent 7 3 3 3 2" xfId="57469"/>
    <cellStyle name="Percent 7 3 3 3 3" xfId="51661"/>
    <cellStyle name="Percent 7 3 3 4" xfId="32915"/>
    <cellStyle name="Percent 7 3 3 4 2" xfId="55350"/>
    <cellStyle name="Percent 7 3 3 4 3" xfId="44324"/>
    <cellStyle name="Percent 7 3 3 5" xfId="35962"/>
    <cellStyle name="Percent 7 3 3 5 2" xfId="53013"/>
    <cellStyle name="Percent 7 3 3 6" xfId="38489"/>
    <cellStyle name="Percent 7 3 4" xfId="1431"/>
    <cellStyle name="Percent 7 3 4 2" xfId="4416"/>
    <cellStyle name="Percent 7 3 4 2 2" xfId="45846"/>
    <cellStyle name="Percent 7 3 4 2 2 2" xfId="56556"/>
    <cellStyle name="Percent 7 3 4 2 3" xfId="54438"/>
    <cellStyle name="Percent 7 3 4 2 4" xfId="42819"/>
    <cellStyle name="Percent 7 3 4 3" xfId="2336"/>
    <cellStyle name="Percent 7 3 4 3 2" xfId="57725"/>
    <cellStyle name="Percent 7 3 4 3 3" xfId="51917"/>
    <cellStyle name="Percent 7 3 4 4" xfId="33224"/>
    <cellStyle name="Percent 7 3 4 4 2" xfId="55022"/>
    <cellStyle name="Percent 7 3 4 4 3" xfId="43996"/>
    <cellStyle name="Percent 7 3 4 5" xfId="36271"/>
    <cellStyle name="Percent 7 3 4 5 2" xfId="53269"/>
    <cellStyle name="Percent 7 3 4 6" xfId="38798"/>
    <cellStyle name="Percent 7 3 5" xfId="3769"/>
    <cellStyle name="Percent 7 3 5 2" xfId="32484"/>
    <cellStyle name="Percent 7 3 5 2 2" xfId="51333"/>
    <cellStyle name="Percent 7 3 5 2 2 2" xfId="57141"/>
    <cellStyle name="Percent 7 3 5 2 3" xfId="53854"/>
    <cellStyle name="Percent 7 3 5 2 4" xfId="42225"/>
    <cellStyle name="Percent 7 3 5 3" xfId="35531"/>
    <cellStyle name="Percent 7 3 5 3 2" xfId="55972"/>
    <cellStyle name="Percent 7 3 5 3 3" xfId="45209"/>
    <cellStyle name="Percent 7 3 5 4" xfId="52685"/>
    <cellStyle name="Percent 7 3 5 5" xfId="38067"/>
    <cellStyle name="Percent 7 3 6" xfId="3461"/>
    <cellStyle name="Percent 7 3 6 2" xfId="44986"/>
    <cellStyle name="Percent 7 3 6 2 2" xfId="55752"/>
    <cellStyle name="Percent 7 3 6 3" xfId="52465"/>
    <cellStyle name="Percent 7 3 6 4" xfId="37759"/>
    <cellStyle name="Percent 7 3 7" xfId="3051"/>
    <cellStyle name="Percent 7 3 7 2" xfId="44595"/>
    <cellStyle name="Percent 7 3 7 2 2" xfId="55569"/>
    <cellStyle name="Percent 7 3 7 3" xfId="53634"/>
    <cellStyle name="Percent 7 3 7 4" xfId="41920"/>
    <cellStyle name="Percent 7 3 8" xfId="2022"/>
    <cellStyle name="Percent 7 3 8 2" xfId="56921"/>
    <cellStyle name="Percent 7 3 8 3" xfId="51113"/>
    <cellStyle name="Percent 7 3 9" xfId="32174"/>
    <cellStyle name="Percent 7 3 9 2" xfId="54766"/>
    <cellStyle name="Percent 7 3 9 3" xfId="43740"/>
    <cellStyle name="Percent 7 4" xfId="703"/>
    <cellStyle name="Percent 7 4 10" xfId="35262"/>
    <cellStyle name="Percent 7 4 10 2" xfId="52318"/>
    <cellStyle name="Percent 7 4 11" xfId="37344"/>
    <cellStyle name="Percent 7 4 2" xfId="971"/>
    <cellStyle name="Percent 7 4 2 2" xfId="1674"/>
    <cellStyle name="Percent 7 4 2 2 2" xfId="4649"/>
    <cellStyle name="Percent 7 4 2 2 2 2" xfId="52099"/>
    <cellStyle name="Percent 7 4 2 2 2 2 2" xfId="57907"/>
    <cellStyle name="Percent 7 4 2 2 2 3" xfId="54620"/>
    <cellStyle name="Percent 7 4 2 2 2 4" xfId="43057"/>
    <cellStyle name="Percent 7 4 2 2 3" xfId="33467"/>
    <cellStyle name="Percent 7 4 2 2 3 2" xfId="56738"/>
    <cellStyle name="Percent 7 4 2 2 3 3" xfId="46030"/>
    <cellStyle name="Percent 7 4 2 2 4" xfId="36514"/>
    <cellStyle name="Percent 7 4 2 2 4 2" xfId="53451"/>
    <cellStyle name="Percent 7 4 2 2 5" xfId="39041"/>
    <cellStyle name="Percent 7 4 2 3" xfId="3992"/>
    <cellStyle name="Percent 7 4 2 3 2" xfId="45425"/>
    <cellStyle name="Percent 7 4 2 3 2 2" xfId="56154"/>
    <cellStyle name="Percent 7 4 2 3 3" xfId="54036"/>
    <cellStyle name="Percent 7 4 2 3 4" xfId="42413"/>
    <cellStyle name="Percent 7 4 2 4" xfId="2632"/>
    <cellStyle name="Percent 7 4 2 4 2" xfId="57323"/>
    <cellStyle name="Percent 7 4 2 4 3" xfId="51515"/>
    <cellStyle name="Percent 7 4 2 5" xfId="32764"/>
    <cellStyle name="Percent 7 4 2 5 2" xfId="55204"/>
    <cellStyle name="Percent 7 4 2 5 3" xfId="44178"/>
    <cellStyle name="Percent 7 4 2 6" xfId="35811"/>
    <cellStyle name="Percent 7 4 2 6 2" xfId="52867"/>
    <cellStyle name="Percent 7 4 2 7" xfId="38338"/>
    <cellStyle name="Percent 7 4 3" xfId="1158"/>
    <cellStyle name="Percent 7 4 3 2" xfId="4175"/>
    <cellStyle name="Percent 7 4 3 2 2" xfId="45608"/>
    <cellStyle name="Percent 7 4 3 2 2 2" xfId="56336"/>
    <cellStyle name="Percent 7 4 3 2 3" xfId="54218"/>
    <cellStyle name="Percent 7 4 3 2 4" xfId="42595"/>
    <cellStyle name="Percent 7 4 3 3" xfId="2816"/>
    <cellStyle name="Percent 7 4 3 3 2" xfId="57505"/>
    <cellStyle name="Percent 7 4 3 3 3" xfId="51697"/>
    <cellStyle name="Percent 7 4 3 4" xfId="32951"/>
    <cellStyle name="Percent 7 4 3 4 2" xfId="55386"/>
    <cellStyle name="Percent 7 4 3 4 3" xfId="44360"/>
    <cellStyle name="Percent 7 4 3 5" xfId="35998"/>
    <cellStyle name="Percent 7 4 3 5 2" xfId="53049"/>
    <cellStyle name="Percent 7 4 3 6" xfId="38525"/>
    <cellStyle name="Percent 7 4 4" xfId="1472"/>
    <cellStyle name="Percent 7 4 4 2" xfId="4454"/>
    <cellStyle name="Percent 7 4 4 2 2" xfId="45884"/>
    <cellStyle name="Percent 7 4 4 2 2 2" xfId="56592"/>
    <cellStyle name="Percent 7 4 4 2 3" xfId="54474"/>
    <cellStyle name="Percent 7 4 4 2 4" xfId="42855"/>
    <cellStyle name="Percent 7 4 4 3" xfId="2376"/>
    <cellStyle name="Percent 7 4 4 3 2" xfId="57761"/>
    <cellStyle name="Percent 7 4 4 3 3" xfId="51953"/>
    <cellStyle name="Percent 7 4 4 4" xfId="33265"/>
    <cellStyle name="Percent 7 4 4 4 2" xfId="55058"/>
    <cellStyle name="Percent 7 4 4 4 3" xfId="44032"/>
    <cellStyle name="Percent 7 4 4 5" xfId="36312"/>
    <cellStyle name="Percent 7 4 4 5 2" xfId="53305"/>
    <cellStyle name="Percent 7 4 4 6" xfId="38839"/>
    <cellStyle name="Percent 7 4 5" xfId="3807"/>
    <cellStyle name="Percent 7 4 5 2" xfId="32522"/>
    <cellStyle name="Percent 7 4 5 2 2" xfId="51369"/>
    <cellStyle name="Percent 7 4 5 2 2 2" xfId="57177"/>
    <cellStyle name="Percent 7 4 5 2 3" xfId="53890"/>
    <cellStyle name="Percent 7 4 5 2 4" xfId="42263"/>
    <cellStyle name="Percent 7 4 5 3" xfId="35569"/>
    <cellStyle name="Percent 7 4 5 3 2" xfId="56008"/>
    <cellStyle name="Percent 7 4 5 3 3" xfId="45245"/>
    <cellStyle name="Percent 7 4 5 4" xfId="52721"/>
    <cellStyle name="Percent 7 4 5 5" xfId="38105"/>
    <cellStyle name="Percent 7 4 6" xfId="3500"/>
    <cellStyle name="Percent 7 4 6 2" xfId="45025"/>
    <cellStyle name="Percent 7 4 6 2 2" xfId="55788"/>
    <cellStyle name="Percent 7 4 6 3" xfId="52501"/>
    <cellStyle name="Percent 7 4 6 4" xfId="37798"/>
    <cellStyle name="Percent 7 4 7" xfId="3088"/>
    <cellStyle name="Percent 7 4 7 2" xfId="44632"/>
    <cellStyle name="Percent 7 4 7 2 2" xfId="55605"/>
    <cellStyle name="Percent 7 4 7 3" xfId="53670"/>
    <cellStyle name="Percent 7 4 7 4" xfId="41956"/>
    <cellStyle name="Percent 7 4 8" xfId="2063"/>
    <cellStyle name="Percent 7 4 8 2" xfId="56957"/>
    <cellStyle name="Percent 7 4 8 3" xfId="51149"/>
    <cellStyle name="Percent 7 4 9" xfId="32215"/>
    <cellStyle name="Percent 7 4 9 2" xfId="54802"/>
    <cellStyle name="Percent 7 4 9 3" xfId="43776"/>
    <cellStyle name="Percent 7 5" xfId="567"/>
    <cellStyle name="Percent 7 5 10" xfId="35097"/>
    <cellStyle name="Percent 7 5 10 2" xfId="52209"/>
    <cellStyle name="Percent 7 5 11" xfId="37208"/>
    <cellStyle name="Percent 7 5 2" xfId="1012"/>
    <cellStyle name="Percent 7 5 2 2" xfId="1710"/>
    <cellStyle name="Percent 7 5 2 2 2" xfId="4685"/>
    <cellStyle name="Percent 7 5 2 2 2 2" xfId="52135"/>
    <cellStyle name="Percent 7 5 2 2 2 2 2" xfId="57943"/>
    <cellStyle name="Percent 7 5 2 2 2 3" xfId="54656"/>
    <cellStyle name="Percent 7 5 2 2 2 4" xfId="43093"/>
    <cellStyle name="Percent 7 5 2 2 3" xfId="33503"/>
    <cellStyle name="Percent 7 5 2 2 3 2" xfId="56774"/>
    <cellStyle name="Percent 7 5 2 2 3 3" xfId="46066"/>
    <cellStyle name="Percent 7 5 2 2 4" xfId="36550"/>
    <cellStyle name="Percent 7 5 2 2 4 2" xfId="53487"/>
    <cellStyle name="Percent 7 5 2 2 5" xfId="39077"/>
    <cellStyle name="Percent 7 5 2 3" xfId="4029"/>
    <cellStyle name="Percent 7 5 2 3 2" xfId="45462"/>
    <cellStyle name="Percent 7 5 2 3 2 2" xfId="56190"/>
    <cellStyle name="Percent 7 5 2 3 3" xfId="54072"/>
    <cellStyle name="Percent 7 5 2 3 4" xfId="42449"/>
    <cellStyle name="Percent 7 5 2 4" xfId="2670"/>
    <cellStyle name="Percent 7 5 2 4 2" xfId="57359"/>
    <cellStyle name="Percent 7 5 2 4 3" xfId="51551"/>
    <cellStyle name="Percent 7 5 2 5" xfId="32805"/>
    <cellStyle name="Percent 7 5 2 5 2" xfId="55240"/>
    <cellStyle name="Percent 7 5 2 5 3" xfId="44214"/>
    <cellStyle name="Percent 7 5 2 6" xfId="35852"/>
    <cellStyle name="Percent 7 5 2 6 2" xfId="52903"/>
    <cellStyle name="Percent 7 5 2 7" xfId="38379"/>
    <cellStyle name="Percent 7 5 3" xfId="1194"/>
    <cellStyle name="Percent 7 5 3 2" xfId="4211"/>
    <cellStyle name="Percent 7 5 3 2 2" xfId="45644"/>
    <cellStyle name="Percent 7 5 3 2 2 2" xfId="56372"/>
    <cellStyle name="Percent 7 5 3 2 3" xfId="54254"/>
    <cellStyle name="Percent 7 5 3 2 4" xfId="42631"/>
    <cellStyle name="Percent 7 5 3 3" xfId="2852"/>
    <cellStyle name="Percent 7 5 3 3 2" xfId="57541"/>
    <cellStyle name="Percent 7 5 3 3 3" xfId="51733"/>
    <cellStyle name="Percent 7 5 3 4" xfId="32987"/>
    <cellStyle name="Percent 7 5 3 4 2" xfId="55422"/>
    <cellStyle name="Percent 7 5 3 4 3" xfId="44396"/>
    <cellStyle name="Percent 7 5 3 5" xfId="36034"/>
    <cellStyle name="Percent 7 5 3 5 2" xfId="53085"/>
    <cellStyle name="Percent 7 5 3 6" xfId="38561"/>
    <cellStyle name="Percent 7 5 4" xfId="1342"/>
    <cellStyle name="Percent 7 5 4 2" xfId="4338"/>
    <cellStyle name="Percent 7 5 4 2 2" xfId="45768"/>
    <cellStyle name="Percent 7 5 4 2 2 2" xfId="56483"/>
    <cellStyle name="Percent 7 5 4 2 3" xfId="54365"/>
    <cellStyle name="Percent 7 5 4 2 4" xfId="42746"/>
    <cellStyle name="Percent 7 5 4 3" xfId="2250"/>
    <cellStyle name="Percent 7 5 4 3 2" xfId="57652"/>
    <cellStyle name="Percent 7 5 4 3 3" xfId="51844"/>
    <cellStyle name="Percent 7 5 4 4" xfId="33135"/>
    <cellStyle name="Percent 7 5 4 4 2" xfId="54949"/>
    <cellStyle name="Percent 7 5 4 4 3" xfId="43923"/>
    <cellStyle name="Percent 7 5 4 5" xfId="36182"/>
    <cellStyle name="Percent 7 5 4 5 2" xfId="53196"/>
    <cellStyle name="Percent 7 5 4 6" xfId="38709"/>
    <cellStyle name="Percent 7 5 5" xfId="3691"/>
    <cellStyle name="Percent 7 5 5 2" xfId="32406"/>
    <cellStyle name="Percent 7 5 5 2 2" xfId="51260"/>
    <cellStyle name="Percent 7 5 5 2 2 2" xfId="57068"/>
    <cellStyle name="Percent 7 5 5 2 3" xfId="53781"/>
    <cellStyle name="Percent 7 5 5 2 4" xfId="42147"/>
    <cellStyle name="Percent 7 5 5 3" xfId="35453"/>
    <cellStyle name="Percent 7 5 5 3 2" xfId="55899"/>
    <cellStyle name="Percent 7 5 5 3 3" xfId="45136"/>
    <cellStyle name="Percent 7 5 5 4" xfId="52612"/>
    <cellStyle name="Percent 7 5 5 5" xfId="37989"/>
    <cellStyle name="Percent 7 5 6" xfId="3357"/>
    <cellStyle name="Percent 7 5 6 2" xfId="44884"/>
    <cellStyle name="Percent 7 5 6 2 2" xfId="55679"/>
    <cellStyle name="Percent 7 5 6 3" xfId="52392"/>
    <cellStyle name="Percent 7 5 6 4" xfId="37655"/>
    <cellStyle name="Percent 7 5 7" xfId="2973"/>
    <cellStyle name="Percent 7 5 7 2" xfId="44517"/>
    <cellStyle name="Percent 7 5 7 2 2" xfId="55496"/>
    <cellStyle name="Percent 7 5 7 3" xfId="53561"/>
    <cellStyle name="Percent 7 5 7 4" xfId="41847"/>
    <cellStyle name="Percent 7 5 8" xfId="2103"/>
    <cellStyle name="Percent 7 5 8 2" xfId="56848"/>
    <cellStyle name="Percent 7 5 8 3" xfId="51040"/>
    <cellStyle name="Percent 7 5 9" xfId="32050"/>
    <cellStyle name="Percent 7 5 9 2" xfId="54838"/>
    <cellStyle name="Percent 7 5 9 3" xfId="43812"/>
    <cellStyle name="Percent 7 6" xfId="806"/>
    <cellStyle name="Percent 7 6 2" xfId="1565"/>
    <cellStyle name="Percent 7 6 2 2" xfId="4540"/>
    <cellStyle name="Percent 7 6 2 2 2" xfId="51990"/>
    <cellStyle name="Percent 7 6 2 2 2 2" xfId="57798"/>
    <cellStyle name="Percent 7 6 2 2 3" xfId="54511"/>
    <cellStyle name="Percent 7 6 2 2 4" xfId="42948"/>
    <cellStyle name="Percent 7 6 2 3" xfId="33358"/>
    <cellStyle name="Percent 7 6 2 3 2" xfId="56629"/>
    <cellStyle name="Percent 7 6 2 3 3" xfId="45921"/>
    <cellStyle name="Percent 7 6 2 4" xfId="36405"/>
    <cellStyle name="Percent 7 6 2 4 2" xfId="53342"/>
    <cellStyle name="Percent 7 6 2 5" xfId="38932"/>
    <cellStyle name="Percent 7 6 3" xfId="3869"/>
    <cellStyle name="Percent 7 6 3 2" xfId="45302"/>
    <cellStyle name="Percent 7 6 3 2 2" xfId="56045"/>
    <cellStyle name="Percent 7 6 3 3" xfId="53927"/>
    <cellStyle name="Percent 7 6 3 4" xfId="42304"/>
    <cellStyle name="Percent 7 6 4" xfId="2473"/>
    <cellStyle name="Percent 7 6 4 2" xfId="57214"/>
    <cellStyle name="Percent 7 6 4 3" xfId="51406"/>
    <cellStyle name="Percent 7 6 5" xfId="32599"/>
    <cellStyle name="Percent 7 6 5 2" xfId="55095"/>
    <cellStyle name="Percent 7 6 5 3" xfId="44069"/>
    <cellStyle name="Percent 7 6 6" xfId="35646"/>
    <cellStyle name="Percent 7 6 6 2" xfId="52758"/>
    <cellStyle name="Percent 7 6 7" xfId="38173"/>
    <cellStyle name="Percent 7 7" xfId="1049"/>
    <cellStyle name="Percent 7 7 2" xfId="4066"/>
    <cellStyle name="Percent 7 7 2 2" xfId="45499"/>
    <cellStyle name="Percent 7 7 2 2 2" xfId="56227"/>
    <cellStyle name="Percent 7 7 2 3" xfId="54109"/>
    <cellStyle name="Percent 7 7 2 4" xfId="42486"/>
    <cellStyle name="Percent 7 7 3" xfId="2707"/>
    <cellStyle name="Percent 7 7 3 2" xfId="57396"/>
    <cellStyle name="Percent 7 7 3 3" xfId="51588"/>
    <cellStyle name="Percent 7 7 4" xfId="32842"/>
    <cellStyle name="Percent 7 7 4 2" xfId="55277"/>
    <cellStyle name="Percent 7 7 4 3" xfId="44251"/>
    <cellStyle name="Percent 7 7 5" xfId="35889"/>
    <cellStyle name="Percent 7 7 5 2" xfId="52940"/>
    <cellStyle name="Percent 7 7 6" xfId="38416"/>
    <cellStyle name="Percent 7 8" xfId="1235"/>
    <cellStyle name="Percent 7 8 2" xfId="4250"/>
    <cellStyle name="Percent 7 8 2 2" xfId="45683"/>
    <cellStyle name="Percent 7 8 2 2 2" xfId="56409"/>
    <cellStyle name="Percent 7 8 2 3" xfId="54291"/>
    <cellStyle name="Percent 7 8 2 4" xfId="42668"/>
    <cellStyle name="Percent 7 8 3" xfId="2145"/>
    <cellStyle name="Percent 7 8 3 2" xfId="57578"/>
    <cellStyle name="Percent 7 8 3 3" xfId="51770"/>
    <cellStyle name="Percent 7 8 4" xfId="33028"/>
    <cellStyle name="Percent 7 8 4 2" xfId="54875"/>
    <cellStyle name="Percent 7 8 4 3" xfId="43849"/>
    <cellStyle name="Percent 7 8 5" xfId="36075"/>
    <cellStyle name="Percent 7 8 5 2" xfId="53122"/>
    <cellStyle name="Percent 7 8 6" xfId="38602"/>
    <cellStyle name="Percent 7 9" xfId="3607"/>
    <cellStyle name="Percent 7 9 2" xfId="32322"/>
    <cellStyle name="Percent 7 9 2 2" xfId="51186"/>
    <cellStyle name="Percent 7 9 2 2 2" xfId="56994"/>
    <cellStyle name="Percent 7 9 2 3" xfId="53707"/>
    <cellStyle name="Percent 7 9 2 4" xfId="42063"/>
    <cellStyle name="Percent 7 9 3" xfId="35369"/>
    <cellStyle name="Percent 7 9 3 2" xfId="55825"/>
    <cellStyle name="Percent 7 9 3 3" xfId="45062"/>
    <cellStyle name="Percent 7 9 4" xfId="52538"/>
    <cellStyle name="Percent 7 9 5" xfId="37905"/>
    <cellStyle name="Percent 8" xfId="185"/>
    <cellStyle name="Percent 9" xfId="57960"/>
    <cellStyle name="Title 2" xfId="446"/>
    <cellStyle name="Title 3" xfId="447"/>
    <cellStyle name="Title 4" xfId="448"/>
    <cellStyle name="Total 2" xfId="449"/>
    <cellStyle name="Total 3" xfId="450"/>
    <cellStyle name="Total 3 10" xfId="3560"/>
    <cellStyle name="Total 3 10 10" xfId="20346"/>
    <cellStyle name="Total 3 10 11" xfId="32275"/>
    <cellStyle name="Total 3 10 12" xfId="34178"/>
    <cellStyle name="Total 3 10 13" xfId="35322"/>
    <cellStyle name="Total 3 10 14" xfId="37858"/>
    <cellStyle name="Total 3 10 2" xfId="3254"/>
    <cellStyle name="Total 3 10 2 2" xfId="12069"/>
    <cellStyle name="Total 3 10 2 2 2" xfId="44785"/>
    <cellStyle name="Total 3 10 2 3" xfId="25103"/>
    <cellStyle name="Total 3 10 2 4" xfId="21888"/>
    <cellStyle name="Total 3 10 2 5" xfId="37552"/>
    <cellStyle name="Total 3 10 3" xfId="6120"/>
    <cellStyle name="Total 3 10 3 2" xfId="14822"/>
    <cellStyle name="Total 3 10 3 2 2" xfId="46893"/>
    <cellStyle name="Total 3 10 3 3" xfId="22532"/>
    <cellStyle name="Total 3 10 3 4" xfId="26999"/>
    <cellStyle name="Total 3 10 3 5" xfId="40512"/>
    <cellStyle name="Total 3 10 4" xfId="7647"/>
    <cellStyle name="Total 3 10 4 2" xfId="16349"/>
    <cellStyle name="Total 3 10 4 3" xfId="11665"/>
    <cellStyle name="Total 3 10 4 4" xfId="28525"/>
    <cellStyle name="Total 3 10 4 5" xfId="42016"/>
    <cellStyle name="Total 3 10 5" xfId="7530"/>
    <cellStyle name="Total 3 10 5 2" xfId="16232"/>
    <cellStyle name="Total 3 10 5 3" xfId="23346"/>
    <cellStyle name="Total 3 10 5 4" xfId="28408"/>
    <cellStyle name="Total 3 10 5 5" xfId="48139"/>
    <cellStyle name="Total 3 10 6" xfId="7477"/>
    <cellStyle name="Total 3 10 6 2" xfId="16179"/>
    <cellStyle name="Total 3 10 6 3" xfId="21803"/>
    <cellStyle name="Total 3 10 6 4" xfId="28355"/>
    <cellStyle name="Total 3 10 6 5" xfId="48086"/>
    <cellStyle name="Total 3 10 7" xfId="8214"/>
    <cellStyle name="Total 3 10 7 2" xfId="16916"/>
    <cellStyle name="Total 3 10 7 3" xfId="23334"/>
    <cellStyle name="Total 3 10 7 4" xfId="29092"/>
    <cellStyle name="Total 3 10 7 5" xfId="48728"/>
    <cellStyle name="Total 3 10 8" xfId="12357"/>
    <cellStyle name="Total 3 10 9" xfId="22651"/>
    <cellStyle name="Total 3 11" xfId="4726"/>
    <cellStyle name="Total 3 11 10" xfId="25605"/>
    <cellStyle name="Total 3 11 11" xfId="33544"/>
    <cellStyle name="Total 3 11 12" xfId="34480"/>
    <cellStyle name="Total 3 11 13" xfId="36591"/>
    <cellStyle name="Total 3 11 14" xfId="39118"/>
    <cellStyle name="Total 3 11 2" xfId="5747"/>
    <cellStyle name="Total 3 11 2 2" xfId="14449"/>
    <cellStyle name="Total 3 11 2 2 2" xfId="46556"/>
    <cellStyle name="Total 3 11 2 3" xfId="20724"/>
    <cellStyle name="Total 3 11 2 4" xfId="26626"/>
    <cellStyle name="Total 3 11 2 5" xfId="40139"/>
    <cellStyle name="Total 3 11 3" xfId="6817"/>
    <cellStyle name="Total 3 11 3 2" xfId="15519"/>
    <cellStyle name="Total 3 11 3 2 2" xfId="47495"/>
    <cellStyle name="Total 3 11 3 3" xfId="12306"/>
    <cellStyle name="Total 3 11 3 4" xfId="27695"/>
    <cellStyle name="Total 3 11 3 5" xfId="41208"/>
    <cellStyle name="Total 3 11 4" xfId="8482"/>
    <cellStyle name="Total 3 11 4 2" xfId="17184"/>
    <cellStyle name="Total 3 11 4 3" xfId="20590"/>
    <cellStyle name="Total 3 11 4 4" xfId="29360"/>
    <cellStyle name="Total 3 11 4 5" xfId="43134"/>
    <cellStyle name="Total 3 11 5" xfId="9237"/>
    <cellStyle name="Total 3 11 5 2" xfId="17939"/>
    <cellStyle name="Total 3 11 5 3" xfId="25117"/>
    <cellStyle name="Total 3 11 5 4" xfId="30115"/>
    <cellStyle name="Total 3 11 5 5" xfId="49158"/>
    <cellStyle name="Total 3 11 6" xfId="9931"/>
    <cellStyle name="Total 3 11 6 2" xfId="18633"/>
    <cellStyle name="Total 3 11 6 3" xfId="11186"/>
    <cellStyle name="Total 3 11 6 4" xfId="30809"/>
    <cellStyle name="Total 3 11 6 5" xfId="49852"/>
    <cellStyle name="Total 3 11 7" xfId="10549"/>
    <cellStyle name="Total 3 11 7 2" xfId="19251"/>
    <cellStyle name="Total 3 11 7 3" xfId="2430"/>
    <cellStyle name="Total 3 11 7 4" xfId="31427"/>
    <cellStyle name="Total 3 11 7 5" xfId="50470"/>
    <cellStyle name="Total 3 11 8" xfId="13428"/>
    <cellStyle name="Total 3 11 9" xfId="21506"/>
    <cellStyle name="Total 3 12" xfId="6397"/>
    <cellStyle name="Total 3 12 2" xfId="15099"/>
    <cellStyle name="Total 3 12 2 2" xfId="47148"/>
    <cellStyle name="Total 3 12 3" xfId="25119"/>
    <cellStyle name="Total 3 12 4" xfId="27276"/>
    <cellStyle name="Total 3 12 5" xfId="40789"/>
    <cellStyle name="Total 3 13" xfId="5399"/>
    <cellStyle name="Total 3 13 2" xfId="14101"/>
    <cellStyle name="Total 3 13 2 2" xfId="46233"/>
    <cellStyle name="Total 3 13 3" xfId="22921"/>
    <cellStyle name="Total 3 13 4" xfId="26278"/>
    <cellStyle name="Total 3 13 5" xfId="39791"/>
    <cellStyle name="Total 3 14" xfId="6358"/>
    <cellStyle name="Total 3 14 2" xfId="15060"/>
    <cellStyle name="Total 3 14 2 2" xfId="47113"/>
    <cellStyle name="Total 3 14 3" xfId="23224"/>
    <cellStyle name="Total 3 14 4" xfId="27237"/>
    <cellStyle name="Total 3 14 5" xfId="40750"/>
    <cellStyle name="Total 3 15" xfId="5448"/>
    <cellStyle name="Total 3 15 2" xfId="14150"/>
    <cellStyle name="Total 3 15 3" xfId="23196"/>
    <cellStyle name="Total 3 15 4" xfId="26327"/>
    <cellStyle name="Total 3 15 5" xfId="39840"/>
    <cellStyle name="Total 3 16" xfId="7423"/>
    <cellStyle name="Total 3 16 2" xfId="16125"/>
    <cellStyle name="Total 3 16 3" xfId="23257"/>
    <cellStyle name="Total 3 16 4" xfId="28301"/>
    <cellStyle name="Total 3 16 5" xfId="48032"/>
    <cellStyle name="Total 3 17" xfId="8039"/>
    <cellStyle name="Total 3 17 2" xfId="16741"/>
    <cellStyle name="Total 3 17 3" xfId="25387"/>
    <cellStyle name="Total 3 17 4" xfId="28917"/>
    <cellStyle name="Total 3 17 5" xfId="48557"/>
    <cellStyle name="Total 3 18" xfId="8414"/>
    <cellStyle name="Total 3 18 2" xfId="17116"/>
    <cellStyle name="Total 3 18 3" xfId="23059"/>
    <cellStyle name="Total 3 18 4" xfId="29292"/>
    <cellStyle name="Total 3 18 5" xfId="48872"/>
    <cellStyle name="Total 3 19" xfId="9178"/>
    <cellStyle name="Total 3 19 2" xfId="17880"/>
    <cellStyle name="Total 3 19 3" xfId="20774"/>
    <cellStyle name="Total 3 19 4" xfId="30056"/>
    <cellStyle name="Total 3 19 5" xfId="49099"/>
    <cellStyle name="Total 3 2" xfId="497"/>
    <cellStyle name="Total 3 2 10" xfId="6754"/>
    <cellStyle name="Total 3 2 10 2" xfId="15456"/>
    <cellStyle name="Total 3 2 10 3" xfId="12247"/>
    <cellStyle name="Total 3 2 10 4" xfId="27632"/>
    <cellStyle name="Total 3 2 10 5" xfId="41145"/>
    <cellStyle name="Total 3 2 11" xfId="7463"/>
    <cellStyle name="Total 3 2 11 2" xfId="16165"/>
    <cellStyle name="Total 3 2 11 3" xfId="21492"/>
    <cellStyle name="Total 3 2 11 4" xfId="28341"/>
    <cellStyle name="Total 3 2 11 5" xfId="48072"/>
    <cellStyle name="Total 3 2 12" xfId="3106"/>
    <cellStyle name="Total 3 2 12 2" xfId="11925"/>
    <cellStyle name="Total 3 2 12 3" xfId="22032"/>
    <cellStyle name="Total 3 2 12 4" xfId="23356"/>
    <cellStyle name="Total 3 2 12 5" xfId="44650"/>
    <cellStyle name="Total 3 2 13" xfId="8445"/>
    <cellStyle name="Total 3 2 13 2" xfId="17147"/>
    <cellStyle name="Total 3 2 13 3" xfId="20993"/>
    <cellStyle name="Total 3 2 13 4" xfId="29323"/>
    <cellStyle name="Total 3 2 13 5" xfId="48903"/>
    <cellStyle name="Total 3 2 14" xfId="9202"/>
    <cellStyle name="Total 3 2 14 2" xfId="17904"/>
    <cellStyle name="Total 3 2 14 3" xfId="23427"/>
    <cellStyle name="Total 3 2 14 4" xfId="30080"/>
    <cellStyle name="Total 3 2 14 5" xfId="49123"/>
    <cellStyle name="Total 3 2 15" xfId="2303"/>
    <cellStyle name="Total 3 2 16" xfId="22484"/>
    <cellStyle name="Total 3 2 17" xfId="24447"/>
    <cellStyle name="Total 3 2 18" xfId="32017"/>
    <cellStyle name="Total 3 2 19" xfId="34085"/>
    <cellStyle name="Total 3 2 2" xfId="745"/>
    <cellStyle name="Total 3 2 2 10" xfId="8176"/>
    <cellStyle name="Total 3 2 2 10 2" xfId="16878"/>
    <cellStyle name="Total 3 2 2 10 3" xfId="22504"/>
    <cellStyle name="Total 3 2 2 10 4" xfId="29054"/>
    <cellStyle name="Total 3 2 2 10 5" xfId="48694"/>
    <cellStyle name="Total 3 2 2 11" xfId="8385"/>
    <cellStyle name="Total 3 2 2 11 2" xfId="17087"/>
    <cellStyle name="Total 3 2 2 11 3" xfId="25213"/>
    <cellStyle name="Total 3 2 2 11 4" xfId="29263"/>
    <cellStyle name="Total 3 2 2 11 5" xfId="48843"/>
    <cellStyle name="Total 3 2 2 12" xfId="9156"/>
    <cellStyle name="Total 3 2 2 12 2" xfId="17858"/>
    <cellStyle name="Total 3 2 2 12 3" xfId="21611"/>
    <cellStyle name="Total 3 2 2 12 4" xfId="30034"/>
    <cellStyle name="Total 3 2 2 12 5" xfId="49077"/>
    <cellStyle name="Total 3 2 2 13" xfId="11293"/>
    <cellStyle name="Total 3 2 2 14" xfId="12442"/>
    <cellStyle name="Total 3 2 2 15" xfId="20529"/>
    <cellStyle name="Total 3 2 2 16" xfId="32092"/>
    <cellStyle name="Total 3 2 2 17" xfId="34123"/>
    <cellStyle name="Total 3 2 2 18" xfId="35139"/>
    <cellStyle name="Total 3 2 2 19" xfId="37386"/>
    <cellStyle name="Total 3 2 2 2" xfId="1514"/>
    <cellStyle name="Total 3 2 2 2 10" xfId="13211"/>
    <cellStyle name="Total 3 2 2 2 11" xfId="24676"/>
    <cellStyle name="Total 3 2 2 2 12" xfId="25550"/>
    <cellStyle name="Total 3 2 2 2 13" xfId="33307"/>
    <cellStyle name="Total 3 2 2 2 14" xfId="34425"/>
    <cellStyle name="Total 3 2 2 2 15" xfId="36354"/>
    <cellStyle name="Total 3 2 2 2 16" xfId="38881"/>
    <cellStyle name="Total 3 2 2 2 2" xfId="4856"/>
    <cellStyle name="Total 3 2 2 2 2 10" xfId="25735"/>
    <cellStyle name="Total 3 2 2 2 2 11" xfId="33674"/>
    <cellStyle name="Total 3 2 2 2 2 12" xfId="34610"/>
    <cellStyle name="Total 3 2 2 2 2 13" xfId="36721"/>
    <cellStyle name="Total 3 2 2 2 2 14" xfId="39248"/>
    <cellStyle name="Total 3 2 2 2 2 2" xfId="5745"/>
    <cellStyle name="Total 3 2 2 2 2 2 2" xfId="14447"/>
    <cellStyle name="Total 3 2 2 2 2 2 2 2" xfId="46554"/>
    <cellStyle name="Total 3 2 2 2 2 2 3" xfId="22379"/>
    <cellStyle name="Total 3 2 2 2 2 2 4" xfId="26624"/>
    <cellStyle name="Total 3 2 2 2 2 2 5" xfId="40137"/>
    <cellStyle name="Total 3 2 2 2 2 3" xfId="6947"/>
    <cellStyle name="Total 3 2 2 2 2 3 2" xfId="15649"/>
    <cellStyle name="Total 3 2 2 2 2 3 2 2" xfId="47625"/>
    <cellStyle name="Total 3 2 2 2 2 3 3" xfId="19803"/>
    <cellStyle name="Total 3 2 2 2 2 3 4" xfId="27825"/>
    <cellStyle name="Total 3 2 2 2 2 3 5" xfId="41338"/>
    <cellStyle name="Total 3 2 2 2 2 4" xfId="8612"/>
    <cellStyle name="Total 3 2 2 2 2 4 2" xfId="17314"/>
    <cellStyle name="Total 3 2 2 2 2 4 3" xfId="22439"/>
    <cellStyle name="Total 3 2 2 2 2 4 4" xfId="29490"/>
    <cellStyle name="Total 3 2 2 2 2 4 5" xfId="43264"/>
    <cellStyle name="Total 3 2 2 2 2 5" xfId="9367"/>
    <cellStyle name="Total 3 2 2 2 2 5 2" xfId="18069"/>
    <cellStyle name="Total 3 2 2 2 2 5 3" xfId="23308"/>
    <cellStyle name="Total 3 2 2 2 2 5 4" xfId="30245"/>
    <cellStyle name="Total 3 2 2 2 2 5 5" xfId="49288"/>
    <cellStyle name="Total 3 2 2 2 2 6" xfId="10061"/>
    <cellStyle name="Total 3 2 2 2 2 6 2" xfId="18763"/>
    <cellStyle name="Total 3 2 2 2 2 6 3" xfId="20041"/>
    <cellStyle name="Total 3 2 2 2 2 6 4" xfId="30939"/>
    <cellStyle name="Total 3 2 2 2 2 6 5" xfId="49982"/>
    <cellStyle name="Total 3 2 2 2 2 7" xfId="10679"/>
    <cellStyle name="Total 3 2 2 2 2 7 2" xfId="19381"/>
    <cellStyle name="Total 3 2 2 2 2 7 3" xfId="11596"/>
    <cellStyle name="Total 3 2 2 2 2 7 4" xfId="31557"/>
    <cellStyle name="Total 3 2 2 2 2 7 5" xfId="50600"/>
    <cellStyle name="Total 3 2 2 2 2 8" xfId="13558"/>
    <cellStyle name="Total 3 2 2 2 2 9" xfId="24225"/>
    <cellStyle name="Total 3 2 2 2 3" xfId="5208"/>
    <cellStyle name="Total 3 2 2 2 3 10" xfId="26087"/>
    <cellStyle name="Total 3 2 2 2 3 11" xfId="34026"/>
    <cellStyle name="Total 3 2 2 2 3 12" xfId="34962"/>
    <cellStyle name="Total 3 2 2 2 3 13" xfId="37073"/>
    <cellStyle name="Total 3 2 2 2 3 14" xfId="39600"/>
    <cellStyle name="Total 3 2 2 2 3 2" xfId="6563"/>
    <cellStyle name="Total 3 2 2 2 3 2 2" xfId="15265"/>
    <cellStyle name="Total 3 2 2 2 3 2 2 2" xfId="47290"/>
    <cellStyle name="Total 3 2 2 2 3 2 3" xfId="24442"/>
    <cellStyle name="Total 3 2 2 2 3 2 4" xfId="27441"/>
    <cellStyle name="Total 3 2 2 2 3 2 5" xfId="40954"/>
    <cellStyle name="Total 3 2 2 2 3 3" xfId="7299"/>
    <cellStyle name="Total 3 2 2 2 3 3 2" xfId="16001"/>
    <cellStyle name="Total 3 2 2 2 3 3 2 2" xfId="47977"/>
    <cellStyle name="Total 3 2 2 2 3 3 3" xfId="22463"/>
    <cellStyle name="Total 3 2 2 2 3 3 4" xfId="28177"/>
    <cellStyle name="Total 3 2 2 2 3 3 5" xfId="41690"/>
    <cellStyle name="Total 3 2 2 2 3 4" xfId="8964"/>
    <cellStyle name="Total 3 2 2 2 3 4 2" xfId="17666"/>
    <cellStyle name="Total 3 2 2 2 3 4 3" xfId="1866"/>
    <cellStyle name="Total 3 2 2 2 3 4 4" xfId="29842"/>
    <cellStyle name="Total 3 2 2 2 3 4 5" xfId="43616"/>
    <cellStyle name="Total 3 2 2 2 3 5" xfId="9719"/>
    <cellStyle name="Total 3 2 2 2 3 5 2" xfId="18421"/>
    <cellStyle name="Total 3 2 2 2 3 5 3" xfId="12724"/>
    <cellStyle name="Total 3 2 2 2 3 5 4" xfId="30597"/>
    <cellStyle name="Total 3 2 2 2 3 5 5" xfId="49640"/>
    <cellStyle name="Total 3 2 2 2 3 6" xfId="10413"/>
    <cellStyle name="Total 3 2 2 2 3 6 2" xfId="19115"/>
    <cellStyle name="Total 3 2 2 2 3 6 3" xfId="11230"/>
    <cellStyle name="Total 3 2 2 2 3 6 4" xfId="31291"/>
    <cellStyle name="Total 3 2 2 2 3 6 5" xfId="50334"/>
    <cellStyle name="Total 3 2 2 2 3 7" xfId="11031"/>
    <cellStyle name="Total 3 2 2 2 3 7 2" xfId="19733"/>
    <cellStyle name="Total 3 2 2 2 3 7 3" xfId="19929"/>
    <cellStyle name="Total 3 2 2 2 3 7 4" xfId="31909"/>
    <cellStyle name="Total 3 2 2 2 3 7 5" xfId="50952"/>
    <cellStyle name="Total 3 2 2 2 3 8" xfId="13910"/>
    <cellStyle name="Total 3 2 2 2 3 9" xfId="21658"/>
    <cellStyle name="Total 3 2 2 2 4" xfId="5371"/>
    <cellStyle name="Total 3 2 2 2 4 2" xfId="14073"/>
    <cellStyle name="Total 3 2 2 2 4 2 2" xfId="46210"/>
    <cellStyle name="Total 3 2 2 2 4 3" xfId="24064"/>
    <cellStyle name="Total 3 2 2 2 4 4" xfId="26250"/>
    <cellStyle name="Total 3 2 2 2 4 5" xfId="39763"/>
    <cellStyle name="Total 3 2 2 2 5" xfId="6696"/>
    <cellStyle name="Total 3 2 2 2 5 2" xfId="15398"/>
    <cellStyle name="Total 3 2 2 2 5 2 2" xfId="47401"/>
    <cellStyle name="Total 3 2 2 2 5 3" xfId="24552"/>
    <cellStyle name="Total 3 2 2 2 5 4" xfId="27574"/>
    <cellStyle name="Total 3 2 2 2 5 5" xfId="41087"/>
    <cellStyle name="Total 3 2 2 2 6" xfId="8332"/>
    <cellStyle name="Total 3 2 2 2 6 2" xfId="17034"/>
    <cellStyle name="Total 3 2 2 2 6 3" xfId="21767"/>
    <cellStyle name="Total 3 2 2 2 6 4" xfId="29210"/>
    <cellStyle name="Total 3 2 2 2 6 5" xfId="42897"/>
    <cellStyle name="Total 3 2 2 2 7" xfId="9107"/>
    <cellStyle name="Total 3 2 2 2 7 2" xfId="17809"/>
    <cellStyle name="Total 3 2 2 2 7 3" xfId="21179"/>
    <cellStyle name="Total 3 2 2 2 7 4" xfId="29985"/>
    <cellStyle name="Total 3 2 2 2 7 5" xfId="49028"/>
    <cellStyle name="Total 3 2 2 2 8" xfId="9835"/>
    <cellStyle name="Total 3 2 2 2 8 2" xfId="18537"/>
    <cellStyle name="Total 3 2 2 2 8 3" xfId="11170"/>
    <cellStyle name="Total 3 2 2 2 8 4" xfId="30713"/>
    <cellStyle name="Total 3 2 2 2 8 5" xfId="49756"/>
    <cellStyle name="Total 3 2 2 2 9" xfId="10494"/>
    <cellStyle name="Total 3 2 2 2 9 2" xfId="19196"/>
    <cellStyle name="Total 3 2 2 2 9 3" xfId="12168"/>
    <cellStyle name="Total 3 2 2 2 9 4" xfId="31372"/>
    <cellStyle name="Total 3 2 2 2 9 5" xfId="50415"/>
    <cellStyle name="Total 3 2 2 3" xfId="5100"/>
    <cellStyle name="Total 3 2 2 3 10" xfId="25979"/>
    <cellStyle name="Total 3 2 2 3 11" xfId="33918"/>
    <cellStyle name="Total 3 2 2 3 12" xfId="34854"/>
    <cellStyle name="Total 3 2 2 3 13" xfId="36965"/>
    <cellStyle name="Total 3 2 2 3 14" xfId="39492"/>
    <cellStyle name="Total 3 2 2 3 2" xfId="5945"/>
    <cellStyle name="Total 3 2 2 3 2 2" xfId="14647"/>
    <cellStyle name="Total 3 2 2 3 2 2 2" xfId="46734"/>
    <cellStyle name="Total 3 2 2 3 2 3" xfId="11826"/>
    <cellStyle name="Total 3 2 2 3 2 4" xfId="26824"/>
    <cellStyle name="Total 3 2 2 3 2 5" xfId="40337"/>
    <cellStyle name="Total 3 2 2 3 3" xfId="7191"/>
    <cellStyle name="Total 3 2 2 3 3 2" xfId="15893"/>
    <cellStyle name="Total 3 2 2 3 3 2 2" xfId="47869"/>
    <cellStyle name="Total 3 2 2 3 3 3" xfId="12431"/>
    <cellStyle name="Total 3 2 2 3 3 4" xfId="28069"/>
    <cellStyle name="Total 3 2 2 3 3 5" xfId="41582"/>
    <cellStyle name="Total 3 2 2 3 4" xfId="8856"/>
    <cellStyle name="Total 3 2 2 3 4 2" xfId="17558"/>
    <cellStyle name="Total 3 2 2 3 4 3" xfId="24625"/>
    <cellStyle name="Total 3 2 2 3 4 4" xfId="29734"/>
    <cellStyle name="Total 3 2 2 3 4 5" xfId="43508"/>
    <cellStyle name="Total 3 2 2 3 5" xfId="9611"/>
    <cellStyle name="Total 3 2 2 3 5 2" xfId="18313"/>
    <cellStyle name="Total 3 2 2 3 5 3" xfId="12406"/>
    <cellStyle name="Total 3 2 2 3 5 4" xfId="30489"/>
    <cellStyle name="Total 3 2 2 3 5 5" xfId="49532"/>
    <cellStyle name="Total 3 2 2 3 6" xfId="10305"/>
    <cellStyle name="Total 3 2 2 3 6 2" xfId="19007"/>
    <cellStyle name="Total 3 2 2 3 6 3" xfId="20119"/>
    <cellStyle name="Total 3 2 2 3 6 4" xfId="31183"/>
    <cellStyle name="Total 3 2 2 3 6 5" xfId="50226"/>
    <cellStyle name="Total 3 2 2 3 7" xfId="10923"/>
    <cellStyle name="Total 3 2 2 3 7 2" xfId="19625"/>
    <cellStyle name="Total 3 2 2 3 7 3" xfId="20077"/>
    <cellStyle name="Total 3 2 2 3 7 4" xfId="31801"/>
    <cellStyle name="Total 3 2 2 3 7 5" xfId="50844"/>
    <cellStyle name="Total 3 2 2 3 8" xfId="13802"/>
    <cellStyle name="Total 3 2 2 3 9" xfId="23277"/>
    <cellStyle name="Total 3 2 2 4" xfId="5063"/>
    <cellStyle name="Total 3 2 2 4 10" xfId="25942"/>
    <cellStyle name="Total 3 2 2 4 11" xfId="33881"/>
    <cellStyle name="Total 3 2 2 4 12" xfId="34817"/>
    <cellStyle name="Total 3 2 2 4 13" xfId="36928"/>
    <cellStyle name="Total 3 2 2 4 14" xfId="39455"/>
    <cellStyle name="Total 3 2 2 4 2" xfId="5682"/>
    <cellStyle name="Total 3 2 2 4 2 2" xfId="14384"/>
    <cellStyle name="Total 3 2 2 4 2 2 2" xfId="46498"/>
    <cellStyle name="Total 3 2 2 4 2 3" xfId="20988"/>
    <cellStyle name="Total 3 2 2 4 2 4" xfId="26561"/>
    <cellStyle name="Total 3 2 2 4 2 5" xfId="40074"/>
    <cellStyle name="Total 3 2 2 4 3" xfId="7154"/>
    <cellStyle name="Total 3 2 2 4 3 2" xfId="15856"/>
    <cellStyle name="Total 3 2 2 4 3 2 2" xfId="47832"/>
    <cellStyle name="Total 3 2 2 4 3 3" xfId="21543"/>
    <cellStyle name="Total 3 2 2 4 3 4" xfId="28032"/>
    <cellStyle name="Total 3 2 2 4 3 5" xfId="41545"/>
    <cellStyle name="Total 3 2 2 4 4" xfId="8819"/>
    <cellStyle name="Total 3 2 2 4 4 2" xfId="17521"/>
    <cellStyle name="Total 3 2 2 4 4 3" xfId="20935"/>
    <cellStyle name="Total 3 2 2 4 4 4" xfId="29697"/>
    <cellStyle name="Total 3 2 2 4 4 5" xfId="43471"/>
    <cellStyle name="Total 3 2 2 4 5" xfId="9574"/>
    <cellStyle name="Total 3 2 2 4 5 2" xfId="18276"/>
    <cellStyle name="Total 3 2 2 4 5 3" xfId="20309"/>
    <cellStyle name="Total 3 2 2 4 5 4" xfId="30452"/>
    <cellStyle name="Total 3 2 2 4 5 5" xfId="49495"/>
    <cellStyle name="Total 3 2 2 4 6" xfId="10268"/>
    <cellStyle name="Total 3 2 2 4 6 2" xfId="18970"/>
    <cellStyle name="Total 3 2 2 4 6 3" xfId="1940"/>
    <cellStyle name="Total 3 2 2 4 6 4" xfId="31146"/>
    <cellStyle name="Total 3 2 2 4 6 5" xfId="50189"/>
    <cellStyle name="Total 3 2 2 4 7" xfId="10886"/>
    <cellStyle name="Total 3 2 2 4 7 2" xfId="19588"/>
    <cellStyle name="Total 3 2 2 4 7 3" xfId="13287"/>
    <cellStyle name="Total 3 2 2 4 7 4" xfId="31764"/>
    <cellStyle name="Total 3 2 2 4 7 5" xfId="50807"/>
    <cellStyle name="Total 3 2 2 4 8" xfId="13765"/>
    <cellStyle name="Total 3 2 2 4 9" xfId="20466"/>
    <cellStyle name="Total 3 2 2 5" xfId="3453"/>
    <cellStyle name="Total 3 2 2 5 2" xfId="12255"/>
    <cellStyle name="Total 3 2 2 5 2 2" xfId="44979"/>
    <cellStyle name="Total 3 2 2 5 3" xfId="21751"/>
    <cellStyle name="Total 3 2 2 5 4" xfId="23045"/>
    <cellStyle name="Total 3 2 2 5 5" xfId="37751"/>
    <cellStyle name="Total 3 2 2 6" xfId="5952"/>
    <cellStyle name="Total 3 2 2 6 2" xfId="14654"/>
    <cellStyle name="Total 3 2 2 6 2 2" xfId="46741"/>
    <cellStyle name="Total 3 2 2 6 3" xfId="12860"/>
    <cellStyle name="Total 3 2 2 6 4" xfId="26831"/>
    <cellStyle name="Total 3 2 2 6 5" xfId="40344"/>
    <cellStyle name="Total 3 2 2 7" xfId="6613"/>
    <cellStyle name="Total 3 2 2 7 2" xfId="15315"/>
    <cellStyle name="Total 3 2 2 7 2 2" xfId="47334"/>
    <cellStyle name="Total 3 2 2 7 3" xfId="12853"/>
    <cellStyle name="Total 3 2 2 7 4" xfId="27491"/>
    <cellStyle name="Total 3 2 2 7 5" xfId="41004"/>
    <cellStyle name="Total 3 2 2 8" xfId="6107"/>
    <cellStyle name="Total 3 2 2 8 2" xfId="14809"/>
    <cellStyle name="Total 3 2 2 8 3" xfId="22139"/>
    <cellStyle name="Total 3 2 2 8 4" xfId="26986"/>
    <cellStyle name="Total 3 2 2 8 5" xfId="40499"/>
    <cellStyle name="Total 3 2 2 9" xfId="7520"/>
    <cellStyle name="Total 3 2 2 9 2" xfId="16222"/>
    <cellStyle name="Total 3 2 2 9 3" xfId="21870"/>
    <cellStyle name="Total 3 2 2 9 4" xfId="28398"/>
    <cellStyle name="Total 3 2 2 9 5" xfId="48129"/>
    <cellStyle name="Total 3 2 20" xfId="35064"/>
    <cellStyle name="Total 3 2 21" xfId="37175"/>
    <cellStyle name="Total 3 2 3" xfId="848"/>
    <cellStyle name="Total 3 2 3 10" xfId="7776"/>
    <cellStyle name="Total 3 2 3 10 2" xfId="16478"/>
    <cellStyle name="Total 3 2 3 10 3" xfId="24062"/>
    <cellStyle name="Total 3 2 3 10 4" xfId="28654"/>
    <cellStyle name="Total 3 2 3 10 5" xfId="48305"/>
    <cellStyle name="Total 3 2 3 11" xfId="8244"/>
    <cellStyle name="Total 3 2 3 11 2" xfId="16946"/>
    <cellStyle name="Total 3 2 3 11 3" xfId="23396"/>
    <cellStyle name="Total 3 2 3 11 4" xfId="29122"/>
    <cellStyle name="Total 3 2 3 11 5" xfId="48758"/>
    <cellStyle name="Total 3 2 3 12" xfId="11391"/>
    <cellStyle name="Total 3 2 3 13" xfId="23359"/>
    <cellStyle name="Total 3 2 3 14" xfId="20939"/>
    <cellStyle name="Total 3 2 3 15" xfId="32641"/>
    <cellStyle name="Total 3 2 3 16" xfId="34306"/>
    <cellStyle name="Total 3 2 3 17" xfId="35688"/>
    <cellStyle name="Total 3 2 3 18" xfId="38215"/>
    <cellStyle name="Total 3 2 3 2" xfId="4757"/>
    <cellStyle name="Total 3 2 3 2 10" xfId="25636"/>
    <cellStyle name="Total 3 2 3 2 11" xfId="33575"/>
    <cellStyle name="Total 3 2 3 2 12" xfId="34511"/>
    <cellStyle name="Total 3 2 3 2 13" xfId="36622"/>
    <cellStyle name="Total 3 2 3 2 14" xfId="39149"/>
    <cellStyle name="Total 3 2 3 2 2" xfId="5979"/>
    <cellStyle name="Total 3 2 3 2 2 2" xfId="14681"/>
    <cellStyle name="Total 3 2 3 2 2 2 2" xfId="46768"/>
    <cellStyle name="Total 3 2 3 2 2 3" xfId="23872"/>
    <cellStyle name="Total 3 2 3 2 2 4" xfId="26858"/>
    <cellStyle name="Total 3 2 3 2 2 5" xfId="40371"/>
    <cellStyle name="Total 3 2 3 2 3" xfId="6848"/>
    <cellStyle name="Total 3 2 3 2 3 2" xfId="15550"/>
    <cellStyle name="Total 3 2 3 2 3 2 2" xfId="47526"/>
    <cellStyle name="Total 3 2 3 2 3 3" xfId="11348"/>
    <cellStyle name="Total 3 2 3 2 3 4" xfId="27726"/>
    <cellStyle name="Total 3 2 3 2 3 5" xfId="41239"/>
    <cellStyle name="Total 3 2 3 2 4" xfId="8513"/>
    <cellStyle name="Total 3 2 3 2 4 2" xfId="17215"/>
    <cellStyle name="Total 3 2 3 2 4 3" xfId="11258"/>
    <cellStyle name="Total 3 2 3 2 4 4" xfId="29391"/>
    <cellStyle name="Total 3 2 3 2 4 5" xfId="43165"/>
    <cellStyle name="Total 3 2 3 2 5" xfId="9268"/>
    <cellStyle name="Total 3 2 3 2 5 2" xfId="17970"/>
    <cellStyle name="Total 3 2 3 2 5 3" xfId="22287"/>
    <cellStyle name="Total 3 2 3 2 5 4" xfId="30146"/>
    <cellStyle name="Total 3 2 3 2 5 5" xfId="49189"/>
    <cellStyle name="Total 3 2 3 2 6" xfId="9962"/>
    <cellStyle name="Total 3 2 3 2 6 2" xfId="18664"/>
    <cellStyle name="Total 3 2 3 2 6 3" xfId="11544"/>
    <cellStyle name="Total 3 2 3 2 6 4" xfId="30840"/>
    <cellStyle name="Total 3 2 3 2 6 5" xfId="49883"/>
    <cellStyle name="Total 3 2 3 2 7" xfId="10580"/>
    <cellStyle name="Total 3 2 3 2 7 2" xfId="19282"/>
    <cellStyle name="Total 3 2 3 2 7 3" xfId="20151"/>
    <cellStyle name="Total 3 2 3 2 7 4" xfId="31458"/>
    <cellStyle name="Total 3 2 3 2 7 5" xfId="50501"/>
    <cellStyle name="Total 3 2 3 2 8" xfId="13459"/>
    <cellStyle name="Total 3 2 3 2 9" xfId="22542"/>
    <cellStyle name="Total 3 2 3 3" xfId="3585"/>
    <cellStyle name="Total 3 2 3 3 10" xfId="25235"/>
    <cellStyle name="Total 3 2 3 3 11" xfId="32300"/>
    <cellStyle name="Total 3 2 3 3 12" xfId="34203"/>
    <cellStyle name="Total 3 2 3 3 13" xfId="35347"/>
    <cellStyle name="Total 3 2 3 3 14" xfId="37883"/>
    <cellStyle name="Total 3 2 3 3 2" xfId="6464"/>
    <cellStyle name="Total 3 2 3 3 2 2" xfId="15166"/>
    <cellStyle name="Total 3 2 3 3 2 2 2" xfId="47206"/>
    <cellStyle name="Total 3 2 3 3 2 3" xfId="24168"/>
    <cellStyle name="Total 3 2 3 3 2 4" xfId="27343"/>
    <cellStyle name="Total 3 2 3 3 2 5" xfId="40856"/>
    <cellStyle name="Total 3 2 3 3 3" xfId="5246"/>
    <cellStyle name="Total 3 2 3 3 3 2" xfId="13948"/>
    <cellStyle name="Total 3 2 3 3 3 2 2" xfId="46090"/>
    <cellStyle name="Total 3 2 3 3 3 3" xfId="2176"/>
    <cellStyle name="Total 3 2 3 3 3 4" xfId="26125"/>
    <cellStyle name="Total 3 2 3 3 3 5" xfId="39638"/>
    <cellStyle name="Total 3 2 3 3 4" xfId="7672"/>
    <cellStyle name="Total 3 2 3 3 4 2" xfId="16374"/>
    <cellStyle name="Total 3 2 3 3 4 3" xfId="22989"/>
    <cellStyle name="Total 3 2 3 3 4 4" xfId="28550"/>
    <cellStyle name="Total 3 2 3 3 4 5" xfId="42041"/>
    <cellStyle name="Total 3 2 3 3 5" xfId="8195"/>
    <cellStyle name="Total 3 2 3 3 5 2" xfId="16897"/>
    <cellStyle name="Total 3 2 3 3 5 3" xfId="21087"/>
    <cellStyle name="Total 3 2 3 3 5 4" xfId="29073"/>
    <cellStyle name="Total 3 2 3 3 5 5" xfId="48713"/>
    <cellStyle name="Total 3 2 3 3 6" xfId="7925"/>
    <cellStyle name="Total 3 2 3 3 6 2" xfId="16627"/>
    <cellStyle name="Total 3 2 3 3 6 3" xfId="21906"/>
    <cellStyle name="Total 3 2 3 3 6 4" xfId="28803"/>
    <cellStyle name="Total 3 2 3 3 6 5" xfId="48443"/>
    <cellStyle name="Total 3 2 3 3 7" xfId="8110"/>
    <cellStyle name="Total 3 2 3 3 7 2" xfId="16812"/>
    <cellStyle name="Total 3 2 3 3 7 3" xfId="23500"/>
    <cellStyle name="Total 3 2 3 3 7 4" xfId="28988"/>
    <cellStyle name="Total 3 2 3 3 7 5" xfId="48628"/>
    <cellStyle name="Total 3 2 3 3 8" xfId="12382"/>
    <cellStyle name="Total 3 2 3 3 9" xfId="22000"/>
    <cellStyle name="Total 3 2 3 4" xfId="5709"/>
    <cellStyle name="Total 3 2 3 4 2" xfId="14411"/>
    <cellStyle name="Total 3 2 3 4 2 2" xfId="46522"/>
    <cellStyle name="Total 3 2 3 4 3" xfId="23815"/>
    <cellStyle name="Total 3 2 3 4 4" xfId="26588"/>
    <cellStyle name="Total 3 2 3 4 5" xfId="40101"/>
    <cellStyle name="Total 3 2 3 5" xfId="6295"/>
    <cellStyle name="Total 3 2 3 5 2" xfId="14997"/>
    <cellStyle name="Total 3 2 3 5 2 2" xfId="47055"/>
    <cellStyle name="Total 3 2 3 5 3" xfId="23026"/>
    <cellStyle name="Total 3 2 3 5 4" xfId="27174"/>
    <cellStyle name="Total 3 2 3 5 5" xfId="40687"/>
    <cellStyle name="Total 3 2 3 6" xfId="6117"/>
    <cellStyle name="Total 3 2 3 6 2" xfId="14819"/>
    <cellStyle name="Total 3 2 3 6 2 2" xfId="46890"/>
    <cellStyle name="Total 3 2 3 6 3" xfId="25000"/>
    <cellStyle name="Total 3 2 3 6 4" xfId="26996"/>
    <cellStyle name="Total 3 2 3 6 5" xfId="40509"/>
    <cellStyle name="Total 3 2 3 7" xfId="6538"/>
    <cellStyle name="Total 3 2 3 7 2" xfId="15240"/>
    <cellStyle name="Total 3 2 3 7 3" xfId="21447"/>
    <cellStyle name="Total 3 2 3 7 4" xfId="27417"/>
    <cellStyle name="Total 3 2 3 7 5" xfId="40930"/>
    <cellStyle name="Total 3 2 3 8" xfId="7909"/>
    <cellStyle name="Total 3 2 3 8 2" xfId="16611"/>
    <cellStyle name="Total 3 2 3 8 3" xfId="22453"/>
    <cellStyle name="Total 3 2 3 8 4" xfId="28787"/>
    <cellStyle name="Total 3 2 3 8 5" xfId="48427"/>
    <cellStyle name="Total 3 2 3 9" xfId="7605"/>
    <cellStyle name="Total 3 2 3 9 2" xfId="16307"/>
    <cellStyle name="Total 3 2 3 9 3" xfId="21037"/>
    <cellStyle name="Total 3 2 3 9 4" xfId="28483"/>
    <cellStyle name="Total 3 2 3 9 5" xfId="48214"/>
    <cellStyle name="Total 3 2 4" xfId="1277"/>
    <cellStyle name="Total 3 2 4 10" xfId="7759"/>
    <cellStyle name="Total 3 2 4 10 2" xfId="16461"/>
    <cellStyle name="Total 3 2 4 10 3" xfId="1902"/>
    <cellStyle name="Total 3 2 4 10 4" xfId="28637"/>
    <cellStyle name="Total 3 2 4 10 5" xfId="48288"/>
    <cellStyle name="Total 3 2 4 11" xfId="8044"/>
    <cellStyle name="Total 3 2 4 11 2" xfId="16746"/>
    <cellStyle name="Total 3 2 4 11 3" xfId="20911"/>
    <cellStyle name="Total 3 2 4 11 4" xfId="28922"/>
    <cellStyle name="Total 3 2 4 11 5" xfId="48562"/>
    <cellStyle name="Total 3 2 4 12" xfId="11073"/>
    <cellStyle name="Total 3 2 4 13" xfId="11520"/>
    <cellStyle name="Total 3 2 4 14" xfId="23459"/>
    <cellStyle name="Total 3 2 4 15" xfId="33070"/>
    <cellStyle name="Total 3 2 4 16" xfId="34371"/>
    <cellStyle name="Total 3 2 4 17" xfId="36117"/>
    <cellStyle name="Total 3 2 4 18" xfId="38644"/>
    <cellStyle name="Total 3 2 4 2" xfId="4732"/>
    <cellStyle name="Total 3 2 4 2 10" xfId="25611"/>
    <cellStyle name="Total 3 2 4 2 11" xfId="33550"/>
    <cellStyle name="Total 3 2 4 2 12" xfId="34486"/>
    <cellStyle name="Total 3 2 4 2 13" xfId="36597"/>
    <cellStyle name="Total 3 2 4 2 14" xfId="39124"/>
    <cellStyle name="Total 3 2 4 2 2" xfId="5718"/>
    <cellStyle name="Total 3 2 4 2 2 2" xfId="14420"/>
    <cellStyle name="Total 3 2 4 2 2 2 2" xfId="46531"/>
    <cellStyle name="Total 3 2 4 2 2 3" xfId="21536"/>
    <cellStyle name="Total 3 2 4 2 2 4" xfId="26597"/>
    <cellStyle name="Total 3 2 4 2 2 5" xfId="40110"/>
    <cellStyle name="Total 3 2 4 2 3" xfId="6823"/>
    <cellStyle name="Total 3 2 4 2 3 2" xfId="15525"/>
    <cellStyle name="Total 3 2 4 2 3 2 2" xfId="47501"/>
    <cellStyle name="Total 3 2 4 2 3 3" xfId="19805"/>
    <cellStyle name="Total 3 2 4 2 3 4" xfId="27701"/>
    <cellStyle name="Total 3 2 4 2 3 5" xfId="41214"/>
    <cellStyle name="Total 3 2 4 2 4" xfId="8488"/>
    <cellStyle name="Total 3 2 4 2 4 2" xfId="17190"/>
    <cellStyle name="Total 3 2 4 2 4 3" xfId="21354"/>
    <cellStyle name="Total 3 2 4 2 4 4" xfId="29366"/>
    <cellStyle name="Total 3 2 4 2 4 5" xfId="43140"/>
    <cellStyle name="Total 3 2 4 2 5" xfId="9243"/>
    <cellStyle name="Total 3 2 4 2 5 2" xfId="17945"/>
    <cellStyle name="Total 3 2 4 2 5 3" xfId="20499"/>
    <cellStyle name="Total 3 2 4 2 5 4" xfId="30121"/>
    <cellStyle name="Total 3 2 4 2 5 5" xfId="49164"/>
    <cellStyle name="Total 3 2 4 2 6" xfId="9937"/>
    <cellStyle name="Total 3 2 4 2 6 2" xfId="18639"/>
    <cellStyle name="Total 3 2 4 2 6 3" xfId="20322"/>
    <cellStyle name="Total 3 2 4 2 6 4" xfId="30815"/>
    <cellStyle name="Total 3 2 4 2 6 5" xfId="49858"/>
    <cellStyle name="Total 3 2 4 2 7" xfId="10555"/>
    <cellStyle name="Total 3 2 4 2 7 2" xfId="19257"/>
    <cellStyle name="Total 3 2 4 2 7 3" xfId="20402"/>
    <cellStyle name="Total 3 2 4 2 7 4" xfId="31433"/>
    <cellStyle name="Total 3 2 4 2 7 5" xfId="50476"/>
    <cellStyle name="Total 3 2 4 2 8" xfId="13434"/>
    <cellStyle name="Total 3 2 4 2 9" xfId="22029"/>
    <cellStyle name="Total 3 2 4 3" xfId="5109"/>
    <cellStyle name="Total 3 2 4 3 10" xfId="25988"/>
    <cellStyle name="Total 3 2 4 3 11" xfId="33927"/>
    <cellStyle name="Total 3 2 4 3 12" xfId="34863"/>
    <cellStyle name="Total 3 2 4 3 13" xfId="36974"/>
    <cellStyle name="Total 3 2 4 3 14" xfId="39501"/>
    <cellStyle name="Total 3 2 4 3 2" xfId="5772"/>
    <cellStyle name="Total 3 2 4 3 2 2" xfId="14474"/>
    <cellStyle name="Total 3 2 4 3 2 2 2" xfId="46578"/>
    <cellStyle name="Total 3 2 4 3 2 3" xfId="22944"/>
    <cellStyle name="Total 3 2 4 3 2 4" xfId="26651"/>
    <cellStyle name="Total 3 2 4 3 2 5" xfId="40164"/>
    <cellStyle name="Total 3 2 4 3 3" xfId="7200"/>
    <cellStyle name="Total 3 2 4 3 3 2" xfId="15902"/>
    <cellStyle name="Total 3 2 4 3 3 2 2" xfId="47878"/>
    <cellStyle name="Total 3 2 4 3 3 3" xfId="22002"/>
    <cellStyle name="Total 3 2 4 3 3 4" xfId="28078"/>
    <cellStyle name="Total 3 2 4 3 3 5" xfId="41591"/>
    <cellStyle name="Total 3 2 4 3 4" xfId="8865"/>
    <cellStyle name="Total 3 2 4 3 4 2" xfId="17567"/>
    <cellStyle name="Total 3 2 4 3 4 3" xfId="23435"/>
    <cellStyle name="Total 3 2 4 3 4 4" xfId="29743"/>
    <cellStyle name="Total 3 2 4 3 4 5" xfId="43517"/>
    <cellStyle name="Total 3 2 4 3 5" xfId="9620"/>
    <cellStyle name="Total 3 2 4 3 5 2" xfId="18322"/>
    <cellStyle name="Total 3 2 4 3 5 3" xfId="20159"/>
    <cellStyle name="Total 3 2 4 3 5 4" xfId="30498"/>
    <cellStyle name="Total 3 2 4 3 5 5" xfId="49541"/>
    <cellStyle name="Total 3 2 4 3 6" xfId="10314"/>
    <cellStyle name="Total 3 2 4 3 6 2" xfId="19016"/>
    <cellStyle name="Total 3 2 4 3 6 3" xfId="12934"/>
    <cellStyle name="Total 3 2 4 3 6 4" xfId="31192"/>
    <cellStyle name="Total 3 2 4 3 6 5" xfId="50235"/>
    <cellStyle name="Total 3 2 4 3 7" xfId="10932"/>
    <cellStyle name="Total 3 2 4 3 7 2" xfId="19634"/>
    <cellStyle name="Total 3 2 4 3 7 3" xfId="11422"/>
    <cellStyle name="Total 3 2 4 3 7 4" xfId="31810"/>
    <cellStyle name="Total 3 2 4 3 7 5" xfId="50853"/>
    <cellStyle name="Total 3 2 4 3 8" xfId="13811"/>
    <cellStyle name="Total 3 2 4 3 9" xfId="22458"/>
    <cellStyle name="Total 3 2 4 4" xfId="6511"/>
    <cellStyle name="Total 3 2 4 4 2" xfId="15213"/>
    <cellStyle name="Total 3 2 4 4 2 2" xfId="47245"/>
    <cellStyle name="Total 3 2 4 4 3" xfId="24911"/>
    <cellStyle name="Total 3 2 4 4 4" xfId="27390"/>
    <cellStyle name="Total 3 2 4 4 5" xfId="40903"/>
    <cellStyle name="Total 3 2 4 5" xfId="5482"/>
    <cellStyle name="Total 3 2 4 5 2" xfId="14184"/>
    <cellStyle name="Total 3 2 4 5 2 2" xfId="46309"/>
    <cellStyle name="Total 3 2 4 5 3" xfId="24991"/>
    <cellStyle name="Total 3 2 4 5 4" xfId="26361"/>
    <cellStyle name="Total 3 2 4 5 5" xfId="39874"/>
    <cellStyle name="Total 3 2 4 6" xfId="5319"/>
    <cellStyle name="Total 3 2 4 6 2" xfId="14021"/>
    <cellStyle name="Total 3 2 4 6 2 2" xfId="46159"/>
    <cellStyle name="Total 3 2 4 6 3" xfId="23177"/>
    <cellStyle name="Total 3 2 4 6 4" xfId="26198"/>
    <cellStyle name="Total 3 2 4 6 5" xfId="39711"/>
    <cellStyle name="Total 3 2 4 7" xfId="7335"/>
    <cellStyle name="Total 3 2 4 7 2" xfId="16037"/>
    <cellStyle name="Total 3 2 4 7 3" xfId="21740"/>
    <cellStyle name="Total 3 2 4 7 4" xfId="28213"/>
    <cellStyle name="Total 3 2 4 7 5" xfId="41726"/>
    <cellStyle name="Total 3 2 4 8" xfId="8172"/>
    <cellStyle name="Total 3 2 4 8 2" xfId="16874"/>
    <cellStyle name="Total 3 2 4 8 3" xfId="25468"/>
    <cellStyle name="Total 3 2 4 8 4" xfId="29050"/>
    <cellStyle name="Total 3 2 4 8 5" xfId="48690"/>
    <cellStyle name="Total 3 2 4 9" xfId="7939"/>
    <cellStyle name="Total 3 2 4 9 2" xfId="16641"/>
    <cellStyle name="Total 3 2 4 9 3" xfId="20915"/>
    <cellStyle name="Total 3 2 4 9 4" xfId="28817"/>
    <cellStyle name="Total 3 2 4 9 5" xfId="48457"/>
    <cellStyle name="Total 3 2 5" xfId="3573"/>
    <cellStyle name="Total 3 2 5 10" xfId="20717"/>
    <cellStyle name="Total 3 2 5 11" xfId="32288"/>
    <cellStyle name="Total 3 2 5 12" xfId="34191"/>
    <cellStyle name="Total 3 2 5 13" xfId="35335"/>
    <cellStyle name="Total 3 2 5 14" xfId="37871"/>
    <cellStyle name="Total 3 2 5 2" xfId="5356"/>
    <cellStyle name="Total 3 2 5 2 2" xfId="14058"/>
    <cellStyle name="Total 3 2 5 2 2 2" xfId="46196"/>
    <cellStyle name="Total 3 2 5 2 3" xfId="24106"/>
    <cellStyle name="Total 3 2 5 2 4" xfId="26235"/>
    <cellStyle name="Total 3 2 5 2 5" xfId="39748"/>
    <cellStyle name="Total 3 2 5 3" xfId="6546"/>
    <cellStyle name="Total 3 2 5 3 2" xfId="15248"/>
    <cellStyle name="Total 3 2 5 3 2 2" xfId="47275"/>
    <cellStyle name="Total 3 2 5 3 3" xfId="21728"/>
    <cellStyle name="Total 3 2 5 3 4" xfId="27425"/>
    <cellStyle name="Total 3 2 5 3 5" xfId="40938"/>
    <cellStyle name="Total 3 2 5 4" xfId="7660"/>
    <cellStyle name="Total 3 2 5 4 2" xfId="16362"/>
    <cellStyle name="Total 3 2 5 4 3" xfId="20462"/>
    <cellStyle name="Total 3 2 5 4 4" xfId="28538"/>
    <cellStyle name="Total 3 2 5 4 5" xfId="42029"/>
    <cellStyle name="Total 3 2 5 5" xfId="8304"/>
    <cellStyle name="Total 3 2 5 5 2" xfId="17006"/>
    <cellStyle name="Total 3 2 5 5 3" xfId="22847"/>
    <cellStyle name="Total 3 2 5 5 4" xfId="29182"/>
    <cellStyle name="Total 3 2 5 5 5" xfId="48818"/>
    <cellStyle name="Total 3 2 5 6" xfId="9079"/>
    <cellStyle name="Total 3 2 5 6 2" xfId="17781"/>
    <cellStyle name="Total 3 2 5 6 3" xfId="25445"/>
    <cellStyle name="Total 3 2 5 6 4" xfId="29957"/>
    <cellStyle name="Total 3 2 5 6 5" xfId="49000"/>
    <cellStyle name="Total 3 2 5 7" xfId="9807"/>
    <cellStyle name="Total 3 2 5 7 2" xfId="18509"/>
    <cellStyle name="Total 3 2 5 7 3" xfId="12456"/>
    <cellStyle name="Total 3 2 5 7 4" xfId="30685"/>
    <cellStyle name="Total 3 2 5 7 5" xfId="49728"/>
    <cellStyle name="Total 3 2 5 8" xfId="12370"/>
    <cellStyle name="Total 3 2 5 9" xfId="11897"/>
    <cellStyle name="Total 3 2 6" xfId="5140"/>
    <cellStyle name="Total 3 2 6 10" xfId="26019"/>
    <cellStyle name="Total 3 2 6 11" xfId="33958"/>
    <cellStyle name="Total 3 2 6 12" xfId="34894"/>
    <cellStyle name="Total 3 2 6 13" xfId="37005"/>
    <cellStyle name="Total 3 2 6 14" xfId="39532"/>
    <cellStyle name="Total 3 2 6 2" xfId="3292"/>
    <cellStyle name="Total 3 2 6 2 2" xfId="12107"/>
    <cellStyle name="Total 3 2 6 2 2 2" xfId="44821"/>
    <cellStyle name="Total 3 2 6 2 3" xfId="12213"/>
    <cellStyle name="Total 3 2 6 2 4" xfId="21193"/>
    <cellStyle name="Total 3 2 6 2 5" xfId="37590"/>
    <cellStyle name="Total 3 2 6 3" xfId="7231"/>
    <cellStyle name="Total 3 2 6 3 2" xfId="15933"/>
    <cellStyle name="Total 3 2 6 3 2 2" xfId="47909"/>
    <cellStyle name="Total 3 2 6 3 3" xfId="12449"/>
    <cellStyle name="Total 3 2 6 3 4" xfId="28109"/>
    <cellStyle name="Total 3 2 6 3 5" xfId="41622"/>
    <cellStyle name="Total 3 2 6 4" xfId="8896"/>
    <cellStyle name="Total 3 2 6 4 2" xfId="17598"/>
    <cellStyle name="Total 3 2 6 4 3" xfId="21268"/>
    <cellStyle name="Total 3 2 6 4 4" xfId="29774"/>
    <cellStyle name="Total 3 2 6 4 5" xfId="43548"/>
    <cellStyle name="Total 3 2 6 5" xfId="9651"/>
    <cellStyle name="Total 3 2 6 5 2" xfId="18353"/>
    <cellStyle name="Total 3 2 6 5 3" xfId="12445"/>
    <cellStyle name="Total 3 2 6 5 4" xfId="30529"/>
    <cellStyle name="Total 3 2 6 5 5" xfId="49572"/>
    <cellStyle name="Total 3 2 6 6" xfId="10345"/>
    <cellStyle name="Total 3 2 6 6 2" xfId="19047"/>
    <cellStyle name="Total 3 2 6 6 3" xfId="11332"/>
    <cellStyle name="Total 3 2 6 6 4" xfId="31223"/>
    <cellStyle name="Total 3 2 6 6 5" xfId="50266"/>
    <cellStyle name="Total 3 2 6 7" xfId="10963"/>
    <cellStyle name="Total 3 2 6 7 2" xfId="19665"/>
    <cellStyle name="Total 3 2 6 7 3" xfId="20202"/>
    <cellStyle name="Total 3 2 6 7 4" xfId="31841"/>
    <cellStyle name="Total 3 2 6 7 5" xfId="50884"/>
    <cellStyle name="Total 3 2 6 8" xfId="13842"/>
    <cellStyle name="Total 3 2 6 9" xfId="12521"/>
    <cellStyle name="Total 3 2 7" xfId="6531"/>
    <cellStyle name="Total 3 2 7 2" xfId="15233"/>
    <cellStyle name="Total 3 2 7 2 2" xfId="47262"/>
    <cellStyle name="Total 3 2 7 3" xfId="21372"/>
    <cellStyle name="Total 3 2 7 4" xfId="27410"/>
    <cellStyle name="Total 3 2 7 5" xfId="40923"/>
    <cellStyle name="Total 3 2 8" xfId="6540"/>
    <cellStyle name="Total 3 2 8 2" xfId="15242"/>
    <cellStyle name="Total 3 2 8 2 2" xfId="47270"/>
    <cellStyle name="Total 3 2 8 3" xfId="22898"/>
    <cellStyle name="Total 3 2 8 4" xfId="27419"/>
    <cellStyle name="Total 3 2 8 5" xfId="40932"/>
    <cellStyle name="Total 3 2 9" xfId="5937"/>
    <cellStyle name="Total 3 2 9 2" xfId="14639"/>
    <cellStyle name="Total 3 2 9 2 2" xfId="46729"/>
    <cellStyle name="Total 3 2 9 3" xfId="21641"/>
    <cellStyle name="Total 3 2 9 4" xfId="26816"/>
    <cellStyle name="Total 3 2 9 5" xfId="40329"/>
    <cellStyle name="Total 3 20" xfId="4514"/>
    <cellStyle name="Total 3 21" xfId="21939"/>
    <cellStyle name="Total 3 22" xfId="20013"/>
    <cellStyle name="Total 3 23" xfId="31972"/>
    <cellStyle name="Total 3 24" xfId="34058"/>
    <cellStyle name="Total 3 25" xfId="35019"/>
    <cellStyle name="Total 3 26" xfId="37130"/>
    <cellStyle name="Total 3 3" xfId="493"/>
    <cellStyle name="Total 3 3 10" xfId="6109"/>
    <cellStyle name="Total 3 3 10 2" xfId="14811"/>
    <cellStyle name="Total 3 3 10 3" xfId="20478"/>
    <cellStyle name="Total 3 3 10 4" xfId="26988"/>
    <cellStyle name="Total 3 3 10 5" xfId="40501"/>
    <cellStyle name="Total 3 3 11" xfId="7459"/>
    <cellStyle name="Total 3 3 11 2" xfId="16161"/>
    <cellStyle name="Total 3 3 11 3" xfId="24868"/>
    <cellStyle name="Total 3 3 11 4" xfId="28337"/>
    <cellStyle name="Total 3 3 11 5" xfId="48068"/>
    <cellStyle name="Total 3 3 12" xfId="3987"/>
    <cellStyle name="Total 3 3 12 2" xfId="12752"/>
    <cellStyle name="Total 3 3 12 3" xfId="24489"/>
    <cellStyle name="Total 3 3 12 4" xfId="25498"/>
    <cellStyle name="Total 3 3 12 5" xfId="45420"/>
    <cellStyle name="Total 3 3 13" xfId="7398"/>
    <cellStyle name="Total 3 3 13 2" xfId="16100"/>
    <cellStyle name="Total 3 3 13 3" xfId="1734"/>
    <cellStyle name="Total 3 3 13 4" xfId="28276"/>
    <cellStyle name="Total 3 3 13 5" xfId="48007"/>
    <cellStyle name="Total 3 3 14" xfId="4275"/>
    <cellStyle name="Total 3 3 14 2" xfId="13007"/>
    <cellStyle name="Total 3 3 14 3" xfId="11358"/>
    <cellStyle name="Total 3 3 14 4" xfId="25511"/>
    <cellStyle name="Total 3 3 14 5" xfId="45708"/>
    <cellStyle name="Total 3 3 15" xfId="2582"/>
    <cellStyle name="Total 3 3 16" xfId="25447"/>
    <cellStyle name="Total 3 3 17" xfId="21647"/>
    <cellStyle name="Total 3 3 18" xfId="32013"/>
    <cellStyle name="Total 3 3 19" xfId="34081"/>
    <cellStyle name="Total 3 3 2" xfId="741"/>
    <cellStyle name="Total 3 3 2 10" xfId="8399"/>
    <cellStyle name="Total 3 3 2 10 2" xfId="17101"/>
    <cellStyle name="Total 3 3 2 10 3" xfId="24961"/>
    <cellStyle name="Total 3 3 2 10 4" xfId="29277"/>
    <cellStyle name="Total 3 3 2 10 5" xfId="48857"/>
    <cellStyle name="Total 3 3 2 11" xfId="9168"/>
    <cellStyle name="Total 3 3 2 11 2" xfId="17870"/>
    <cellStyle name="Total 3 3 2 11 3" xfId="11459"/>
    <cellStyle name="Total 3 3 2 11 4" xfId="30046"/>
    <cellStyle name="Total 3 3 2 11 5" xfId="49089"/>
    <cellStyle name="Total 3 3 2 12" xfId="9883"/>
    <cellStyle name="Total 3 3 2 12 2" xfId="18585"/>
    <cellStyle name="Total 3 3 2 12 3" xfId="13010"/>
    <cellStyle name="Total 3 3 2 12 4" xfId="30761"/>
    <cellStyle name="Total 3 3 2 12 5" xfId="49804"/>
    <cellStyle name="Total 3 3 2 13" xfId="11289"/>
    <cellStyle name="Total 3 3 2 14" xfId="11651"/>
    <cellStyle name="Total 3 3 2 15" xfId="21403"/>
    <cellStyle name="Total 3 3 2 16" xfId="32088"/>
    <cellStyle name="Total 3 3 2 17" xfId="34119"/>
    <cellStyle name="Total 3 3 2 18" xfId="35135"/>
    <cellStyle name="Total 3 3 2 19" xfId="37382"/>
    <cellStyle name="Total 3 3 2 2" xfId="1510"/>
    <cellStyle name="Total 3 3 2 2 10" xfId="13207"/>
    <cellStyle name="Total 3 3 2 2 11" xfId="21127"/>
    <cellStyle name="Total 3 3 2 2 12" xfId="25546"/>
    <cellStyle name="Total 3 3 2 2 13" xfId="33303"/>
    <cellStyle name="Total 3 3 2 2 14" xfId="34421"/>
    <cellStyle name="Total 3 3 2 2 15" xfId="36350"/>
    <cellStyle name="Total 3 3 2 2 16" xfId="38877"/>
    <cellStyle name="Total 3 3 2 2 2" xfId="4705"/>
    <cellStyle name="Total 3 3 2 2 2 10" xfId="25584"/>
    <cellStyle name="Total 3 3 2 2 2 11" xfId="33523"/>
    <cellStyle name="Total 3 3 2 2 2 12" xfId="34459"/>
    <cellStyle name="Total 3 3 2 2 2 13" xfId="36570"/>
    <cellStyle name="Total 3 3 2 2 2 14" xfId="39097"/>
    <cellStyle name="Total 3 3 2 2 2 2" xfId="5821"/>
    <cellStyle name="Total 3 3 2 2 2 2 2" xfId="14523"/>
    <cellStyle name="Total 3 3 2 2 2 2 2 2" xfId="46621"/>
    <cellStyle name="Total 3 3 2 2 2 2 3" xfId="24096"/>
    <cellStyle name="Total 3 3 2 2 2 2 4" xfId="26700"/>
    <cellStyle name="Total 3 3 2 2 2 2 5" xfId="40213"/>
    <cellStyle name="Total 3 3 2 2 2 3" xfId="6796"/>
    <cellStyle name="Total 3 3 2 2 2 3 2" xfId="15498"/>
    <cellStyle name="Total 3 3 2 2 2 3 2 2" xfId="47474"/>
    <cellStyle name="Total 3 3 2 2 2 3 3" xfId="19893"/>
    <cellStyle name="Total 3 3 2 2 2 3 4" xfId="27674"/>
    <cellStyle name="Total 3 3 2 2 2 3 5" xfId="41187"/>
    <cellStyle name="Total 3 3 2 2 2 4" xfId="8461"/>
    <cellStyle name="Total 3 3 2 2 2 4 2" xfId="17163"/>
    <cellStyle name="Total 3 3 2 2 2 4 3" xfId="23849"/>
    <cellStyle name="Total 3 3 2 2 2 4 4" xfId="29339"/>
    <cellStyle name="Total 3 3 2 2 2 4 5" xfId="43113"/>
    <cellStyle name="Total 3 3 2 2 2 5" xfId="9216"/>
    <cellStyle name="Total 3 3 2 2 2 5 2" xfId="17918"/>
    <cellStyle name="Total 3 3 2 2 2 5 3" xfId="24922"/>
    <cellStyle name="Total 3 3 2 2 2 5 4" xfId="30094"/>
    <cellStyle name="Total 3 3 2 2 2 5 5" xfId="49137"/>
    <cellStyle name="Total 3 3 2 2 2 6" xfId="9910"/>
    <cellStyle name="Total 3 3 2 2 2 6 2" xfId="18612"/>
    <cellStyle name="Total 3 3 2 2 2 6 3" xfId="20211"/>
    <cellStyle name="Total 3 3 2 2 2 6 4" xfId="30788"/>
    <cellStyle name="Total 3 3 2 2 2 6 5" xfId="49831"/>
    <cellStyle name="Total 3 3 2 2 2 7" xfId="10528"/>
    <cellStyle name="Total 3 3 2 2 2 7 2" xfId="19230"/>
    <cellStyle name="Total 3 3 2 2 2 7 3" xfId="12969"/>
    <cellStyle name="Total 3 3 2 2 2 7 4" xfId="31406"/>
    <cellStyle name="Total 3 3 2 2 2 7 5" xfId="50449"/>
    <cellStyle name="Total 3 3 2 2 2 8" xfId="13407"/>
    <cellStyle name="Total 3 3 2 2 2 9" xfId="20575"/>
    <cellStyle name="Total 3 3 2 2 3" xfId="5204"/>
    <cellStyle name="Total 3 3 2 2 3 10" xfId="26083"/>
    <cellStyle name="Total 3 3 2 2 3 11" xfId="34022"/>
    <cellStyle name="Total 3 3 2 2 3 12" xfId="34958"/>
    <cellStyle name="Total 3 3 2 2 3 13" xfId="37069"/>
    <cellStyle name="Total 3 3 2 2 3 14" xfId="39596"/>
    <cellStyle name="Total 3 3 2 2 3 2" xfId="5358"/>
    <cellStyle name="Total 3 3 2 2 3 2 2" xfId="14060"/>
    <cellStyle name="Total 3 3 2 2 3 2 2 2" xfId="46198"/>
    <cellStyle name="Total 3 3 2 2 3 2 3" xfId="22193"/>
    <cellStyle name="Total 3 3 2 2 3 2 4" xfId="26237"/>
    <cellStyle name="Total 3 3 2 2 3 2 5" xfId="39750"/>
    <cellStyle name="Total 3 3 2 2 3 3" xfId="7295"/>
    <cellStyle name="Total 3 3 2 2 3 3 2" xfId="15997"/>
    <cellStyle name="Total 3 3 2 2 3 3 2 2" xfId="47973"/>
    <cellStyle name="Total 3 3 2 2 3 3 3" xfId="25422"/>
    <cellStyle name="Total 3 3 2 2 3 3 4" xfId="28173"/>
    <cellStyle name="Total 3 3 2 2 3 3 5" xfId="41686"/>
    <cellStyle name="Total 3 3 2 2 3 4" xfId="8960"/>
    <cellStyle name="Total 3 3 2 2 3 4 2" xfId="17662"/>
    <cellStyle name="Total 3 3 2 2 3 4 3" xfId="23130"/>
    <cellStyle name="Total 3 3 2 2 3 4 4" xfId="29838"/>
    <cellStyle name="Total 3 3 2 2 3 4 5" xfId="43612"/>
    <cellStyle name="Total 3 3 2 2 3 5" xfId="9715"/>
    <cellStyle name="Total 3 3 2 2 3 5 2" xfId="18417"/>
    <cellStyle name="Total 3 3 2 2 3 5 3" xfId="20308"/>
    <cellStyle name="Total 3 3 2 2 3 5 4" xfId="30593"/>
    <cellStyle name="Total 3 3 2 2 3 5 5" xfId="49636"/>
    <cellStyle name="Total 3 3 2 2 3 6" xfId="10409"/>
    <cellStyle name="Total 3 3 2 2 3 6 2" xfId="19111"/>
    <cellStyle name="Total 3 3 2 2 3 6 3" xfId="11640"/>
    <cellStyle name="Total 3 3 2 2 3 6 4" xfId="31287"/>
    <cellStyle name="Total 3 3 2 2 3 6 5" xfId="50330"/>
    <cellStyle name="Total 3 3 2 2 3 7" xfId="11027"/>
    <cellStyle name="Total 3 3 2 2 3 7 2" xfId="19729"/>
    <cellStyle name="Total 3 3 2 2 3 7 3" xfId="11880"/>
    <cellStyle name="Total 3 3 2 2 3 7 4" xfId="31905"/>
    <cellStyle name="Total 3 3 2 2 3 7 5" xfId="50948"/>
    <cellStyle name="Total 3 3 2 2 3 8" xfId="13906"/>
    <cellStyle name="Total 3 3 2 2 3 9" xfId="20704"/>
    <cellStyle name="Total 3 3 2 2 4" xfId="6026"/>
    <cellStyle name="Total 3 3 2 2 4 2" xfId="14728"/>
    <cellStyle name="Total 3 3 2 2 4 2 2" xfId="46810"/>
    <cellStyle name="Total 3 3 2 2 4 3" xfId="23398"/>
    <cellStyle name="Total 3 3 2 2 4 4" xfId="26905"/>
    <cellStyle name="Total 3 3 2 2 4 5" xfId="40418"/>
    <cellStyle name="Total 3 3 2 2 5" xfId="6692"/>
    <cellStyle name="Total 3 3 2 2 5 2" xfId="15394"/>
    <cellStyle name="Total 3 3 2 2 5 2 2" xfId="47397"/>
    <cellStyle name="Total 3 3 2 2 5 3" xfId="22414"/>
    <cellStyle name="Total 3 3 2 2 5 4" xfId="27570"/>
    <cellStyle name="Total 3 3 2 2 5 5" xfId="41083"/>
    <cellStyle name="Total 3 3 2 2 6" xfId="8328"/>
    <cellStyle name="Total 3 3 2 2 6 2" xfId="17030"/>
    <cellStyle name="Total 3 3 2 2 6 3" xfId="23172"/>
    <cellStyle name="Total 3 3 2 2 6 4" xfId="29206"/>
    <cellStyle name="Total 3 3 2 2 6 5" xfId="42893"/>
    <cellStyle name="Total 3 3 2 2 7" xfId="9103"/>
    <cellStyle name="Total 3 3 2 2 7 2" xfId="17805"/>
    <cellStyle name="Total 3 3 2 2 7 3" xfId="24571"/>
    <cellStyle name="Total 3 3 2 2 7 4" xfId="29981"/>
    <cellStyle name="Total 3 3 2 2 7 5" xfId="49024"/>
    <cellStyle name="Total 3 3 2 2 8" xfId="9831"/>
    <cellStyle name="Total 3 3 2 2 8 2" xfId="18533"/>
    <cellStyle name="Total 3 3 2 2 8 3" xfId="12867"/>
    <cellStyle name="Total 3 3 2 2 8 4" xfId="30709"/>
    <cellStyle name="Total 3 3 2 2 8 5" xfId="49752"/>
    <cellStyle name="Total 3 3 2 2 9" xfId="10490"/>
    <cellStyle name="Total 3 3 2 2 9 2" xfId="19192"/>
    <cellStyle name="Total 3 3 2 2 9 3" xfId="11472"/>
    <cellStyle name="Total 3 3 2 2 9 4" xfId="31368"/>
    <cellStyle name="Total 3 3 2 2 9 5" xfId="50411"/>
    <cellStyle name="Total 3 3 2 3" xfId="4832"/>
    <cellStyle name="Total 3 3 2 3 10" xfId="25711"/>
    <cellStyle name="Total 3 3 2 3 11" xfId="33650"/>
    <cellStyle name="Total 3 3 2 3 12" xfId="34586"/>
    <cellStyle name="Total 3 3 2 3 13" xfId="36697"/>
    <cellStyle name="Total 3 3 2 3 14" xfId="39224"/>
    <cellStyle name="Total 3 3 2 3 2" xfId="5328"/>
    <cellStyle name="Total 3 3 2 3 2 2" xfId="14030"/>
    <cellStyle name="Total 3 3 2 3 2 2 2" xfId="46168"/>
    <cellStyle name="Total 3 3 2 3 2 3" xfId="22189"/>
    <cellStyle name="Total 3 3 2 3 2 4" xfId="26207"/>
    <cellStyle name="Total 3 3 2 3 2 5" xfId="39720"/>
    <cellStyle name="Total 3 3 2 3 3" xfId="6923"/>
    <cellStyle name="Total 3 3 2 3 3 2" xfId="15625"/>
    <cellStyle name="Total 3 3 2 3 3 2 2" xfId="47601"/>
    <cellStyle name="Total 3 3 2 3 3 3" xfId="12235"/>
    <cellStyle name="Total 3 3 2 3 3 4" xfId="27801"/>
    <cellStyle name="Total 3 3 2 3 3 5" xfId="41314"/>
    <cellStyle name="Total 3 3 2 3 4" xfId="8588"/>
    <cellStyle name="Total 3 3 2 3 4 2" xfId="17290"/>
    <cellStyle name="Total 3 3 2 3 4 3" xfId="23035"/>
    <cellStyle name="Total 3 3 2 3 4 4" xfId="29466"/>
    <cellStyle name="Total 3 3 2 3 4 5" xfId="43240"/>
    <cellStyle name="Total 3 3 2 3 5" xfId="9343"/>
    <cellStyle name="Total 3 3 2 3 5 2" xfId="18045"/>
    <cellStyle name="Total 3 3 2 3 5 3" xfId="24007"/>
    <cellStyle name="Total 3 3 2 3 5 4" xfId="30221"/>
    <cellStyle name="Total 3 3 2 3 5 5" xfId="49264"/>
    <cellStyle name="Total 3 3 2 3 6" xfId="10037"/>
    <cellStyle name="Total 3 3 2 3 6 2" xfId="18739"/>
    <cellStyle name="Total 3 3 2 3 6 3" xfId="11479"/>
    <cellStyle name="Total 3 3 2 3 6 4" xfId="30915"/>
    <cellStyle name="Total 3 3 2 3 6 5" xfId="49958"/>
    <cellStyle name="Total 3 3 2 3 7" xfId="10655"/>
    <cellStyle name="Total 3 3 2 3 7 2" xfId="19357"/>
    <cellStyle name="Total 3 3 2 3 7 3" xfId="2013"/>
    <cellStyle name="Total 3 3 2 3 7 4" xfId="31533"/>
    <cellStyle name="Total 3 3 2 3 7 5" xfId="50576"/>
    <cellStyle name="Total 3 3 2 3 8" xfId="13534"/>
    <cellStyle name="Total 3 3 2 3 9" xfId="21754"/>
    <cellStyle name="Total 3 3 2 4" xfId="4985"/>
    <cellStyle name="Total 3 3 2 4 10" xfId="25864"/>
    <cellStyle name="Total 3 3 2 4 11" xfId="33803"/>
    <cellStyle name="Total 3 3 2 4 12" xfId="34739"/>
    <cellStyle name="Total 3 3 2 4 13" xfId="36850"/>
    <cellStyle name="Total 3 3 2 4 14" xfId="39377"/>
    <cellStyle name="Total 3 3 2 4 2" xfId="6259"/>
    <cellStyle name="Total 3 3 2 4 2 2" xfId="14961"/>
    <cellStyle name="Total 3 3 2 4 2 2 2" xfId="47023"/>
    <cellStyle name="Total 3 3 2 4 2 3" xfId="12576"/>
    <cellStyle name="Total 3 3 2 4 2 4" xfId="27138"/>
    <cellStyle name="Total 3 3 2 4 2 5" xfId="40651"/>
    <cellStyle name="Total 3 3 2 4 3" xfId="7076"/>
    <cellStyle name="Total 3 3 2 4 3 2" xfId="15778"/>
    <cellStyle name="Total 3 3 2 4 3 2 2" xfId="47754"/>
    <cellStyle name="Total 3 3 2 4 3 3" xfId="1787"/>
    <cellStyle name="Total 3 3 2 4 3 4" xfId="27954"/>
    <cellStyle name="Total 3 3 2 4 3 5" xfId="41467"/>
    <cellStyle name="Total 3 3 2 4 4" xfId="8741"/>
    <cellStyle name="Total 3 3 2 4 4 2" xfId="17443"/>
    <cellStyle name="Total 3 3 2 4 4 3" xfId="21797"/>
    <cellStyle name="Total 3 3 2 4 4 4" xfId="29619"/>
    <cellStyle name="Total 3 3 2 4 4 5" xfId="43393"/>
    <cellStyle name="Total 3 3 2 4 5" xfId="9496"/>
    <cellStyle name="Total 3 3 2 4 5 2" xfId="18198"/>
    <cellStyle name="Total 3 3 2 4 5 3" xfId="20600"/>
    <cellStyle name="Total 3 3 2 4 5 4" xfId="30374"/>
    <cellStyle name="Total 3 3 2 4 5 5" xfId="49417"/>
    <cellStyle name="Total 3 3 2 4 6" xfId="10190"/>
    <cellStyle name="Total 3 3 2 4 6 2" xfId="18892"/>
    <cellStyle name="Total 3 3 2 4 6 3" xfId="20003"/>
    <cellStyle name="Total 3 3 2 4 6 4" xfId="31068"/>
    <cellStyle name="Total 3 3 2 4 6 5" xfId="50111"/>
    <cellStyle name="Total 3 3 2 4 7" xfId="10808"/>
    <cellStyle name="Total 3 3 2 4 7 2" xfId="19510"/>
    <cellStyle name="Total 3 3 2 4 7 3" xfId="19897"/>
    <cellStyle name="Total 3 3 2 4 7 4" xfId="31686"/>
    <cellStyle name="Total 3 3 2 4 7 5" xfId="50729"/>
    <cellStyle name="Total 3 3 2 4 8" xfId="13687"/>
    <cellStyle name="Total 3 3 2 4 9" xfId="25442"/>
    <cellStyle name="Total 3 3 2 5" xfId="3325"/>
    <cellStyle name="Total 3 3 2 5 2" xfId="12137"/>
    <cellStyle name="Total 3 3 2 5 2 2" xfId="44852"/>
    <cellStyle name="Total 3 3 2 5 3" xfId="25163"/>
    <cellStyle name="Total 3 3 2 5 4" xfId="23536"/>
    <cellStyle name="Total 3 3 2 5 5" xfId="37623"/>
    <cellStyle name="Total 3 3 2 6" xfId="6466"/>
    <cellStyle name="Total 3 3 2 6 2" xfId="15168"/>
    <cellStyle name="Total 3 3 2 6 2 2" xfId="47208"/>
    <cellStyle name="Total 3 3 2 6 3" xfId="22257"/>
    <cellStyle name="Total 3 3 2 6 4" xfId="27345"/>
    <cellStyle name="Total 3 3 2 6 5" xfId="40858"/>
    <cellStyle name="Total 3 3 2 7" xfId="3205"/>
    <cellStyle name="Total 3 3 2 7 2" xfId="12020"/>
    <cellStyle name="Total 3 3 2 7 2 2" xfId="44740"/>
    <cellStyle name="Total 3 3 2 7 3" xfId="22297"/>
    <cellStyle name="Total 3 3 2 7 4" xfId="1858"/>
    <cellStyle name="Total 3 3 2 7 5" xfId="37503"/>
    <cellStyle name="Total 3 3 2 8" xfId="3386"/>
    <cellStyle name="Total 3 3 2 8 2" xfId="12193"/>
    <cellStyle name="Total 3 3 2 8 3" xfId="24854"/>
    <cellStyle name="Total 3 3 2 8 4" xfId="22539"/>
    <cellStyle name="Total 3 3 2 8 5" xfId="37684"/>
    <cellStyle name="Total 3 3 2 9" xfId="7516"/>
    <cellStyle name="Total 3 3 2 9 2" xfId="16218"/>
    <cellStyle name="Total 3 3 2 9 3" xfId="22068"/>
    <cellStyle name="Total 3 3 2 9 4" xfId="28394"/>
    <cellStyle name="Total 3 3 2 9 5" xfId="48125"/>
    <cellStyle name="Total 3 3 20" xfId="35060"/>
    <cellStyle name="Total 3 3 21" xfId="37171"/>
    <cellStyle name="Total 3 3 3" xfId="844"/>
    <cellStyle name="Total 3 3 3 10" xfId="9077"/>
    <cellStyle name="Total 3 3 3 10 2" xfId="17779"/>
    <cellStyle name="Total 3 3 3 10 3" xfId="21988"/>
    <cellStyle name="Total 3 3 3 10 4" xfId="29955"/>
    <cellStyle name="Total 3 3 3 10 5" xfId="48998"/>
    <cellStyle name="Total 3 3 3 11" xfId="9805"/>
    <cellStyle name="Total 3 3 3 11 2" xfId="18507"/>
    <cellStyle name="Total 3 3 3 11 3" xfId="13167"/>
    <cellStyle name="Total 3 3 3 11 4" xfId="30683"/>
    <cellStyle name="Total 3 3 3 11 5" xfId="49726"/>
    <cellStyle name="Total 3 3 3 12" xfId="11387"/>
    <cellStyle name="Total 3 3 3 13" xfId="21968"/>
    <cellStyle name="Total 3 3 3 14" xfId="20685"/>
    <cellStyle name="Total 3 3 3 15" xfId="32637"/>
    <cellStyle name="Total 3 3 3 16" xfId="34302"/>
    <cellStyle name="Total 3 3 3 17" xfId="35684"/>
    <cellStyle name="Total 3 3 3 18" xfId="38211"/>
    <cellStyle name="Total 3 3 3 2" xfId="5043"/>
    <cellStyle name="Total 3 3 3 2 10" xfId="25922"/>
    <cellStyle name="Total 3 3 3 2 11" xfId="33861"/>
    <cellStyle name="Total 3 3 3 2 12" xfId="34797"/>
    <cellStyle name="Total 3 3 3 2 13" xfId="36908"/>
    <cellStyle name="Total 3 3 3 2 14" xfId="39435"/>
    <cellStyle name="Total 3 3 3 2 2" xfId="5912"/>
    <cellStyle name="Total 3 3 3 2 2 2" xfId="14614"/>
    <cellStyle name="Total 3 3 3 2 2 2 2" xfId="46708"/>
    <cellStyle name="Total 3 3 3 2 2 3" xfId="25373"/>
    <cellStyle name="Total 3 3 3 2 2 4" xfId="26791"/>
    <cellStyle name="Total 3 3 3 2 2 5" xfId="40304"/>
    <cellStyle name="Total 3 3 3 2 3" xfId="7134"/>
    <cellStyle name="Total 3 3 3 2 3 2" xfId="15836"/>
    <cellStyle name="Total 3 3 3 2 3 2 2" xfId="47812"/>
    <cellStyle name="Total 3 3 3 2 3 3" xfId="22571"/>
    <cellStyle name="Total 3 3 3 2 3 4" xfId="28012"/>
    <cellStyle name="Total 3 3 3 2 3 5" xfId="41525"/>
    <cellStyle name="Total 3 3 3 2 4" xfId="8799"/>
    <cellStyle name="Total 3 3 3 2 4 2" xfId="17501"/>
    <cellStyle name="Total 3 3 3 2 4 3" xfId="23337"/>
    <cellStyle name="Total 3 3 3 2 4 4" xfId="29677"/>
    <cellStyle name="Total 3 3 3 2 4 5" xfId="43451"/>
    <cellStyle name="Total 3 3 3 2 5" xfId="9554"/>
    <cellStyle name="Total 3 3 3 2 5 2" xfId="18256"/>
    <cellStyle name="Total 3 3 3 2 5 3" xfId="11846"/>
    <cellStyle name="Total 3 3 3 2 5 4" xfId="30432"/>
    <cellStyle name="Total 3 3 3 2 5 5" xfId="49475"/>
    <cellStyle name="Total 3 3 3 2 6" xfId="10248"/>
    <cellStyle name="Total 3 3 3 2 6 2" xfId="18950"/>
    <cellStyle name="Total 3 3 3 2 6 3" xfId="11504"/>
    <cellStyle name="Total 3 3 3 2 6 4" xfId="31126"/>
    <cellStyle name="Total 3 3 3 2 6 5" xfId="50169"/>
    <cellStyle name="Total 3 3 3 2 7" xfId="10866"/>
    <cellStyle name="Total 3 3 3 2 7 2" xfId="19568"/>
    <cellStyle name="Total 3 3 3 2 7 3" xfId="12285"/>
    <cellStyle name="Total 3 3 3 2 7 4" xfId="31744"/>
    <cellStyle name="Total 3 3 3 2 7 5" xfId="50787"/>
    <cellStyle name="Total 3 3 3 2 8" xfId="13745"/>
    <cellStyle name="Total 3 3 3 2 9" xfId="20696"/>
    <cellStyle name="Total 3 3 3 3" xfId="4857"/>
    <cellStyle name="Total 3 3 3 3 10" xfId="25736"/>
    <cellStyle name="Total 3 3 3 3 11" xfId="33675"/>
    <cellStyle name="Total 3 3 3 3 12" xfId="34611"/>
    <cellStyle name="Total 3 3 3 3 13" xfId="36722"/>
    <cellStyle name="Total 3 3 3 3 14" xfId="39249"/>
    <cellStyle name="Total 3 3 3 3 2" xfId="3160"/>
    <cellStyle name="Total 3 3 3 3 2 2" xfId="11975"/>
    <cellStyle name="Total 3 3 3 3 2 2 2" xfId="44700"/>
    <cellStyle name="Total 3 3 3 3 2 3" xfId="22170"/>
    <cellStyle name="Total 3 3 3 3 2 4" xfId="19874"/>
    <cellStyle name="Total 3 3 3 3 2 5" xfId="37458"/>
    <cellStyle name="Total 3 3 3 3 3" xfId="6948"/>
    <cellStyle name="Total 3 3 3 3 3 2" xfId="15650"/>
    <cellStyle name="Total 3 3 3 3 3 2 2" xfId="47626"/>
    <cellStyle name="Total 3 3 3 3 3 3" xfId="20411"/>
    <cellStyle name="Total 3 3 3 3 3 4" xfId="27826"/>
    <cellStyle name="Total 3 3 3 3 3 5" xfId="41339"/>
    <cellStyle name="Total 3 3 3 3 4" xfId="8613"/>
    <cellStyle name="Total 3 3 3 3 4 2" xfId="17315"/>
    <cellStyle name="Total 3 3 3 3 4 3" xfId="12575"/>
    <cellStyle name="Total 3 3 3 3 4 4" xfId="29491"/>
    <cellStyle name="Total 3 3 3 3 4 5" xfId="43265"/>
    <cellStyle name="Total 3 3 3 3 5" xfId="9368"/>
    <cellStyle name="Total 3 3 3 3 5 2" xfId="18070"/>
    <cellStyle name="Total 3 3 3 3 5 3" xfId="22028"/>
    <cellStyle name="Total 3 3 3 3 5 4" xfId="30246"/>
    <cellStyle name="Total 3 3 3 3 5 5" xfId="49289"/>
    <cellStyle name="Total 3 3 3 3 6" xfId="10062"/>
    <cellStyle name="Total 3 3 3 3 6 2" xfId="18764"/>
    <cellStyle name="Total 3 3 3 3 6 3" xfId="12737"/>
    <cellStyle name="Total 3 3 3 3 6 4" xfId="30940"/>
    <cellStyle name="Total 3 3 3 3 6 5" xfId="49983"/>
    <cellStyle name="Total 3 3 3 3 7" xfId="10680"/>
    <cellStyle name="Total 3 3 3 3 7 2" xfId="19382"/>
    <cellStyle name="Total 3 3 3 3 7 3" xfId="19932"/>
    <cellStyle name="Total 3 3 3 3 7 4" xfId="31558"/>
    <cellStyle name="Total 3 3 3 3 7 5" xfId="50601"/>
    <cellStyle name="Total 3 3 3 3 8" xfId="13559"/>
    <cellStyle name="Total 3 3 3 3 9" xfId="23622"/>
    <cellStyle name="Total 3 3 3 4" xfId="5545"/>
    <cellStyle name="Total 3 3 3 4 2" xfId="14247"/>
    <cellStyle name="Total 3 3 3 4 2 2" xfId="46370"/>
    <cellStyle name="Total 3 3 3 4 3" xfId="22710"/>
    <cellStyle name="Total 3 3 3 4 4" xfId="26424"/>
    <cellStyle name="Total 3 3 3 4 5" xfId="39937"/>
    <cellStyle name="Total 3 3 3 5" xfId="6381"/>
    <cellStyle name="Total 3 3 3 5 2" xfId="15083"/>
    <cellStyle name="Total 3 3 3 5 2 2" xfId="47134"/>
    <cellStyle name="Total 3 3 3 5 3" xfId="21172"/>
    <cellStyle name="Total 3 3 3 5 4" xfId="27260"/>
    <cellStyle name="Total 3 3 3 5 5" xfId="40773"/>
    <cellStyle name="Total 3 3 3 6" xfId="5838"/>
    <cellStyle name="Total 3 3 3 6 2" xfId="14540"/>
    <cellStyle name="Total 3 3 3 6 2 2" xfId="46637"/>
    <cellStyle name="Total 3 3 3 6 3" xfId="24533"/>
    <cellStyle name="Total 3 3 3 6 4" xfId="26717"/>
    <cellStyle name="Total 3 3 3 6 5" xfId="40230"/>
    <cellStyle name="Total 3 3 3 7" xfId="5938"/>
    <cellStyle name="Total 3 3 3 7 2" xfId="14640"/>
    <cellStyle name="Total 3 3 3 7 3" xfId="20836"/>
    <cellStyle name="Total 3 3 3 7 4" xfId="26817"/>
    <cellStyle name="Total 3 3 3 7 5" xfId="40330"/>
    <cellStyle name="Total 3 3 3 8" xfId="7905"/>
    <cellStyle name="Total 3 3 3 8 2" xfId="16607"/>
    <cellStyle name="Total 3 3 3 8 3" xfId="25412"/>
    <cellStyle name="Total 3 3 3 8 4" xfId="28783"/>
    <cellStyle name="Total 3 3 3 8 5" xfId="48423"/>
    <cellStyle name="Total 3 3 3 9" xfId="8302"/>
    <cellStyle name="Total 3 3 3 9 2" xfId="17004"/>
    <cellStyle name="Total 3 3 3 9 3" xfId="23205"/>
    <cellStyle name="Total 3 3 3 9 4" xfId="29180"/>
    <cellStyle name="Total 3 3 3 9 5" xfId="48816"/>
    <cellStyle name="Total 3 3 4" xfId="1273"/>
    <cellStyle name="Total 3 3 4 10" xfId="3105"/>
    <cellStyle name="Total 3 3 4 10 2" xfId="11924"/>
    <cellStyle name="Total 3 3 4 10 3" xfId="23312"/>
    <cellStyle name="Total 3 3 4 10 4" xfId="23709"/>
    <cellStyle name="Total 3 3 4 10 5" xfId="44649"/>
    <cellStyle name="Total 3 3 4 11" xfId="7420"/>
    <cellStyle name="Total 3 3 4 11 2" xfId="16122"/>
    <cellStyle name="Total 3 3 4 11 3" xfId="21039"/>
    <cellStyle name="Total 3 3 4 11 4" xfId="28298"/>
    <cellStyle name="Total 3 3 4 11 5" xfId="48029"/>
    <cellStyle name="Total 3 3 4 12" xfId="11069"/>
    <cellStyle name="Total 3 3 4 13" xfId="24690"/>
    <cellStyle name="Total 3 3 4 14" xfId="24648"/>
    <cellStyle name="Total 3 3 4 15" xfId="33066"/>
    <cellStyle name="Total 3 3 4 16" xfId="34367"/>
    <cellStyle name="Total 3 3 4 17" xfId="36113"/>
    <cellStyle name="Total 3 3 4 18" xfId="38640"/>
    <cellStyle name="Total 3 3 4 2" xfId="4912"/>
    <cellStyle name="Total 3 3 4 2 10" xfId="25791"/>
    <cellStyle name="Total 3 3 4 2 11" xfId="33730"/>
    <cellStyle name="Total 3 3 4 2 12" xfId="34666"/>
    <cellStyle name="Total 3 3 4 2 13" xfId="36777"/>
    <cellStyle name="Total 3 3 4 2 14" xfId="39304"/>
    <cellStyle name="Total 3 3 4 2 2" xfId="5410"/>
    <cellStyle name="Total 3 3 4 2 2 2" xfId="14112"/>
    <cellStyle name="Total 3 3 4 2 2 2 2" xfId="46243"/>
    <cellStyle name="Total 3 3 4 2 2 3" xfId="13146"/>
    <cellStyle name="Total 3 3 4 2 2 4" xfId="26289"/>
    <cellStyle name="Total 3 3 4 2 2 5" xfId="39802"/>
    <cellStyle name="Total 3 3 4 2 3" xfId="7003"/>
    <cellStyle name="Total 3 3 4 2 3 2" xfId="15705"/>
    <cellStyle name="Total 3 3 4 2 3 2 2" xfId="47681"/>
    <cellStyle name="Total 3 3 4 2 3 3" xfId="12578"/>
    <cellStyle name="Total 3 3 4 2 3 4" xfId="27881"/>
    <cellStyle name="Total 3 3 4 2 3 5" xfId="41394"/>
    <cellStyle name="Total 3 3 4 2 4" xfId="8668"/>
    <cellStyle name="Total 3 3 4 2 4 2" xfId="17370"/>
    <cellStyle name="Total 3 3 4 2 4 3" xfId="21905"/>
    <cellStyle name="Total 3 3 4 2 4 4" xfId="29546"/>
    <cellStyle name="Total 3 3 4 2 4 5" xfId="43320"/>
    <cellStyle name="Total 3 3 4 2 5" xfId="9423"/>
    <cellStyle name="Total 3 3 4 2 5 2" xfId="18125"/>
    <cellStyle name="Total 3 3 4 2 5 3" xfId="21676"/>
    <cellStyle name="Total 3 3 4 2 5 4" xfId="30301"/>
    <cellStyle name="Total 3 3 4 2 5 5" xfId="49344"/>
    <cellStyle name="Total 3 3 4 2 6" xfId="10117"/>
    <cellStyle name="Total 3 3 4 2 6 2" xfId="18819"/>
    <cellStyle name="Total 3 3 4 2 6 3" xfId="12200"/>
    <cellStyle name="Total 3 3 4 2 6 4" xfId="30995"/>
    <cellStyle name="Total 3 3 4 2 6 5" xfId="50038"/>
    <cellStyle name="Total 3 3 4 2 7" xfId="10735"/>
    <cellStyle name="Total 3 3 4 2 7 2" xfId="19437"/>
    <cellStyle name="Total 3 3 4 2 7 3" xfId="12507"/>
    <cellStyle name="Total 3 3 4 2 7 4" xfId="31613"/>
    <cellStyle name="Total 3 3 4 2 7 5" xfId="50656"/>
    <cellStyle name="Total 3 3 4 2 8" xfId="13614"/>
    <cellStyle name="Total 3 3 4 2 9" xfId="13382"/>
    <cellStyle name="Total 3 3 4 3" xfId="4780"/>
    <cellStyle name="Total 3 3 4 3 10" xfId="25659"/>
    <cellStyle name="Total 3 3 4 3 11" xfId="33598"/>
    <cellStyle name="Total 3 3 4 3 12" xfId="34534"/>
    <cellStyle name="Total 3 3 4 3 13" xfId="36645"/>
    <cellStyle name="Total 3 3 4 3 14" xfId="39172"/>
    <cellStyle name="Total 3 3 4 3 2" xfId="5480"/>
    <cellStyle name="Total 3 3 4 3 2 2" xfId="14182"/>
    <cellStyle name="Total 3 3 4 3 2 2 2" xfId="46307"/>
    <cellStyle name="Total 3 3 4 3 2 3" xfId="21541"/>
    <cellStyle name="Total 3 3 4 3 2 4" xfId="26359"/>
    <cellStyle name="Total 3 3 4 3 2 5" xfId="39872"/>
    <cellStyle name="Total 3 3 4 3 3" xfId="6871"/>
    <cellStyle name="Total 3 3 4 3 3 2" xfId="15573"/>
    <cellStyle name="Total 3 3 4 3 3 2 2" xfId="47549"/>
    <cellStyle name="Total 3 3 4 3 3 3" xfId="12281"/>
    <cellStyle name="Total 3 3 4 3 3 4" xfId="27749"/>
    <cellStyle name="Total 3 3 4 3 3 5" xfId="41262"/>
    <cellStyle name="Total 3 3 4 3 4" xfId="8536"/>
    <cellStyle name="Total 3 3 4 3 4 2" xfId="17238"/>
    <cellStyle name="Total 3 3 4 3 4 3" xfId="25436"/>
    <cellStyle name="Total 3 3 4 3 4 4" xfId="29414"/>
    <cellStyle name="Total 3 3 4 3 4 5" xfId="43188"/>
    <cellStyle name="Total 3 3 4 3 5" xfId="9291"/>
    <cellStyle name="Total 3 3 4 3 5 2" xfId="17993"/>
    <cellStyle name="Total 3 3 4 3 5 3" xfId="20486"/>
    <cellStyle name="Total 3 3 4 3 5 4" xfId="30169"/>
    <cellStyle name="Total 3 3 4 3 5 5" xfId="49212"/>
    <cellStyle name="Total 3 3 4 3 6" xfId="9985"/>
    <cellStyle name="Total 3 3 4 3 6 2" xfId="18687"/>
    <cellStyle name="Total 3 3 4 3 6 3" xfId="12839"/>
    <cellStyle name="Total 3 3 4 3 6 4" xfId="30863"/>
    <cellStyle name="Total 3 3 4 3 6 5" xfId="49906"/>
    <cellStyle name="Total 3 3 4 3 7" xfId="10603"/>
    <cellStyle name="Total 3 3 4 3 7 2" xfId="19305"/>
    <cellStyle name="Total 3 3 4 3 7 3" xfId="19982"/>
    <cellStyle name="Total 3 3 4 3 7 4" xfId="31481"/>
    <cellStyle name="Total 3 3 4 3 7 5" xfId="50524"/>
    <cellStyle name="Total 3 3 4 3 8" xfId="13482"/>
    <cellStyle name="Total 3 3 4 3 9" xfId="21356"/>
    <cellStyle name="Total 3 3 4 4" xfId="5926"/>
    <cellStyle name="Total 3 3 4 4 2" xfId="14628"/>
    <cellStyle name="Total 3 3 4 4 2 2" xfId="46720"/>
    <cellStyle name="Total 3 3 4 4 3" xfId="25029"/>
    <cellStyle name="Total 3 3 4 4 4" xfId="26805"/>
    <cellStyle name="Total 3 3 4 4 5" xfId="40318"/>
    <cellStyle name="Total 3 3 4 5" xfId="3183"/>
    <cellStyle name="Total 3 3 4 5 2" xfId="11998"/>
    <cellStyle name="Total 3 3 4 5 2 2" xfId="44722"/>
    <cellStyle name="Total 3 3 4 5 3" xfId="22356"/>
    <cellStyle name="Total 3 3 4 5 4" xfId="25489"/>
    <cellStyle name="Total 3 3 4 5 5" xfId="37481"/>
    <cellStyle name="Total 3 3 4 6" xfId="6316"/>
    <cellStyle name="Total 3 3 4 6 2" xfId="15018"/>
    <cellStyle name="Total 3 3 4 6 2 2" xfId="47073"/>
    <cellStyle name="Total 3 3 4 6 3" xfId="11684"/>
    <cellStyle name="Total 3 3 4 6 4" xfId="27195"/>
    <cellStyle name="Total 3 3 4 6 5" xfId="40708"/>
    <cellStyle name="Total 3 3 4 7" xfId="7347"/>
    <cellStyle name="Total 3 3 4 7 2" xfId="16049"/>
    <cellStyle name="Total 3 3 4 7 3" xfId="24136"/>
    <cellStyle name="Total 3 3 4 7 4" xfId="28225"/>
    <cellStyle name="Total 3 3 4 7 5" xfId="41738"/>
    <cellStyle name="Total 3 3 4 8" xfId="8168"/>
    <cellStyle name="Total 3 3 4 8 2" xfId="16870"/>
    <cellStyle name="Total 3 3 4 8 3" xfId="23935"/>
    <cellStyle name="Total 3 3 4 8 4" xfId="29046"/>
    <cellStyle name="Total 3 3 4 8 5" xfId="48686"/>
    <cellStyle name="Total 3 3 4 9" xfId="7780"/>
    <cellStyle name="Total 3 3 4 9 2" xfId="16482"/>
    <cellStyle name="Total 3 3 4 9 3" xfId="20488"/>
    <cellStyle name="Total 3 3 4 9 4" xfId="28658"/>
    <cellStyle name="Total 3 3 4 9 5" xfId="48308"/>
    <cellStyle name="Total 3 3 5" xfId="3569"/>
    <cellStyle name="Total 3 3 5 10" xfId="22097"/>
    <cellStyle name="Total 3 3 5 11" xfId="32284"/>
    <cellStyle name="Total 3 3 5 12" xfId="34187"/>
    <cellStyle name="Total 3 3 5 13" xfId="35331"/>
    <cellStyle name="Total 3 3 5 14" xfId="37867"/>
    <cellStyle name="Total 3 3 5 2" xfId="3261"/>
    <cellStyle name="Total 3 3 5 2 2" xfId="12076"/>
    <cellStyle name="Total 3 3 5 2 2 2" xfId="44792"/>
    <cellStyle name="Total 3 3 5 2 3" xfId="24016"/>
    <cellStyle name="Total 3 3 5 2 4" xfId="20713"/>
    <cellStyle name="Total 3 3 5 2 5" xfId="37559"/>
    <cellStyle name="Total 3 3 5 3" xfId="6015"/>
    <cellStyle name="Total 3 3 5 3 2" xfId="14717"/>
    <cellStyle name="Total 3 3 5 3 2 2" xfId="46800"/>
    <cellStyle name="Total 3 3 5 3 3" xfId="22919"/>
    <cellStyle name="Total 3 3 5 3 4" xfId="26894"/>
    <cellStyle name="Total 3 3 5 3 5" xfId="40407"/>
    <cellStyle name="Total 3 3 5 4" xfId="7656"/>
    <cellStyle name="Total 3 3 5 4 2" xfId="16358"/>
    <cellStyle name="Total 3 3 5 4 3" xfId="24034"/>
    <cellStyle name="Total 3 3 5 4 4" xfId="28534"/>
    <cellStyle name="Total 3 3 5 4 5" xfId="42025"/>
    <cellStyle name="Total 3 3 5 5" xfId="8454"/>
    <cellStyle name="Total 3 3 5 5 2" xfId="17156"/>
    <cellStyle name="Total 3 3 5 5 3" xfId="25288"/>
    <cellStyle name="Total 3 3 5 5 4" xfId="29332"/>
    <cellStyle name="Total 3 3 5 5 5" xfId="48912"/>
    <cellStyle name="Total 3 3 5 6" xfId="9209"/>
    <cellStyle name="Total 3 3 5 6 2" xfId="17911"/>
    <cellStyle name="Total 3 3 5 6 3" xfId="23018"/>
    <cellStyle name="Total 3 3 5 6 4" xfId="30087"/>
    <cellStyle name="Total 3 3 5 6 5" xfId="49130"/>
    <cellStyle name="Total 3 3 5 7" xfId="9905"/>
    <cellStyle name="Total 3 3 5 7 2" xfId="18607"/>
    <cellStyle name="Total 3 3 5 7 3" xfId="13038"/>
    <cellStyle name="Total 3 3 5 7 4" xfId="30783"/>
    <cellStyle name="Total 3 3 5 7 5" xfId="49826"/>
    <cellStyle name="Total 3 3 5 8" xfId="12366"/>
    <cellStyle name="Total 3 3 5 9" xfId="24798"/>
    <cellStyle name="Total 3 3 6" xfId="4754"/>
    <cellStyle name="Total 3 3 6 10" xfId="25633"/>
    <cellStyle name="Total 3 3 6 11" xfId="33572"/>
    <cellStyle name="Total 3 3 6 12" xfId="34508"/>
    <cellStyle name="Total 3 3 6 13" xfId="36619"/>
    <cellStyle name="Total 3 3 6 14" xfId="39146"/>
    <cellStyle name="Total 3 3 6 2" xfId="6136"/>
    <cellStyle name="Total 3 3 6 2 2" xfId="14838"/>
    <cellStyle name="Total 3 3 6 2 2 2" xfId="46908"/>
    <cellStyle name="Total 3 3 6 2 3" xfId="23199"/>
    <cellStyle name="Total 3 3 6 2 4" xfId="27015"/>
    <cellStyle name="Total 3 3 6 2 5" xfId="40528"/>
    <cellStyle name="Total 3 3 6 3" xfId="6845"/>
    <cellStyle name="Total 3 3 6 3 2" xfId="15547"/>
    <cellStyle name="Total 3 3 6 3 2 2" xfId="47523"/>
    <cellStyle name="Total 3 3 6 3 3" xfId="11876"/>
    <cellStyle name="Total 3 3 6 3 4" xfId="27723"/>
    <cellStyle name="Total 3 3 6 3 5" xfId="41236"/>
    <cellStyle name="Total 3 3 6 4" xfId="8510"/>
    <cellStyle name="Total 3 3 6 4 2" xfId="17212"/>
    <cellStyle name="Total 3 3 6 4 3" xfId="22700"/>
    <cellStyle name="Total 3 3 6 4 4" xfId="29388"/>
    <cellStyle name="Total 3 3 6 4 5" xfId="43162"/>
    <cellStyle name="Total 3 3 6 5" xfId="9265"/>
    <cellStyle name="Total 3 3 6 5 2" xfId="17967"/>
    <cellStyle name="Total 3 3 6 5 3" xfId="24744"/>
    <cellStyle name="Total 3 3 6 5 4" xfId="30143"/>
    <cellStyle name="Total 3 3 6 5 5" xfId="49186"/>
    <cellStyle name="Total 3 3 6 6" xfId="9959"/>
    <cellStyle name="Total 3 3 6 6 2" xfId="18661"/>
    <cellStyle name="Total 3 3 6 6 3" xfId="20441"/>
    <cellStyle name="Total 3 3 6 6 4" xfId="30837"/>
    <cellStyle name="Total 3 3 6 6 5" xfId="49880"/>
    <cellStyle name="Total 3 3 6 7" xfId="10577"/>
    <cellStyle name="Total 3 3 6 7 2" xfId="19279"/>
    <cellStyle name="Total 3 3 6 7 3" xfId="20334"/>
    <cellStyle name="Total 3 3 6 7 4" xfId="31455"/>
    <cellStyle name="Total 3 3 6 7 5" xfId="50498"/>
    <cellStyle name="Total 3 3 6 8" xfId="13456"/>
    <cellStyle name="Total 3 3 6 9" xfId="22582"/>
    <cellStyle name="Total 3 3 7" xfId="6442"/>
    <cellStyle name="Total 3 3 7 2" xfId="15144"/>
    <cellStyle name="Total 3 3 7 2 2" xfId="47188"/>
    <cellStyle name="Total 3 3 7 3" xfId="25252"/>
    <cellStyle name="Total 3 3 7 4" xfId="27321"/>
    <cellStyle name="Total 3 3 7 5" xfId="40834"/>
    <cellStyle name="Total 3 3 8" xfId="6443"/>
    <cellStyle name="Total 3 3 8 2" xfId="15145"/>
    <cellStyle name="Total 3 3 8 2 2" xfId="47189"/>
    <cellStyle name="Total 3 3 8 3" xfId="24749"/>
    <cellStyle name="Total 3 3 8 4" xfId="27322"/>
    <cellStyle name="Total 3 3 8 5" xfId="40835"/>
    <cellStyle name="Total 3 3 9" xfId="6495"/>
    <cellStyle name="Total 3 3 9 2" xfId="15197"/>
    <cellStyle name="Total 3 3 9 2 2" xfId="47232"/>
    <cellStyle name="Total 3 3 9 3" xfId="21055"/>
    <cellStyle name="Total 3 3 9 4" xfId="27374"/>
    <cellStyle name="Total 3 3 9 5" xfId="40887"/>
    <cellStyle name="Total 3 4" xfId="473"/>
    <cellStyle name="Total 3 4 10" xfId="5707"/>
    <cellStyle name="Total 3 4 10 2" xfId="14409"/>
    <cellStyle name="Total 3 4 10 3" xfId="24969"/>
    <cellStyle name="Total 3 4 10 4" xfId="26586"/>
    <cellStyle name="Total 3 4 10 5" xfId="40099"/>
    <cellStyle name="Total 3 4 11" xfId="7439"/>
    <cellStyle name="Total 3 4 11 2" xfId="16141"/>
    <cellStyle name="Total 3 4 11 3" xfId="22361"/>
    <cellStyle name="Total 3 4 11 4" xfId="28317"/>
    <cellStyle name="Total 3 4 11 5" xfId="48048"/>
    <cellStyle name="Total 3 4 12" xfId="8060"/>
    <cellStyle name="Total 3 4 12 2" xfId="16762"/>
    <cellStyle name="Total 3 4 12 3" xfId="24984"/>
    <cellStyle name="Total 3 4 12 4" xfId="28938"/>
    <cellStyle name="Total 3 4 12 5" xfId="48578"/>
    <cellStyle name="Total 3 4 13" xfId="7715"/>
    <cellStyle name="Total 3 4 13 2" xfId="16417"/>
    <cellStyle name="Total 3 4 13 3" xfId="23942"/>
    <cellStyle name="Total 3 4 13 4" xfId="28593"/>
    <cellStyle name="Total 3 4 13 5" xfId="48245"/>
    <cellStyle name="Total 3 4 14" xfId="8408"/>
    <cellStyle name="Total 3 4 14 2" xfId="17110"/>
    <cellStyle name="Total 3 4 14 3" xfId="23749"/>
    <cellStyle name="Total 3 4 14 4" xfId="29286"/>
    <cellStyle name="Total 3 4 14 5" xfId="48866"/>
    <cellStyle name="Total 3 4 15" xfId="2580"/>
    <cellStyle name="Total 3 4 16" xfId="25371"/>
    <cellStyle name="Total 3 4 17" xfId="21885"/>
    <cellStyle name="Total 3 4 18" xfId="31993"/>
    <cellStyle name="Total 3 4 19" xfId="34061"/>
    <cellStyle name="Total 3 4 2" xfId="721"/>
    <cellStyle name="Total 3 4 2 10" xfId="7618"/>
    <cellStyle name="Total 3 4 2 10 2" xfId="16320"/>
    <cellStyle name="Total 3 4 2 10 3" xfId="21553"/>
    <cellStyle name="Total 3 4 2 10 4" xfId="28496"/>
    <cellStyle name="Total 3 4 2 10 5" xfId="48220"/>
    <cellStyle name="Total 3 4 2 11" xfId="3885"/>
    <cellStyle name="Total 3 4 2 11 2" xfId="12659"/>
    <cellStyle name="Total 3 4 2 11 3" xfId="20847"/>
    <cellStyle name="Total 3 4 2 11 4" xfId="25060"/>
    <cellStyle name="Total 3 4 2 11 5" xfId="45318"/>
    <cellStyle name="Total 3 4 2 12" xfId="4266"/>
    <cellStyle name="Total 3 4 2 12 2" xfId="12998"/>
    <cellStyle name="Total 3 4 2 12 3" xfId="13257"/>
    <cellStyle name="Total 3 4 2 12 4" xfId="25502"/>
    <cellStyle name="Total 3 4 2 12 5" xfId="45699"/>
    <cellStyle name="Total 3 4 2 13" xfId="11269"/>
    <cellStyle name="Total 3 4 2 14" xfId="11664"/>
    <cellStyle name="Total 3 4 2 15" xfId="23852"/>
    <cellStyle name="Total 3 4 2 16" xfId="32068"/>
    <cellStyle name="Total 3 4 2 17" xfId="34099"/>
    <cellStyle name="Total 3 4 2 18" xfId="35115"/>
    <cellStyle name="Total 3 4 2 19" xfId="37362"/>
    <cellStyle name="Total 3 4 2 2" xfId="1490"/>
    <cellStyle name="Total 3 4 2 2 10" xfId="13187"/>
    <cellStyle name="Total 3 4 2 2 11" xfId="21488"/>
    <cellStyle name="Total 3 4 2 2 12" xfId="25526"/>
    <cellStyle name="Total 3 4 2 2 13" xfId="33283"/>
    <cellStyle name="Total 3 4 2 2 14" xfId="34401"/>
    <cellStyle name="Total 3 4 2 2 15" xfId="36330"/>
    <cellStyle name="Total 3 4 2 2 16" xfId="38857"/>
    <cellStyle name="Total 3 4 2 2 2" xfId="4850"/>
    <cellStyle name="Total 3 4 2 2 2 10" xfId="25729"/>
    <cellStyle name="Total 3 4 2 2 2 11" xfId="33668"/>
    <cellStyle name="Total 3 4 2 2 2 12" xfId="34604"/>
    <cellStyle name="Total 3 4 2 2 2 13" xfId="36715"/>
    <cellStyle name="Total 3 4 2 2 2 14" xfId="39242"/>
    <cellStyle name="Total 3 4 2 2 2 2" xfId="6151"/>
    <cellStyle name="Total 3 4 2 2 2 2 2" xfId="14853"/>
    <cellStyle name="Total 3 4 2 2 2 2 2 2" xfId="46921"/>
    <cellStyle name="Total 3 4 2 2 2 2 3" xfId="25072"/>
    <cellStyle name="Total 3 4 2 2 2 2 4" xfId="27030"/>
    <cellStyle name="Total 3 4 2 2 2 2 5" xfId="40543"/>
    <cellStyle name="Total 3 4 2 2 2 3" xfId="6941"/>
    <cellStyle name="Total 3 4 2 2 2 3 2" xfId="15643"/>
    <cellStyle name="Total 3 4 2 2 2 3 2 2" xfId="47619"/>
    <cellStyle name="Total 3 4 2 2 2 3 3" xfId="12284"/>
    <cellStyle name="Total 3 4 2 2 2 3 4" xfId="27819"/>
    <cellStyle name="Total 3 4 2 2 2 3 5" xfId="41332"/>
    <cellStyle name="Total 3 4 2 2 2 4" xfId="8606"/>
    <cellStyle name="Total 3 4 2 2 2 4 2" xfId="17308"/>
    <cellStyle name="Total 3 4 2 2 2 4 3" xfId="21925"/>
    <cellStyle name="Total 3 4 2 2 2 4 4" xfId="29484"/>
    <cellStyle name="Total 3 4 2 2 2 4 5" xfId="43258"/>
    <cellStyle name="Total 3 4 2 2 2 5" xfId="9361"/>
    <cellStyle name="Total 3 4 2 2 2 5 2" xfId="18063"/>
    <cellStyle name="Total 3 4 2 2 2 5 3" xfId="22335"/>
    <cellStyle name="Total 3 4 2 2 2 5 4" xfId="30239"/>
    <cellStyle name="Total 3 4 2 2 2 5 5" xfId="49282"/>
    <cellStyle name="Total 3 4 2 2 2 6" xfId="10055"/>
    <cellStyle name="Total 3 4 2 2 2 6 2" xfId="18757"/>
    <cellStyle name="Total 3 4 2 2 2 6 3" xfId="13303"/>
    <cellStyle name="Total 3 4 2 2 2 6 4" xfId="30933"/>
    <cellStyle name="Total 3 4 2 2 2 6 5" xfId="49976"/>
    <cellStyle name="Total 3 4 2 2 2 7" xfId="10673"/>
    <cellStyle name="Total 3 4 2 2 2 7 2" xfId="19375"/>
    <cellStyle name="Total 3 4 2 2 2 7 3" xfId="12312"/>
    <cellStyle name="Total 3 4 2 2 2 7 4" xfId="31551"/>
    <cellStyle name="Total 3 4 2 2 2 7 5" xfId="50594"/>
    <cellStyle name="Total 3 4 2 2 2 8" xfId="13552"/>
    <cellStyle name="Total 3 4 2 2 2 9" xfId="23552"/>
    <cellStyle name="Total 3 4 2 2 3" xfId="5184"/>
    <cellStyle name="Total 3 4 2 2 3 10" xfId="26063"/>
    <cellStyle name="Total 3 4 2 2 3 11" xfId="34002"/>
    <cellStyle name="Total 3 4 2 2 3 12" xfId="34938"/>
    <cellStyle name="Total 3 4 2 2 3 13" xfId="37049"/>
    <cellStyle name="Total 3 4 2 2 3 14" xfId="39576"/>
    <cellStyle name="Total 3 4 2 2 3 2" xfId="6086"/>
    <cellStyle name="Total 3 4 2 2 3 2 2" xfId="14788"/>
    <cellStyle name="Total 3 4 2 2 3 2 2 2" xfId="46862"/>
    <cellStyle name="Total 3 4 2 2 3 2 3" xfId="21025"/>
    <cellStyle name="Total 3 4 2 2 3 2 4" xfId="26965"/>
    <cellStyle name="Total 3 4 2 2 3 2 5" xfId="40478"/>
    <cellStyle name="Total 3 4 2 2 3 3" xfId="7275"/>
    <cellStyle name="Total 3 4 2 2 3 3 2" xfId="15977"/>
    <cellStyle name="Total 3 4 2 2 3 3 2 2" xfId="47953"/>
    <cellStyle name="Total 3 4 2 2 3 3 3" xfId="24923"/>
    <cellStyle name="Total 3 4 2 2 3 3 4" xfId="28153"/>
    <cellStyle name="Total 3 4 2 2 3 3 5" xfId="41666"/>
    <cellStyle name="Total 3 4 2 2 3 4" xfId="8940"/>
    <cellStyle name="Total 3 4 2 2 3 4 2" xfId="17642"/>
    <cellStyle name="Total 3 4 2 2 3 4 3" xfId="25456"/>
    <cellStyle name="Total 3 4 2 2 3 4 4" xfId="29818"/>
    <cellStyle name="Total 3 4 2 2 3 4 5" xfId="43592"/>
    <cellStyle name="Total 3 4 2 2 3 5" xfId="9695"/>
    <cellStyle name="Total 3 4 2 2 3 5 2" xfId="18397"/>
    <cellStyle name="Total 3 4 2 2 3 5 3" xfId="2368"/>
    <cellStyle name="Total 3 4 2 2 3 5 4" xfId="30573"/>
    <cellStyle name="Total 3 4 2 2 3 5 5" xfId="49616"/>
    <cellStyle name="Total 3 4 2 2 3 6" xfId="10389"/>
    <cellStyle name="Total 3 4 2 2 3 6 2" xfId="19091"/>
    <cellStyle name="Total 3 4 2 2 3 6 3" xfId="20168"/>
    <cellStyle name="Total 3 4 2 2 3 6 4" xfId="31267"/>
    <cellStyle name="Total 3 4 2 2 3 6 5" xfId="50310"/>
    <cellStyle name="Total 3 4 2 2 3 7" xfId="11007"/>
    <cellStyle name="Total 3 4 2 2 3 7 2" xfId="19709"/>
    <cellStyle name="Total 3 4 2 2 3 7 3" xfId="20113"/>
    <cellStyle name="Total 3 4 2 2 3 7 4" xfId="31885"/>
    <cellStyle name="Total 3 4 2 2 3 7 5" xfId="50928"/>
    <cellStyle name="Total 3 4 2 2 3 8" xfId="13886"/>
    <cellStyle name="Total 3 4 2 2 3 9" xfId="20178"/>
    <cellStyle name="Total 3 4 2 2 4" xfId="6266"/>
    <cellStyle name="Total 3 4 2 2 4 2" xfId="14968"/>
    <cellStyle name="Total 3 4 2 2 4 2 2" xfId="47030"/>
    <cellStyle name="Total 3 4 2 2 4 3" xfId="24295"/>
    <cellStyle name="Total 3 4 2 2 4 4" xfId="27145"/>
    <cellStyle name="Total 3 4 2 2 4 5" xfId="40658"/>
    <cellStyle name="Total 3 4 2 2 5" xfId="6672"/>
    <cellStyle name="Total 3 4 2 2 5 2" xfId="15374"/>
    <cellStyle name="Total 3 4 2 2 5 2 2" xfId="47377"/>
    <cellStyle name="Total 3 4 2 2 5 3" xfId="22450"/>
    <cellStyle name="Total 3 4 2 2 5 4" xfId="27550"/>
    <cellStyle name="Total 3 4 2 2 5 5" xfId="41063"/>
    <cellStyle name="Total 3 4 2 2 6" xfId="8308"/>
    <cellStyle name="Total 3 4 2 2 6 2" xfId="17010"/>
    <cellStyle name="Total 3 4 2 2 6 3" xfId="20919"/>
    <cellStyle name="Total 3 4 2 2 6 4" xfId="29186"/>
    <cellStyle name="Total 3 4 2 2 6 5" xfId="42873"/>
    <cellStyle name="Total 3 4 2 2 7" xfId="9083"/>
    <cellStyle name="Total 3 4 2 2 7 2" xfId="17785"/>
    <cellStyle name="Total 3 4 2 2 7 3" xfId="22483"/>
    <cellStyle name="Total 3 4 2 2 7 4" xfId="29961"/>
    <cellStyle name="Total 3 4 2 2 7 5" xfId="49004"/>
    <cellStyle name="Total 3 4 2 2 8" xfId="9811"/>
    <cellStyle name="Total 3 4 2 2 8 2" xfId="18513"/>
    <cellStyle name="Total 3 4 2 2 8 3" xfId="11907"/>
    <cellStyle name="Total 3 4 2 2 8 4" xfId="30689"/>
    <cellStyle name="Total 3 4 2 2 8 5" xfId="49732"/>
    <cellStyle name="Total 3 4 2 2 9" xfId="10470"/>
    <cellStyle name="Total 3 4 2 2 9 2" xfId="19172"/>
    <cellStyle name="Total 3 4 2 2 9 3" xfId="12635"/>
    <cellStyle name="Total 3 4 2 2 9 4" xfId="31348"/>
    <cellStyle name="Total 3 4 2 2 9 5" xfId="50391"/>
    <cellStyle name="Total 3 4 2 3" xfId="4729"/>
    <cellStyle name="Total 3 4 2 3 10" xfId="25608"/>
    <cellStyle name="Total 3 4 2 3 11" xfId="33547"/>
    <cellStyle name="Total 3 4 2 3 12" xfId="34483"/>
    <cellStyle name="Total 3 4 2 3 13" xfId="36594"/>
    <cellStyle name="Total 3 4 2 3 14" xfId="39121"/>
    <cellStyle name="Total 3 4 2 3 2" xfId="6093"/>
    <cellStyle name="Total 3 4 2 3 2 2" xfId="14795"/>
    <cellStyle name="Total 3 4 2 3 2 2 2" xfId="46869"/>
    <cellStyle name="Total 3 4 2 3 2 3" xfId="12686"/>
    <cellStyle name="Total 3 4 2 3 2 4" xfId="26972"/>
    <cellStyle name="Total 3 4 2 3 2 5" xfId="40485"/>
    <cellStyle name="Total 3 4 2 3 3" xfId="6820"/>
    <cellStyle name="Total 3 4 2 3 3 2" xfId="15522"/>
    <cellStyle name="Total 3 4 2 3 3 2 2" xfId="47498"/>
    <cellStyle name="Total 3 4 2 3 3 3" xfId="12441"/>
    <cellStyle name="Total 3 4 2 3 3 4" xfId="27698"/>
    <cellStyle name="Total 3 4 2 3 3 5" xfId="41211"/>
    <cellStyle name="Total 3 4 2 3 4" xfId="8485"/>
    <cellStyle name="Total 3 4 2 3 4 2" xfId="17187"/>
    <cellStyle name="Total 3 4 2 3 4 3" xfId="23956"/>
    <cellStyle name="Total 3 4 2 3 4 4" xfId="29363"/>
    <cellStyle name="Total 3 4 2 3 4 5" xfId="43137"/>
    <cellStyle name="Total 3 4 2 3 5" xfId="9240"/>
    <cellStyle name="Total 3 4 2 3 5 2" xfId="17942"/>
    <cellStyle name="Total 3 4 2 3 5 3" xfId="23462"/>
    <cellStyle name="Total 3 4 2 3 5 4" xfId="30118"/>
    <cellStyle name="Total 3 4 2 3 5 5" xfId="49161"/>
    <cellStyle name="Total 3 4 2 3 6" xfId="9934"/>
    <cellStyle name="Total 3 4 2 3 6 2" xfId="18636"/>
    <cellStyle name="Total 3 4 2 3 6 3" xfId="19886"/>
    <cellStyle name="Total 3 4 2 3 6 4" xfId="30812"/>
    <cellStyle name="Total 3 4 2 3 6 5" xfId="49855"/>
    <cellStyle name="Total 3 4 2 3 7" xfId="10552"/>
    <cellStyle name="Total 3 4 2 3 7 2" xfId="19254"/>
    <cellStyle name="Total 3 4 2 3 7 3" xfId="19967"/>
    <cellStyle name="Total 3 4 2 3 7 4" xfId="31430"/>
    <cellStyle name="Total 3 4 2 3 7 5" xfId="50473"/>
    <cellStyle name="Total 3 4 2 3 8" xfId="13431"/>
    <cellStyle name="Total 3 4 2 3 9" xfId="24508"/>
    <cellStyle name="Total 3 4 2 4" xfId="5135"/>
    <cellStyle name="Total 3 4 2 4 10" xfId="26014"/>
    <cellStyle name="Total 3 4 2 4 11" xfId="33953"/>
    <cellStyle name="Total 3 4 2 4 12" xfId="34889"/>
    <cellStyle name="Total 3 4 2 4 13" xfId="37000"/>
    <cellStyle name="Total 3 4 2 4 14" xfId="39527"/>
    <cellStyle name="Total 3 4 2 4 2" xfId="6018"/>
    <cellStyle name="Total 3 4 2 4 2 2" xfId="14720"/>
    <cellStyle name="Total 3 4 2 4 2 2 2" xfId="46803"/>
    <cellStyle name="Total 3 4 2 4 2 3" xfId="20985"/>
    <cellStyle name="Total 3 4 2 4 2 4" xfId="26897"/>
    <cellStyle name="Total 3 4 2 4 2 5" xfId="40410"/>
    <cellStyle name="Total 3 4 2 4 3" xfId="7226"/>
    <cellStyle name="Total 3 4 2 4 3 2" xfId="15928"/>
    <cellStyle name="Total 3 4 2 4 3 2 2" xfId="47904"/>
    <cellStyle name="Total 3 4 2 4 3 3" xfId="23371"/>
    <cellStyle name="Total 3 4 2 4 3 4" xfId="28104"/>
    <cellStyle name="Total 3 4 2 4 3 5" xfId="41617"/>
    <cellStyle name="Total 3 4 2 4 4" xfId="8891"/>
    <cellStyle name="Total 3 4 2 4 4 2" xfId="17593"/>
    <cellStyle name="Total 3 4 2 4 4 3" xfId="2124"/>
    <cellStyle name="Total 3 4 2 4 4 4" xfId="29769"/>
    <cellStyle name="Total 3 4 2 4 4 5" xfId="43543"/>
    <cellStyle name="Total 3 4 2 4 5" xfId="9646"/>
    <cellStyle name="Total 3 4 2 4 5 2" xfId="18348"/>
    <cellStyle name="Total 3 4 2 4 5 3" xfId="12684"/>
    <cellStyle name="Total 3 4 2 4 5 4" xfId="30524"/>
    <cellStyle name="Total 3 4 2 4 5 5" xfId="49567"/>
    <cellStyle name="Total 3 4 2 4 6" xfId="10340"/>
    <cellStyle name="Total 3 4 2 4 6 2" xfId="19042"/>
    <cellStyle name="Total 3 4 2 4 6 3" xfId="19901"/>
    <cellStyle name="Total 3 4 2 4 6 4" xfId="31218"/>
    <cellStyle name="Total 3 4 2 4 6 5" xfId="50261"/>
    <cellStyle name="Total 3 4 2 4 7" xfId="10958"/>
    <cellStyle name="Total 3 4 2 4 7 2" xfId="19660"/>
    <cellStyle name="Total 3 4 2 4 7 3" xfId="12894"/>
    <cellStyle name="Total 3 4 2 4 7 4" xfId="31836"/>
    <cellStyle name="Total 3 4 2 4 7 5" xfId="50879"/>
    <cellStyle name="Total 3 4 2 4 8" xfId="13837"/>
    <cellStyle name="Total 3 4 2 4 9" xfId="24535"/>
    <cellStyle name="Total 3 4 2 5" xfId="3496"/>
    <cellStyle name="Total 3 4 2 5 2" xfId="12296"/>
    <cellStyle name="Total 3 4 2 5 2 2" xfId="45021"/>
    <cellStyle name="Total 3 4 2 5 3" xfId="21694"/>
    <cellStyle name="Total 3 4 2 5 4" xfId="25059"/>
    <cellStyle name="Total 3 4 2 5 5" xfId="37794"/>
    <cellStyle name="Total 3 4 2 6" xfId="5573"/>
    <cellStyle name="Total 3 4 2 6 2" xfId="14275"/>
    <cellStyle name="Total 3 4 2 6 2 2" xfId="46398"/>
    <cellStyle name="Total 3 4 2 6 3" xfId="25118"/>
    <cellStyle name="Total 3 4 2 6 4" xfId="26452"/>
    <cellStyle name="Total 3 4 2 6 5" xfId="39965"/>
    <cellStyle name="Total 3 4 2 7" xfId="6431"/>
    <cellStyle name="Total 3 4 2 7 2" xfId="15133"/>
    <cellStyle name="Total 3 4 2 7 2 2" xfId="47178"/>
    <cellStyle name="Total 3 4 2 7 3" xfId="21466"/>
    <cellStyle name="Total 3 4 2 7 4" xfId="27310"/>
    <cellStyle name="Total 3 4 2 7 5" xfId="40823"/>
    <cellStyle name="Total 3 4 2 8" xfId="7333"/>
    <cellStyle name="Total 3 4 2 8 2" xfId="16035"/>
    <cellStyle name="Total 3 4 2 8 3" xfId="23023"/>
    <cellStyle name="Total 3 4 2 8 4" xfId="28211"/>
    <cellStyle name="Total 3 4 2 8 5" xfId="41724"/>
    <cellStyle name="Total 3 4 2 9" xfId="7496"/>
    <cellStyle name="Total 3 4 2 9 2" xfId="16198"/>
    <cellStyle name="Total 3 4 2 9 3" xfId="23832"/>
    <cellStyle name="Total 3 4 2 9 4" xfId="28374"/>
    <cellStyle name="Total 3 4 2 9 5" xfId="48105"/>
    <cellStyle name="Total 3 4 20" xfId="35040"/>
    <cellStyle name="Total 3 4 21" xfId="37151"/>
    <cellStyle name="Total 3 4 3" xfId="824"/>
    <cellStyle name="Total 3 4 3 10" xfId="8183"/>
    <cellStyle name="Total 3 4 3 10 2" xfId="16885"/>
    <cellStyle name="Total 3 4 3 10 3" xfId="22305"/>
    <cellStyle name="Total 3 4 3 10 4" xfId="29061"/>
    <cellStyle name="Total 3 4 3 10 5" xfId="48701"/>
    <cellStyle name="Total 3 4 3 11" xfId="8446"/>
    <cellStyle name="Total 3 4 3 11 2" xfId="17148"/>
    <cellStyle name="Total 3 4 3 11 3" xfId="21636"/>
    <cellStyle name="Total 3 4 3 11 4" xfId="29324"/>
    <cellStyle name="Total 3 4 3 11 5" xfId="48904"/>
    <cellStyle name="Total 3 4 3 12" xfId="11367"/>
    <cellStyle name="Total 3 4 3 13" xfId="20129"/>
    <cellStyle name="Total 3 4 3 14" xfId="21866"/>
    <cellStyle name="Total 3 4 3 15" xfId="32617"/>
    <cellStyle name="Total 3 4 3 16" xfId="34282"/>
    <cellStyle name="Total 3 4 3 17" xfId="35664"/>
    <cellStyle name="Total 3 4 3 18" xfId="38191"/>
    <cellStyle name="Total 3 4 3 2" xfId="4907"/>
    <cellStyle name="Total 3 4 3 2 10" xfId="25786"/>
    <cellStyle name="Total 3 4 3 2 11" xfId="33725"/>
    <cellStyle name="Total 3 4 3 2 12" xfId="34661"/>
    <cellStyle name="Total 3 4 3 2 13" xfId="36772"/>
    <cellStyle name="Total 3 4 3 2 14" xfId="39299"/>
    <cellStyle name="Total 3 4 3 2 2" xfId="6164"/>
    <cellStyle name="Total 3 4 3 2 2 2" xfId="14866"/>
    <cellStyle name="Total 3 4 3 2 2 2 2" xfId="46933"/>
    <cellStyle name="Total 3 4 3 2 2 3" xfId="25440"/>
    <cellStyle name="Total 3 4 3 2 2 4" xfId="27043"/>
    <cellStyle name="Total 3 4 3 2 2 5" xfId="40556"/>
    <cellStyle name="Total 3 4 3 2 3" xfId="6998"/>
    <cellStyle name="Total 3 4 3 2 3 2" xfId="15700"/>
    <cellStyle name="Total 3 4 3 2 3 2 2" xfId="47676"/>
    <cellStyle name="Total 3 4 3 2 3 3" xfId="12970"/>
    <cellStyle name="Total 3 4 3 2 3 4" xfId="27876"/>
    <cellStyle name="Total 3 4 3 2 3 5" xfId="41389"/>
    <cellStyle name="Total 3 4 3 2 4" xfId="8663"/>
    <cellStyle name="Total 3 4 3 2 4 2" xfId="17365"/>
    <cellStyle name="Total 3 4 3 2 4 3" xfId="23365"/>
    <cellStyle name="Total 3 4 3 2 4 4" xfId="29541"/>
    <cellStyle name="Total 3 4 3 2 4 5" xfId="43315"/>
    <cellStyle name="Total 3 4 3 2 5" xfId="9418"/>
    <cellStyle name="Total 3 4 3 2 5 2" xfId="18120"/>
    <cellStyle name="Total 3 4 3 2 5 3" xfId="25325"/>
    <cellStyle name="Total 3 4 3 2 5 4" xfId="30296"/>
    <cellStyle name="Total 3 4 3 2 5 5" xfId="49339"/>
    <cellStyle name="Total 3 4 3 2 6" xfId="10112"/>
    <cellStyle name="Total 3 4 3 2 6 2" xfId="18814"/>
    <cellStyle name="Total 3 4 3 2 6 3" xfId="20155"/>
    <cellStyle name="Total 3 4 3 2 6 4" xfId="30990"/>
    <cellStyle name="Total 3 4 3 2 6 5" xfId="50033"/>
    <cellStyle name="Total 3 4 3 2 7" xfId="10730"/>
    <cellStyle name="Total 3 4 3 2 7 2" xfId="19432"/>
    <cellStyle name="Total 3 4 3 2 7 3" xfId="12179"/>
    <cellStyle name="Total 3 4 3 2 7 4" xfId="31608"/>
    <cellStyle name="Total 3 4 3 2 7 5" xfId="50651"/>
    <cellStyle name="Total 3 4 3 2 8" xfId="13609"/>
    <cellStyle name="Total 3 4 3 2 9" xfId="22167"/>
    <cellStyle name="Total 3 4 3 3" xfId="5065"/>
    <cellStyle name="Total 3 4 3 3 10" xfId="25944"/>
    <cellStyle name="Total 3 4 3 3 11" xfId="33883"/>
    <cellStyle name="Total 3 4 3 3 12" xfId="34819"/>
    <cellStyle name="Total 3 4 3 3 13" xfId="36930"/>
    <cellStyle name="Total 3 4 3 3 14" xfId="39457"/>
    <cellStyle name="Total 3 4 3 3 2" xfId="5440"/>
    <cellStyle name="Total 3 4 3 3 2 2" xfId="14142"/>
    <cellStyle name="Total 3 4 3 3 2 2 2" xfId="46268"/>
    <cellStyle name="Total 3 4 3 3 2 3" xfId="23406"/>
    <cellStyle name="Total 3 4 3 3 2 4" xfId="26319"/>
    <cellStyle name="Total 3 4 3 3 2 5" xfId="39832"/>
    <cellStyle name="Total 3 4 3 3 3" xfId="7156"/>
    <cellStyle name="Total 3 4 3 3 3 2" xfId="15858"/>
    <cellStyle name="Total 3 4 3 3 3 2 2" xfId="47834"/>
    <cellStyle name="Total 3 4 3 3 3 3" xfId="21793"/>
    <cellStyle name="Total 3 4 3 3 3 4" xfId="28034"/>
    <cellStyle name="Total 3 4 3 3 3 5" xfId="41547"/>
    <cellStyle name="Total 3 4 3 3 4" xfId="8821"/>
    <cellStyle name="Total 3 4 3 3 4 2" xfId="17523"/>
    <cellStyle name="Total 3 4 3 3 4 3" xfId="25028"/>
    <cellStyle name="Total 3 4 3 3 4 4" xfId="29699"/>
    <cellStyle name="Total 3 4 3 3 4 5" xfId="43473"/>
    <cellStyle name="Total 3 4 3 3 5" xfId="9576"/>
    <cellStyle name="Total 3 4 3 3 5 2" xfId="18278"/>
    <cellStyle name="Total 3 4 3 3 5 3" xfId="13178"/>
    <cellStyle name="Total 3 4 3 3 5 4" xfId="30454"/>
    <cellStyle name="Total 3 4 3 3 5 5" xfId="49497"/>
    <cellStyle name="Total 3 4 3 3 6" xfId="10270"/>
    <cellStyle name="Total 3 4 3 3 6 2" xfId="18972"/>
    <cellStyle name="Total 3 4 3 3 6 3" xfId="12170"/>
    <cellStyle name="Total 3 4 3 3 6 4" xfId="31148"/>
    <cellStyle name="Total 3 4 3 3 6 5" xfId="50191"/>
    <cellStyle name="Total 3 4 3 3 7" xfId="10888"/>
    <cellStyle name="Total 3 4 3 3 7 2" xfId="19590"/>
    <cellStyle name="Total 3 4 3 3 7 3" xfId="13032"/>
    <cellStyle name="Total 3 4 3 3 7 4" xfId="31766"/>
    <cellStyle name="Total 3 4 3 3 7 5" xfId="50809"/>
    <cellStyle name="Total 3 4 3 3 8" xfId="13767"/>
    <cellStyle name="Total 3 4 3 3 9" xfId="22837"/>
    <cellStyle name="Total 3 4 3 4" xfId="3267"/>
    <cellStyle name="Total 3 4 3 4 2" xfId="12082"/>
    <cellStyle name="Total 3 4 3 4 2 2" xfId="44798"/>
    <cellStyle name="Total 3 4 3 4 3" xfId="12484"/>
    <cellStyle name="Total 3 4 3 4 4" xfId="1864"/>
    <cellStyle name="Total 3 4 3 4 5" xfId="37565"/>
    <cellStyle name="Total 3 4 3 5" xfId="3133"/>
    <cellStyle name="Total 3 4 3 5 2" xfId="11951"/>
    <cellStyle name="Total 3 4 3 5 2 2" xfId="44673"/>
    <cellStyle name="Total 3 4 3 5 3" xfId="11417"/>
    <cellStyle name="Total 3 4 3 5 4" xfId="12939"/>
    <cellStyle name="Total 3 4 3 5 5" xfId="37431"/>
    <cellStyle name="Total 3 4 3 6" xfId="3376"/>
    <cellStyle name="Total 3 4 3 6 2" xfId="12183"/>
    <cellStyle name="Total 3 4 3 6 2 2" xfId="44903"/>
    <cellStyle name="Total 3 4 3 6 3" xfId="25019"/>
    <cellStyle name="Total 3 4 3 6 4" xfId="22964"/>
    <cellStyle name="Total 3 4 3 6 5" xfId="37674"/>
    <cellStyle name="Total 3 4 3 7" xfId="5942"/>
    <cellStyle name="Total 3 4 3 7 2" xfId="14644"/>
    <cellStyle name="Total 3 4 3 7 3" xfId="22763"/>
    <cellStyle name="Total 3 4 3 7 4" xfId="26821"/>
    <cellStyle name="Total 3 4 3 7 5" xfId="40334"/>
    <cellStyle name="Total 3 4 3 8" xfId="7885"/>
    <cellStyle name="Total 3 4 3 8 2" xfId="16587"/>
    <cellStyle name="Total 3 4 3 8 3" xfId="25304"/>
    <cellStyle name="Total 3 4 3 8 4" xfId="28763"/>
    <cellStyle name="Total 3 4 3 8 5" xfId="48403"/>
    <cellStyle name="Total 3 4 3 9" xfId="7717"/>
    <cellStyle name="Total 3 4 3 9 2" xfId="16419"/>
    <cellStyle name="Total 3 4 3 9 3" xfId="22031"/>
    <cellStyle name="Total 3 4 3 9 4" xfId="28595"/>
    <cellStyle name="Total 3 4 3 9 5" xfId="48247"/>
    <cellStyle name="Total 3 4 4" xfId="1253"/>
    <cellStyle name="Total 3 4 4 10" xfId="8019"/>
    <cellStyle name="Total 3 4 4 10 2" xfId="16721"/>
    <cellStyle name="Total 3 4 4 10 3" xfId="23275"/>
    <cellStyle name="Total 3 4 4 10 4" xfId="28897"/>
    <cellStyle name="Total 3 4 4 10 5" xfId="48537"/>
    <cellStyle name="Total 3 4 4 11" xfId="8423"/>
    <cellStyle name="Total 3 4 4 11 2" xfId="17125"/>
    <cellStyle name="Total 3 4 4 11 3" xfId="21532"/>
    <cellStyle name="Total 3 4 4 11 4" xfId="29301"/>
    <cellStyle name="Total 3 4 4 11 5" xfId="48881"/>
    <cellStyle name="Total 3 4 4 12" xfId="1772"/>
    <cellStyle name="Total 3 4 4 13" xfId="22168"/>
    <cellStyle name="Total 3 4 4 14" xfId="20872"/>
    <cellStyle name="Total 3 4 4 15" xfId="33046"/>
    <cellStyle name="Total 3 4 4 16" xfId="34347"/>
    <cellStyle name="Total 3 4 4 17" xfId="36093"/>
    <cellStyle name="Total 3 4 4 18" xfId="38620"/>
    <cellStyle name="Total 3 4 4 2" xfId="4968"/>
    <cellStyle name="Total 3 4 4 2 10" xfId="25847"/>
    <cellStyle name="Total 3 4 4 2 11" xfId="33786"/>
    <cellStyle name="Total 3 4 4 2 12" xfId="34722"/>
    <cellStyle name="Total 3 4 4 2 13" xfId="36833"/>
    <cellStyle name="Total 3 4 4 2 14" xfId="39360"/>
    <cellStyle name="Total 3 4 4 2 2" xfId="5287"/>
    <cellStyle name="Total 3 4 4 2 2 2" xfId="13989"/>
    <cellStyle name="Total 3 4 4 2 2 2 2" xfId="46130"/>
    <cellStyle name="Total 3 4 4 2 2 3" xfId="21714"/>
    <cellStyle name="Total 3 4 4 2 2 4" xfId="26166"/>
    <cellStyle name="Total 3 4 4 2 2 5" xfId="39679"/>
    <cellStyle name="Total 3 4 4 2 3" xfId="7059"/>
    <cellStyle name="Total 3 4 4 2 3 2" xfId="15761"/>
    <cellStyle name="Total 3 4 4 2 3 2 2" xfId="47737"/>
    <cellStyle name="Total 3 4 4 2 3 3" xfId="19804"/>
    <cellStyle name="Total 3 4 4 2 3 4" xfId="27937"/>
    <cellStyle name="Total 3 4 4 2 3 5" xfId="41450"/>
    <cellStyle name="Total 3 4 4 2 4" xfId="8724"/>
    <cellStyle name="Total 3 4 4 2 4 2" xfId="17426"/>
    <cellStyle name="Total 3 4 4 2 4 3" xfId="23656"/>
    <cellStyle name="Total 3 4 4 2 4 4" xfId="29602"/>
    <cellStyle name="Total 3 4 4 2 4 5" xfId="43376"/>
    <cellStyle name="Total 3 4 4 2 5" xfId="9479"/>
    <cellStyle name="Total 3 4 4 2 5 2" xfId="18181"/>
    <cellStyle name="Total 3 4 4 2 5 3" xfId="23856"/>
    <cellStyle name="Total 3 4 4 2 5 4" xfId="30357"/>
    <cellStyle name="Total 3 4 4 2 5 5" xfId="49400"/>
    <cellStyle name="Total 3 4 4 2 6" xfId="10173"/>
    <cellStyle name="Total 3 4 4 2 6 2" xfId="18875"/>
    <cellStyle name="Total 3 4 4 2 6 3" xfId="13102"/>
    <cellStyle name="Total 3 4 4 2 6 4" xfId="31051"/>
    <cellStyle name="Total 3 4 4 2 6 5" xfId="50094"/>
    <cellStyle name="Total 3 4 4 2 7" xfId="10791"/>
    <cellStyle name="Total 3 4 4 2 7 2" xfId="19493"/>
    <cellStyle name="Total 3 4 4 2 7 3" xfId="2431"/>
    <cellStyle name="Total 3 4 4 2 7 4" xfId="31669"/>
    <cellStyle name="Total 3 4 4 2 7 5" xfId="50712"/>
    <cellStyle name="Total 3 4 4 2 8" xfId="13670"/>
    <cellStyle name="Total 3 4 4 2 9" xfId="23722"/>
    <cellStyle name="Total 3 4 4 3" xfId="5156"/>
    <cellStyle name="Total 3 4 4 3 10" xfId="26035"/>
    <cellStyle name="Total 3 4 4 3 11" xfId="33974"/>
    <cellStyle name="Total 3 4 4 3 12" xfId="34910"/>
    <cellStyle name="Total 3 4 4 3 13" xfId="37021"/>
    <cellStyle name="Total 3 4 4 3 14" xfId="39548"/>
    <cellStyle name="Total 3 4 4 3 2" xfId="5694"/>
    <cellStyle name="Total 3 4 4 3 2 2" xfId="14396"/>
    <cellStyle name="Total 3 4 4 3 2 2 2" xfId="46509"/>
    <cellStyle name="Total 3 4 4 3 2 3" xfId="24848"/>
    <cellStyle name="Total 3 4 4 3 2 4" xfId="26573"/>
    <cellStyle name="Total 3 4 4 3 2 5" xfId="40086"/>
    <cellStyle name="Total 3 4 4 3 3" xfId="7247"/>
    <cellStyle name="Total 3 4 4 3 3 2" xfId="15949"/>
    <cellStyle name="Total 3 4 4 3 3 2 2" xfId="47925"/>
    <cellStyle name="Total 3 4 4 3 3 3" xfId="25289"/>
    <cellStyle name="Total 3 4 4 3 3 4" xfId="28125"/>
    <cellStyle name="Total 3 4 4 3 3 5" xfId="41638"/>
    <cellStyle name="Total 3 4 4 3 4" xfId="8912"/>
    <cellStyle name="Total 3 4 4 3 4 2" xfId="17614"/>
    <cellStyle name="Total 3 4 4 3 4 3" xfId="24450"/>
    <cellStyle name="Total 3 4 4 3 4 4" xfId="29790"/>
    <cellStyle name="Total 3 4 4 3 4 5" xfId="43564"/>
    <cellStyle name="Total 3 4 4 3 5" xfId="9667"/>
    <cellStyle name="Total 3 4 4 3 5 2" xfId="18369"/>
    <cellStyle name="Total 3 4 4 3 5 3" xfId="19990"/>
    <cellStyle name="Total 3 4 4 3 5 4" xfId="30545"/>
    <cellStyle name="Total 3 4 4 3 5 5" xfId="49588"/>
    <cellStyle name="Total 3 4 4 3 6" xfId="10361"/>
    <cellStyle name="Total 3 4 4 3 6 2" xfId="19063"/>
    <cellStyle name="Total 3 4 4 3 6 3" xfId="13046"/>
    <cellStyle name="Total 3 4 4 3 6 4" xfId="31239"/>
    <cellStyle name="Total 3 4 4 3 6 5" xfId="50282"/>
    <cellStyle name="Total 3 4 4 3 7" xfId="10979"/>
    <cellStyle name="Total 3 4 4 3 7 2" xfId="19681"/>
    <cellStyle name="Total 3 4 4 3 7 3" xfId="20347"/>
    <cellStyle name="Total 3 4 4 3 7 4" xfId="31857"/>
    <cellStyle name="Total 3 4 4 3 7 5" xfId="50900"/>
    <cellStyle name="Total 3 4 4 3 8" xfId="13858"/>
    <cellStyle name="Total 3 4 4 3 9" xfId="20448"/>
    <cellStyle name="Total 3 4 4 4" xfId="3430"/>
    <cellStyle name="Total 3 4 4 4 2" xfId="12233"/>
    <cellStyle name="Total 3 4 4 4 2 2" xfId="44956"/>
    <cellStyle name="Total 3 4 4 4 3" xfId="23845"/>
    <cellStyle name="Total 3 4 4 4 4" xfId="23887"/>
    <cellStyle name="Total 3 4 4 4 5" xfId="37728"/>
    <cellStyle name="Total 3 4 4 5" xfId="5252"/>
    <cellStyle name="Total 3 4 4 5 2" xfId="13954"/>
    <cellStyle name="Total 3 4 4 5 2 2" xfId="46096"/>
    <cellStyle name="Total 3 4 4 5 3" xfId="20999"/>
    <cellStyle name="Total 3 4 4 5 4" xfId="26131"/>
    <cellStyle name="Total 3 4 4 5 5" xfId="39644"/>
    <cellStyle name="Total 3 4 4 6" xfId="5708"/>
    <cellStyle name="Total 3 4 4 6 2" xfId="14410"/>
    <cellStyle name="Total 3 4 4 6 2 2" xfId="46521"/>
    <cellStyle name="Total 3 4 4 6 3" xfId="24406"/>
    <cellStyle name="Total 3 4 4 6 4" xfId="26587"/>
    <cellStyle name="Total 3 4 4 6 5" xfId="40100"/>
    <cellStyle name="Total 3 4 4 7" xfId="7341"/>
    <cellStyle name="Total 3 4 4 7 2" xfId="16043"/>
    <cellStyle name="Total 3 4 4 7 3" xfId="23599"/>
    <cellStyle name="Total 3 4 4 7 4" xfId="28219"/>
    <cellStyle name="Total 3 4 4 7 5" xfId="41732"/>
    <cellStyle name="Total 3 4 4 8" xfId="8148"/>
    <cellStyle name="Total 3 4 4 8 2" xfId="16850"/>
    <cellStyle name="Total 3 4 4 8 3" xfId="21137"/>
    <cellStyle name="Total 3 4 4 8 4" xfId="29026"/>
    <cellStyle name="Total 3 4 4 8 5" xfId="48666"/>
    <cellStyle name="Total 3 4 4 9" xfId="7427"/>
    <cellStyle name="Total 3 4 4 9 2" xfId="16129"/>
    <cellStyle name="Total 3 4 4 9 3" xfId="20941"/>
    <cellStyle name="Total 3 4 4 9 4" xfId="28305"/>
    <cellStyle name="Total 3 4 4 9 5" xfId="48036"/>
    <cellStyle name="Total 3 4 5" xfId="4758"/>
    <cellStyle name="Total 3 4 5 10" xfId="25637"/>
    <cellStyle name="Total 3 4 5 11" xfId="33576"/>
    <cellStyle name="Total 3 4 5 12" xfId="34512"/>
    <cellStyle name="Total 3 4 5 13" xfId="36623"/>
    <cellStyle name="Total 3 4 5 14" xfId="39150"/>
    <cellStyle name="Total 3 4 5 2" xfId="5874"/>
    <cellStyle name="Total 3 4 5 2 2" xfId="14576"/>
    <cellStyle name="Total 3 4 5 2 2 2" xfId="46671"/>
    <cellStyle name="Total 3 4 5 2 3" xfId="25079"/>
    <cellStyle name="Total 3 4 5 2 4" xfId="26753"/>
    <cellStyle name="Total 3 4 5 2 5" xfId="40266"/>
    <cellStyle name="Total 3 4 5 3" xfId="6849"/>
    <cellStyle name="Total 3 4 5 3 2" xfId="15551"/>
    <cellStyle name="Total 3 4 5 3 2 2" xfId="47527"/>
    <cellStyle name="Total 3 4 5 3 3" xfId="13364"/>
    <cellStyle name="Total 3 4 5 3 4" xfId="27727"/>
    <cellStyle name="Total 3 4 5 3 5" xfId="41240"/>
    <cellStyle name="Total 3 4 5 4" xfId="8514"/>
    <cellStyle name="Total 3 4 5 4 2" xfId="17216"/>
    <cellStyle name="Total 3 4 5 4 3" xfId="21700"/>
    <cellStyle name="Total 3 4 5 4 4" xfId="29392"/>
    <cellStyle name="Total 3 4 5 4 5" xfId="43166"/>
    <cellStyle name="Total 3 4 5 5" xfId="9269"/>
    <cellStyle name="Total 3 4 5 5 2" xfId="17971"/>
    <cellStyle name="Total 3 4 5 5 3" xfId="4508"/>
    <cellStyle name="Total 3 4 5 5 4" xfId="30147"/>
    <cellStyle name="Total 3 4 5 5 5" xfId="49190"/>
    <cellStyle name="Total 3 4 5 6" xfId="9963"/>
    <cellStyle name="Total 3 4 5 6 2" xfId="18665"/>
    <cellStyle name="Total 3 4 5 6 3" xfId="13375"/>
    <cellStyle name="Total 3 4 5 6 4" xfId="30841"/>
    <cellStyle name="Total 3 4 5 6 5" xfId="49884"/>
    <cellStyle name="Total 3 4 5 7" xfId="10581"/>
    <cellStyle name="Total 3 4 5 7 2" xfId="19283"/>
    <cellStyle name="Total 3 4 5 7 3" xfId="11178"/>
    <cellStyle name="Total 3 4 5 7 4" xfId="31459"/>
    <cellStyle name="Total 3 4 5 7 5" xfId="50502"/>
    <cellStyle name="Total 3 4 5 8" xfId="13460"/>
    <cellStyle name="Total 3 4 5 9" xfId="1882"/>
    <cellStyle name="Total 3 4 6" xfId="5095"/>
    <cellStyle name="Total 3 4 6 10" xfId="25974"/>
    <cellStyle name="Total 3 4 6 11" xfId="33913"/>
    <cellStyle name="Total 3 4 6 12" xfId="34849"/>
    <cellStyle name="Total 3 4 6 13" xfId="36960"/>
    <cellStyle name="Total 3 4 6 14" xfId="39487"/>
    <cellStyle name="Total 3 4 6 2" xfId="5815"/>
    <cellStyle name="Total 3 4 6 2 2" xfId="14517"/>
    <cellStyle name="Total 3 4 6 2 2 2" xfId="46615"/>
    <cellStyle name="Total 3 4 6 2 3" xfId="23857"/>
    <cellStyle name="Total 3 4 6 2 4" xfId="26694"/>
    <cellStyle name="Total 3 4 6 2 5" xfId="40207"/>
    <cellStyle name="Total 3 4 6 3" xfId="7186"/>
    <cellStyle name="Total 3 4 6 3 2" xfId="15888"/>
    <cellStyle name="Total 3 4 6 3 2 2" xfId="47864"/>
    <cellStyle name="Total 3 4 6 3 3" xfId="22459"/>
    <cellStyle name="Total 3 4 6 3 4" xfId="28064"/>
    <cellStyle name="Total 3 4 6 3 5" xfId="41577"/>
    <cellStyle name="Total 3 4 6 4" xfId="8851"/>
    <cellStyle name="Total 3 4 6 4 2" xfId="17553"/>
    <cellStyle name="Total 3 4 6 4 3" xfId="1868"/>
    <cellStyle name="Total 3 4 6 4 4" xfId="29729"/>
    <cellStyle name="Total 3 4 6 4 5" xfId="43503"/>
    <cellStyle name="Total 3 4 6 5" xfId="9606"/>
    <cellStyle name="Total 3 4 6 5 2" xfId="18308"/>
    <cellStyle name="Total 3 4 6 5 3" xfId="20377"/>
    <cellStyle name="Total 3 4 6 5 4" xfId="30484"/>
    <cellStyle name="Total 3 4 6 5 5" xfId="49527"/>
    <cellStyle name="Total 3 4 6 6" xfId="10300"/>
    <cellStyle name="Total 3 4 6 6 2" xfId="19002"/>
    <cellStyle name="Total 3 4 6 6 3" xfId="20303"/>
    <cellStyle name="Total 3 4 6 6 4" xfId="31178"/>
    <cellStyle name="Total 3 4 6 6 5" xfId="50221"/>
    <cellStyle name="Total 3 4 6 7" xfId="10918"/>
    <cellStyle name="Total 3 4 6 7 2" xfId="19620"/>
    <cellStyle name="Total 3 4 6 7 3" xfId="12542"/>
    <cellStyle name="Total 3 4 6 7 4" xfId="31796"/>
    <cellStyle name="Total 3 4 6 7 5" xfId="50839"/>
    <cellStyle name="Total 3 4 6 8" xfId="13797"/>
    <cellStyle name="Total 3 4 6 9" xfId="21956"/>
    <cellStyle name="Total 3 4 7" xfId="6288"/>
    <cellStyle name="Total 3 4 7 2" xfId="14990"/>
    <cellStyle name="Total 3 4 7 2 2" xfId="47049"/>
    <cellStyle name="Total 3 4 7 3" xfId="22264"/>
    <cellStyle name="Total 3 4 7 4" xfId="27167"/>
    <cellStyle name="Total 3 4 7 5" xfId="40680"/>
    <cellStyle name="Total 3 4 8" xfId="5634"/>
    <cellStyle name="Total 3 4 8 2" xfId="14336"/>
    <cellStyle name="Total 3 4 8 2 2" xfId="46453"/>
    <cellStyle name="Total 3 4 8 3" xfId="12824"/>
    <cellStyle name="Total 3 4 8 4" xfId="26513"/>
    <cellStyle name="Total 3 4 8 5" xfId="40026"/>
    <cellStyle name="Total 3 4 9" xfId="6593"/>
    <cellStyle name="Total 3 4 9 2" xfId="15295"/>
    <cellStyle name="Total 3 4 9 2 2" xfId="47320"/>
    <cellStyle name="Total 3 4 9 3" xfId="21766"/>
    <cellStyle name="Total 3 4 9 4" xfId="27471"/>
    <cellStyle name="Total 3 4 9 5" xfId="40984"/>
    <cellStyle name="Total 3 5" xfId="659"/>
    <cellStyle name="Total 3 5 10" xfId="5415"/>
    <cellStyle name="Total 3 5 10 2" xfId="14117"/>
    <cellStyle name="Total 3 5 10 3" xfId="21531"/>
    <cellStyle name="Total 3 5 10 4" xfId="26294"/>
    <cellStyle name="Total 3 5 10 5" xfId="39807"/>
    <cellStyle name="Total 3 5 11" xfId="7577"/>
    <cellStyle name="Total 3 5 11 2" xfId="16279"/>
    <cellStyle name="Total 3 5 11 3" xfId="20739"/>
    <cellStyle name="Total 3 5 11 4" xfId="28455"/>
    <cellStyle name="Total 3 5 11 5" xfId="48186"/>
    <cellStyle name="Total 3 5 12" xfId="8443"/>
    <cellStyle name="Total 3 5 12 2" xfId="17145"/>
    <cellStyle name="Total 3 5 12 3" xfId="21223"/>
    <cellStyle name="Total 3 5 12 4" xfId="29321"/>
    <cellStyle name="Total 3 5 12 5" xfId="48901"/>
    <cellStyle name="Total 3 5 13" xfId="9200"/>
    <cellStyle name="Total 3 5 13 2" xfId="17902"/>
    <cellStyle name="Total 3 5 13 3" xfId="24581"/>
    <cellStyle name="Total 3 5 13 4" xfId="30078"/>
    <cellStyle name="Total 3 5 13 5" xfId="49121"/>
    <cellStyle name="Total 3 5 14" xfId="9901"/>
    <cellStyle name="Total 3 5 14 2" xfId="18603"/>
    <cellStyle name="Total 3 5 14 3" xfId="19988"/>
    <cellStyle name="Total 3 5 14 4" xfId="30779"/>
    <cellStyle name="Total 3 5 14 5" xfId="49822"/>
    <cellStyle name="Total 3 5 15" xfId="1805"/>
    <cellStyle name="Total 3 5 16" xfId="13057"/>
    <cellStyle name="Total 3 5 17" xfId="23705"/>
    <cellStyle name="Total 3 5 18" xfId="32171"/>
    <cellStyle name="Total 3 5 19" xfId="34147"/>
    <cellStyle name="Total 3 5 2" xfId="769"/>
    <cellStyle name="Total 3 5 2 10" xfId="8377"/>
    <cellStyle name="Total 3 5 2 10 2" xfId="17079"/>
    <cellStyle name="Total 3 5 2 10 3" xfId="11154"/>
    <cellStyle name="Total 3 5 2 10 4" xfId="29255"/>
    <cellStyle name="Total 3 5 2 10 5" xfId="48835"/>
    <cellStyle name="Total 3 5 2 11" xfId="9149"/>
    <cellStyle name="Total 3 5 2 11 2" xfId="17851"/>
    <cellStyle name="Total 3 5 2 11 3" xfId="21941"/>
    <cellStyle name="Total 3 5 2 11 4" xfId="30027"/>
    <cellStyle name="Total 3 5 2 11 5" xfId="49070"/>
    <cellStyle name="Total 3 5 2 12" xfId="9872"/>
    <cellStyle name="Total 3 5 2 12 2" xfId="18574"/>
    <cellStyle name="Total 3 5 2 12 3" xfId="19905"/>
    <cellStyle name="Total 3 5 2 12 4" xfId="30750"/>
    <cellStyle name="Total 3 5 2 12 5" xfId="49793"/>
    <cellStyle name="Total 3 5 2 13" xfId="11317"/>
    <cellStyle name="Total 3 5 2 14" xfId="11229"/>
    <cellStyle name="Total 3 5 2 15" xfId="19945"/>
    <cellStyle name="Total 3 5 2 16" xfId="32563"/>
    <cellStyle name="Total 3 5 2 17" xfId="34265"/>
    <cellStyle name="Total 3 5 2 18" xfId="35610"/>
    <cellStyle name="Total 3 5 2 19" xfId="37410"/>
    <cellStyle name="Total 3 5 2 2" xfId="1538"/>
    <cellStyle name="Total 3 5 2 2 10" xfId="13235"/>
    <cellStyle name="Total 3 5 2 2 11" xfId="21942"/>
    <cellStyle name="Total 3 5 2 2 12" xfId="25574"/>
    <cellStyle name="Total 3 5 2 2 13" xfId="33331"/>
    <cellStyle name="Total 3 5 2 2 14" xfId="34449"/>
    <cellStyle name="Total 3 5 2 2 15" xfId="36378"/>
    <cellStyle name="Total 3 5 2 2 16" xfId="38905"/>
    <cellStyle name="Total 3 5 2 2 2" xfId="4934"/>
    <cellStyle name="Total 3 5 2 2 2 10" xfId="25813"/>
    <cellStyle name="Total 3 5 2 2 2 11" xfId="33752"/>
    <cellStyle name="Total 3 5 2 2 2 12" xfId="34688"/>
    <cellStyle name="Total 3 5 2 2 2 13" xfId="36799"/>
    <cellStyle name="Total 3 5 2 2 2 14" xfId="39326"/>
    <cellStyle name="Total 3 5 2 2 2 2" xfId="5312"/>
    <cellStyle name="Total 3 5 2 2 2 2 2" xfId="14014"/>
    <cellStyle name="Total 3 5 2 2 2 2 2 2" xfId="46152"/>
    <cellStyle name="Total 3 5 2 2 2 2 3" xfId="24655"/>
    <cellStyle name="Total 3 5 2 2 2 2 4" xfId="26191"/>
    <cellStyle name="Total 3 5 2 2 2 2 5" xfId="39704"/>
    <cellStyle name="Total 3 5 2 2 2 3" xfId="7025"/>
    <cellStyle name="Total 3 5 2 2 2 3 2" xfId="15727"/>
    <cellStyle name="Total 3 5 2 2 2 3 2 2" xfId="47703"/>
    <cellStyle name="Total 3 5 2 2 2 3 3" xfId="13075"/>
    <cellStyle name="Total 3 5 2 2 2 3 4" xfId="27903"/>
    <cellStyle name="Total 3 5 2 2 2 3 5" xfId="41416"/>
    <cellStyle name="Total 3 5 2 2 2 4" xfId="8690"/>
    <cellStyle name="Total 3 5 2 2 2 4 2" xfId="17392"/>
    <cellStyle name="Total 3 5 2 2 2 4 3" xfId="21279"/>
    <cellStyle name="Total 3 5 2 2 2 4 4" xfId="29568"/>
    <cellStyle name="Total 3 5 2 2 2 4 5" xfId="43342"/>
    <cellStyle name="Total 3 5 2 2 2 5" xfId="9445"/>
    <cellStyle name="Total 3 5 2 2 2 5 2" xfId="18147"/>
    <cellStyle name="Total 3 5 2 2 2 5 3" xfId="22308"/>
    <cellStyle name="Total 3 5 2 2 2 5 4" xfId="30323"/>
    <cellStyle name="Total 3 5 2 2 2 5 5" xfId="49366"/>
    <cellStyle name="Total 3 5 2 2 2 6" xfId="10139"/>
    <cellStyle name="Total 3 5 2 2 2 6 2" xfId="18841"/>
    <cellStyle name="Total 3 5 2 2 2 6 3" xfId="12228"/>
    <cellStyle name="Total 3 5 2 2 2 6 4" xfId="31017"/>
    <cellStyle name="Total 3 5 2 2 2 6 5" xfId="50060"/>
    <cellStyle name="Total 3 5 2 2 2 7" xfId="10757"/>
    <cellStyle name="Total 3 5 2 2 2 7 2" xfId="19459"/>
    <cellStyle name="Total 3 5 2 2 2 7 3" xfId="12458"/>
    <cellStyle name="Total 3 5 2 2 2 7 4" xfId="31635"/>
    <cellStyle name="Total 3 5 2 2 2 7 5" xfId="50678"/>
    <cellStyle name="Total 3 5 2 2 2 8" xfId="13636"/>
    <cellStyle name="Total 3 5 2 2 2 9" xfId="23954"/>
    <cellStyle name="Total 3 5 2 2 3" xfId="5232"/>
    <cellStyle name="Total 3 5 2 2 3 10" xfId="26111"/>
    <cellStyle name="Total 3 5 2 2 3 11" xfId="34050"/>
    <cellStyle name="Total 3 5 2 2 3 12" xfId="34986"/>
    <cellStyle name="Total 3 5 2 2 3 13" xfId="37097"/>
    <cellStyle name="Total 3 5 2 2 3 14" xfId="39624"/>
    <cellStyle name="Total 3 5 2 2 3 2" xfId="6587"/>
    <cellStyle name="Total 3 5 2 2 3 2 2" xfId="15289"/>
    <cellStyle name="Total 3 5 2 2 3 2 2 2" xfId="47314"/>
    <cellStyle name="Total 3 5 2 2 3 2 3" xfId="24446"/>
    <cellStyle name="Total 3 5 2 2 3 2 4" xfId="27465"/>
    <cellStyle name="Total 3 5 2 2 3 2 5" xfId="40978"/>
    <cellStyle name="Total 3 5 2 2 3 3" xfId="7323"/>
    <cellStyle name="Total 3 5 2 2 3 3 2" xfId="16025"/>
    <cellStyle name="Total 3 5 2 2 3 3 2 2" xfId="48001"/>
    <cellStyle name="Total 3 5 2 2 3 3 3" xfId="24658"/>
    <cellStyle name="Total 3 5 2 2 3 3 4" xfId="28201"/>
    <cellStyle name="Total 3 5 2 2 3 3 5" xfId="41714"/>
    <cellStyle name="Total 3 5 2 2 3 4" xfId="8988"/>
    <cellStyle name="Total 3 5 2 2 3 4 2" xfId="17690"/>
    <cellStyle name="Total 3 5 2 2 3 4 3" xfId="21415"/>
    <cellStyle name="Total 3 5 2 2 3 4 4" xfId="29866"/>
    <cellStyle name="Total 3 5 2 2 3 4 5" xfId="43640"/>
    <cellStyle name="Total 3 5 2 2 3 5" xfId="9743"/>
    <cellStyle name="Total 3 5 2 2 3 5 2" xfId="18445"/>
    <cellStyle name="Total 3 5 2 2 3 5 3" xfId="12417"/>
    <cellStyle name="Total 3 5 2 2 3 5 4" xfId="30621"/>
    <cellStyle name="Total 3 5 2 2 3 5 5" xfId="49664"/>
    <cellStyle name="Total 3 5 2 2 3 6" xfId="10437"/>
    <cellStyle name="Total 3 5 2 2 3 6 2" xfId="19139"/>
    <cellStyle name="Total 3 5 2 2 3 6 3" xfId="19795"/>
    <cellStyle name="Total 3 5 2 2 3 6 4" xfId="31315"/>
    <cellStyle name="Total 3 5 2 2 3 6 5" xfId="50358"/>
    <cellStyle name="Total 3 5 2 2 3 7" xfId="11055"/>
    <cellStyle name="Total 3 5 2 2 3 7 2" xfId="19757"/>
    <cellStyle name="Total 3 5 2 2 3 7 3" xfId="12335"/>
    <cellStyle name="Total 3 5 2 2 3 7 4" xfId="31933"/>
    <cellStyle name="Total 3 5 2 2 3 7 5" xfId="50976"/>
    <cellStyle name="Total 3 5 2 2 3 8" xfId="13934"/>
    <cellStyle name="Total 3 5 2 2 3 9" xfId="21064"/>
    <cellStyle name="Total 3 5 2 2 4" xfId="5293"/>
    <cellStyle name="Total 3 5 2 2 4 2" xfId="13995"/>
    <cellStyle name="Total 3 5 2 2 4 2 2" xfId="46135"/>
    <cellStyle name="Total 3 5 2 2 4 3" xfId="22639"/>
    <cellStyle name="Total 3 5 2 2 4 4" xfId="26172"/>
    <cellStyle name="Total 3 5 2 2 4 5" xfId="39685"/>
    <cellStyle name="Total 3 5 2 2 5" xfId="6720"/>
    <cellStyle name="Total 3 5 2 2 5 2" xfId="15422"/>
    <cellStyle name="Total 3 5 2 2 5 2 2" xfId="47425"/>
    <cellStyle name="Total 3 5 2 2 5 3" xfId="11516"/>
    <cellStyle name="Total 3 5 2 2 5 4" xfId="27598"/>
    <cellStyle name="Total 3 5 2 2 5 5" xfId="41111"/>
    <cellStyle name="Total 3 5 2 2 6" xfId="8356"/>
    <cellStyle name="Total 3 5 2 2 6 2" xfId="17058"/>
    <cellStyle name="Total 3 5 2 2 6 3" xfId="25183"/>
    <cellStyle name="Total 3 5 2 2 6 4" xfId="29234"/>
    <cellStyle name="Total 3 5 2 2 6 5" xfId="42921"/>
    <cellStyle name="Total 3 5 2 2 7" xfId="9131"/>
    <cellStyle name="Total 3 5 2 2 7 2" xfId="17833"/>
    <cellStyle name="Total 3 5 2 2 7 3" xfId="25336"/>
    <cellStyle name="Total 3 5 2 2 7 4" xfId="30009"/>
    <cellStyle name="Total 3 5 2 2 7 5" xfId="49052"/>
    <cellStyle name="Total 3 5 2 2 8" xfId="9859"/>
    <cellStyle name="Total 3 5 2 2 8 2" xfId="18561"/>
    <cellStyle name="Total 3 5 2 2 8 3" xfId="20196"/>
    <cellStyle name="Total 3 5 2 2 8 4" xfId="30737"/>
    <cellStyle name="Total 3 5 2 2 8 5" xfId="49780"/>
    <cellStyle name="Total 3 5 2 2 9" xfId="10518"/>
    <cellStyle name="Total 3 5 2 2 9 2" xfId="19220"/>
    <cellStyle name="Total 3 5 2 2 9 3" xfId="11127"/>
    <cellStyle name="Total 3 5 2 2 9 4" xfId="31396"/>
    <cellStyle name="Total 3 5 2 2 9 5" xfId="50439"/>
    <cellStyle name="Total 3 5 2 3" xfId="5121"/>
    <cellStyle name="Total 3 5 2 3 10" xfId="26000"/>
    <cellStyle name="Total 3 5 2 3 11" xfId="33939"/>
    <cellStyle name="Total 3 5 2 3 12" xfId="34875"/>
    <cellStyle name="Total 3 5 2 3 13" xfId="36986"/>
    <cellStyle name="Total 3 5 2 3 14" xfId="39513"/>
    <cellStyle name="Total 3 5 2 3 2" xfId="6230"/>
    <cellStyle name="Total 3 5 2 3 2 2" xfId="14932"/>
    <cellStyle name="Total 3 5 2 3 2 2 2" xfId="46995"/>
    <cellStyle name="Total 3 5 2 3 2 3" xfId="24987"/>
    <cellStyle name="Total 3 5 2 3 2 4" xfId="27109"/>
    <cellStyle name="Total 3 5 2 3 2 5" xfId="40622"/>
    <cellStyle name="Total 3 5 2 3 3" xfId="7212"/>
    <cellStyle name="Total 3 5 2 3 3 2" xfId="15914"/>
    <cellStyle name="Total 3 5 2 3 3 2 2" xfId="47890"/>
    <cellStyle name="Total 3 5 2 3 3 3" xfId="23755"/>
    <cellStyle name="Total 3 5 2 3 3 4" xfId="28090"/>
    <cellStyle name="Total 3 5 2 3 3 5" xfId="41603"/>
    <cellStyle name="Total 3 5 2 3 4" xfId="8877"/>
    <cellStyle name="Total 3 5 2 3 4 2" xfId="17579"/>
    <cellStyle name="Total 3 5 2 3 4 3" xfId="24261"/>
    <cellStyle name="Total 3 5 2 3 4 4" xfId="29755"/>
    <cellStyle name="Total 3 5 2 3 4 5" xfId="43529"/>
    <cellStyle name="Total 3 5 2 3 5" xfId="9632"/>
    <cellStyle name="Total 3 5 2 3 5 2" xfId="18334"/>
    <cellStyle name="Total 3 5 2 3 5 3" xfId="1943"/>
    <cellStyle name="Total 3 5 2 3 5 4" xfId="30510"/>
    <cellStyle name="Total 3 5 2 3 5 5" xfId="49553"/>
    <cellStyle name="Total 3 5 2 3 6" xfId="10326"/>
    <cellStyle name="Total 3 5 2 3 6 2" xfId="19028"/>
    <cellStyle name="Total 3 5 2 3 6 3" xfId="12670"/>
    <cellStyle name="Total 3 5 2 3 6 4" xfId="31204"/>
    <cellStyle name="Total 3 5 2 3 6 5" xfId="50247"/>
    <cellStyle name="Total 3 5 2 3 7" xfId="10944"/>
    <cellStyle name="Total 3 5 2 3 7 2" xfId="19646"/>
    <cellStyle name="Total 3 5 2 3 7 3" xfId="19841"/>
    <cellStyle name="Total 3 5 2 3 7 4" xfId="31822"/>
    <cellStyle name="Total 3 5 2 3 7 5" xfId="50865"/>
    <cellStyle name="Total 3 5 2 3 8" xfId="13823"/>
    <cellStyle name="Total 3 5 2 3 9" xfId="25277"/>
    <cellStyle name="Total 3 5 2 4" xfId="4862"/>
    <cellStyle name="Total 3 5 2 4 10" xfId="25741"/>
    <cellStyle name="Total 3 5 2 4 11" xfId="33680"/>
    <cellStyle name="Total 3 5 2 4 12" xfId="34616"/>
    <cellStyle name="Total 3 5 2 4 13" xfId="36727"/>
    <cellStyle name="Total 3 5 2 4 14" xfId="39254"/>
    <cellStyle name="Total 3 5 2 4 2" xfId="5716"/>
    <cellStyle name="Total 3 5 2 4 2 2" xfId="14418"/>
    <cellStyle name="Total 3 5 2 4 2 2 2" xfId="46529"/>
    <cellStyle name="Total 3 5 2 4 2 3" xfId="23620"/>
    <cellStyle name="Total 3 5 2 4 2 4" xfId="26595"/>
    <cellStyle name="Total 3 5 2 4 2 5" xfId="40108"/>
    <cellStyle name="Total 3 5 2 4 3" xfId="6953"/>
    <cellStyle name="Total 3 5 2 4 3 2" xfId="15655"/>
    <cellStyle name="Total 3 5 2 4 3 2 2" xfId="47631"/>
    <cellStyle name="Total 3 5 2 4 3 3" xfId="12405"/>
    <cellStyle name="Total 3 5 2 4 3 4" xfId="27831"/>
    <cellStyle name="Total 3 5 2 4 3 5" xfId="41344"/>
    <cellStyle name="Total 3 5 2 4 4" xfId="8618"/>
    <cellStyle name="Total 3 5 2 4 4 2" xfId="17320"/>
    <cellStyle name="Total 3 5 2 4 4 3" xfId="23383"/>
    <cellStyle name="Total 3 5 2 4 4 4" xfId="29496"/>
    <cellStyle name="Total 3 5 2 4 4 5" xfId="43270"/>
    <cellStyle name="Total 3 5 2 4 5" xfId="9373"/>
    <cellStyle name="Total 3 5 2 4 5 2" xfId="18075"/>
    <cellStyle name="Total 3 5 2 4 5 3" xfId="23823"/>
    <cellStyle name="Total 3 5 2 4 5 4" xfId="30251"/>
    <cellStyle name="Total 3 5 2 4 5 5" xfId="49294"/>
    <cellStyle name="Total 3 5 2 4 6" xfId="10067"/>
    <cellStyle name="Total 3 5 2 4 6 2" xfId="18769"/>
    <cellStyle name="Total 3 5 2 4 6 3" xfId="12995"/>
    <cellStyle name="Total 3 5 2 4 6 4" xfId="30945"/>
    <cellStyle name="Total 3 5 2 4 6 5" xfId="49988"/>
    <cellStyle name="Total 3 5 2 4 7" xfId="10685"/>
    <cellStyle name="Total 3 5 2 4 7 2" xfId="19387"/>
    <cellStyle name="Total 3 5 2 4 7 3" xfId="12683"/>
    <cellStyle name="Total 3 5 2 4 7 4" xfId="31563"/>
    <cellStyle name="Total 3 5 2 4 7 5" xfId="50606"/>
    <cellStyle name="Total 3 5 2 4 8" xfId="13564"/>
    <cellStyle name="Total 3 5 2 4 9" xfId="13108"/>
    <cellStyle name="Total 3 5 2 5" xfId="6403"/>
    <cellStyle name="Total 3 5 2 5 2" xfId="15105"/>
    <cellStyle name="Total 3 5 2 5 2 2" xfId="47152"/>
    <cellStyle name="Total 3 5 2 5 3" xfId="20502"/>
    <cellStyle name="Total 3 5 2 5 4" xfId="27282"/>
    <cellStyle name="Total 3 5 2 5 5" xfId="40795"/>
    <cellStyle name="Total 3 5 2 6" xfId="5322"/>
    <cellStyle name="Total 3 5 2 6 2" xfId="14024"/>
    <cellStyle name="Total 3 5 2 6 2 2" xfId="46162"/>
    <cellStyle name="Total 3 5 2 6 3" xfId="11718"/>
    <cellStyle name="Total 3 5 2 6 4" xfId="26201"/>
    <cellStyle name="Total 3 5 2 6 5" xfId="39714"/>
    <cellStyle name="Total 3 5 2 7" xfId="5363"/>
    <cellStyle name="Total 3 5 2 7 2" xfId="14065"/>
    <cellStyle name="Total 3 5 2 7 2 2" xfId="46203"/>
    <cellStyle name="Total 3 5 2 7 3" xfId="11920"/>
    <cellStyle name="Total 3 5 2 7 4" xfId="26242"/>
    <cellStyle name="Total 3 5 2 7 5" xfId="39755"/>
    <cellStyle name="Total 3 5 2 8" xfId="5388"/>
    <cellStyle name="Total 3 5 2 8 2" xfId="14090"/>
    <cellStyle name="Total 3 5 2 8 3" xfId="21100"/>
    <cellStyle name="Total 3 5 2 8 4" xfId="26267"/>
    <cellStyle name="Total 3 5 2 8 5" xfId="39780"/>
    <cellStyle name="Total 3 5 2 9" xfId="7849"/>
    <cellStyle name="Total 3 5 2 9 2" xfId="16551"/>
    <cellStyle name="Total 3 5 2 9 3" xfId="23249"/>
    <cellStyle name="Total 3 5 2 9 4" xfId="28727"/>
    <cellStyle name="Total 3 5 2 9 5" xfId="48367"/>
    <cellStyle name="Total 3 5 20" xfId="35218"/>
    <cellStyle name="Total 3 5 21" xfId="37300"/>
    <cellStyle name="Total 3 5 3" xfId="927"/>
    <cellStyle name="Total 3 5 3 10" xfId="7562"/>
    <cellStyle name="Total 3 5 3 10 2" xfId="16264"/>
    <cellStyle name="Total 3 5 3 10 3" xfId="21846"/>
    <cellStyle name="Total 3 5 3 10 4" xfId="28440"/>
    <cellStyle name="Total 3 5 3 10 5" xfId="48171"/>
    <cellStyle name="Total 3 5 3 11" xfId="7729"/>
    <cellStyle name="Total 3 5 3 11 2" xfId="16431"/>
    <cellStyle name="Total 3 5 3 11 3" xfId="23456"/>
    <cellStyle name="Total 3 5 3 11 4" xfId="28607"/>
    <cellStyle name="Total 3 5 3 11 5" xfId="48259"/>
    <cellStyle name="Total 3 5 3 12" xfId="11458"/>
    <cellStyle name="Total 3 5 3 13" xfId="23914"/>
    <cellStyle name="Total 3 5 3 14" xfId="24582"/>
    <cellStyle name="Total 3 5 3 15" xfId="32720"/>
    <cellStyle name="Total 3 5 3 16" xfId="34330"/>
    <cellStyle name="Total 3 5 3 17" xfId="35767"/>
    <cellStyle name="Total 3 5 3 18" xfId="38294"/>
    <cellStyle name="Total 3 5 3 2" xfId="3627"/>
    <cellStyle name="Total 3 5 3 2 10" xfId="24022"/>
    <cellStyle name="Total 3 5 3 2 11" xfId="32342"/>
    <cellStyle name="Total 3 5 3 2 12" xfId="34227"/>
    <cellStyle name="Total 3 5 3 2 13" xfId="35389"/>
    <cellStyle name="Total 3 5 3 2 14" xfId="37925"/>
    <cellStyle name="Total 3 5 3 2 2" xfId="6515"/>
    <cellStyle name="Total 3 5 3 2 2 2" xfId="15217"/>
    <cellStyle name="Total 3 5 3 2 2 2 2" xfId="47249"/>
    <cellStyle name="Total 3 5 3 2 2 3" xfId="21334"/>
    <cellStyle name="Total 3 5 3 2 2 4" xfId="27394"/>
    <cellStyle name="Total 3 5 3 2 2 5" xfId="40907"/>
    <cellStyle name="Total 3 5 3 2 3" xfId="6465"/>
    <cellStyle name="Total 3 5 3 2 3 2" xfId="15167"/>
    <cellStyle name="Total 3 5 3 2 3 2 2" xfId="47207"/>
    <cellStyle name="Total 3 5 3 2 3 3" xfId="23561"/>
    <cellStyle name="Total 3 5 3 2 3 4" xfId="27344"/>
    <cellStyle name="Total 3 5 3 2 3 5" xfId="40857"/>
    <cellStyle name="Total 3 5 3 2 4" xfId="7705"/>
    <cellStyle name="Total 3 5 3 2 4 2" xfId="16407"/>
    <cellStyle name="Total 3 5 3 2 4 3" xfId="20494"/>
    <cellStyle name="Total 3 5 3 2 4 4" xfId="28583"/>
    <cellStyle name="Total 3 5 3 2 4 5" xfId="42083"/>
    <cellStyle name="Total 3 5 3 2 5" xfId="8442"/>
    <cellStyle name="Total 3 5 3 2 5 2" xfId="17144"/>
    <cellStyle name="Total 3 5 3 2 5 3" xfId="23030"/>
    <cellStyle name="Total 3 5 3 2 5 4" xfId="29320"/>
    <cellStyle name="Total 3 5 3 2 5 5" xfId="48900"/>
    <cellStyle name="Total 3 5 3 2 6" xfId="9199"/>
    <cellStyle name="Total 3 5 3 2 6 2" xfId="17901"/>
    <cellStyle name="Total 3 5 3 2 6 3" xfId="25086"/>
    <cellStyle name="Total 3 5 3 2 6 4" xfId="30077"/>
    <cellStyle name="Total 3 5 3 2 6 5" xfId="49120"/>
    <cellStyle name="Total 3 5 3 2 7" xfId="9900"/>
    <cellStyle name="Total 3 5 3 2 7 2" xfId="18602"/>
    <cellStyle name="Total 3 5 3 2 7 3" xfId="1826"/>
    <cellStyle name="Total 3 5 3 2 7 4" xfId="30778"/>
    <cellStyle name="Total 3 5 3 2 7 5" xfId="49821"/>
    <cellStyle name="Total 3 5 3 2 8" xfId="12422"/>
    <cellStyle name="Total 3 5 3 2 9" xfId="11242"/>
    <cellStyle name="Total 3 5 3 3" xfId="5116"/>
    <cellStyle name="Total 3 5 3 3 10" xfId="25995"/>
    <cellStyle name="Total 3 5 3 3 11" xfId="33934"/>
    <cellStyle name="Total 3 5 3 3 12" xfId="34870"/>
    <cellStyle name="Total 3 5 3 3 13" xfId="36981"/>
    <cellStyle name="Total 3 5 3 3 14" xfId="39508"/>
    <cellStyle name="Total 3 5 3 3 2" xfId="5741"/>
    <cellStyle name="Total 3 5 3 3 2 2" xfId="14443"/>
    <cellStyle name="Total 3 5 3 3 2 2 2" xfId="46550"/>
    <cellStyle name="Total 3 5 3 3 2 3" xfId="25340"/>
    <cellStyle name="Total 3 5 3 3 2 4" xfId="26620"/>
    <cellStyle name="Total 3 5 3 3 2 5" xfId="40133"/>
    <cellStyle name="Total 3 5 3 3 3" xfId="7207"/>
    <cellStyle name="Total 3 5 3 3 3 2" xfId="15909"/>
    <cellStyle name="Total 3 5 3 3 3 2 2" xfId="47885"/>
    <cellStyle name="Total 3 5 3 3 3 3" xfId="21052"/>
    <cellStyle name="Total 3 5 3 3 3 4" xfId="28085"/>
    <cellStyle name="Total 3 5 3 3 3 5" xfId="41598"/>
    <cellStyle name="Total 3 5 3 3 4" xfId="8872"/>
    <cellStyle name="Total 3 5 3 3 4 2" xfId="17574"/>
    <cellStyle name="Total 3 5 3 3 4 3" xfId="21897"/>
    <cellStyle name="Total 3 5 3 3 4 4" xfId="29750"/>
    <cellStyle name="Total 3 5 3 3 4 5" xfId="43524"/>
    <cellStyle name="Total 3 5 3 3 5" xfId="9627"/>
    <cellStyle name="Total 3 5 3 3 5 2" xfId="18329"/>
    <cellStyle name="Total 3 5 3 3 5 3" xfId="11188"/>
    <cellStyle name="Total 3 5 3 3 5 4" xfId="30505"/>
    <cellStyle name="Total 3 5 3 3 5 5" xfId="49548"/>
    <cellStyle name="Total 3 5 3 3 6" xfId="10321"/>
    <cellStyle name="Total 3 5 3 3 6 2" xfId="19023"/>
    <cellStyle name="Total 3 5 3 3 6 3" xfId="20404"/>
    <cellStyle name="Total 3 5 3 3 6 4" xfId="31199"/>
    <cellStyle name="Total 3 5 3 3 6 5" xfId="50242"/>
    <cellStyle name="Total 3 5 3 3 7" xfId="10939"/>
    <cellStyle name="Total 3 5 3 3 7 2" xfId="19641"/>
    <cellStyle name="Total 3 5 3 3 7 3" xfId="12870"/>
    <cellStyle name="Total 3 5 3 3 7 4" xfId="31817"/>
    <cellStyle name="Total 3 5 3 3 7 5" xfId="50860"/>
    <cellStyle name="Total 3 5 3 3 8" xfId="13818"/>
    <cellStyle name="Total 3 5 3 3 9" xfId="22978"/>
    <cellStyle name="Total 3 5 3 4" xfId="5485"/>
    <cellStyle name="Total 3 5 3 4 2" xfId="14187"/>
    <cellStyle name="Total 3 5 3 4 2 2" xfId="46312"/>
    <cellStyle name="Total 3 5 3 4 3" xfId="22522"/>
    <cellStyle name="Total 3 5 3 4 4" xfId="26364"/>
    <cellStyle name="Total 3 5 3 4 5" xfId="39877"/>
    <cellStyle name="Total 3 5 3 5" xfId="6237"/>
    <cellStyle name="Total 3 5 3 5 2" xfId="14939"/>
    <cellStyle name="Total 3 5 3 5 2 2" xfId="47002"/>
    <cellStyle name="Total 3 5 3 5 3" xfId="24657"/>
    <cellStyle name="Total 3 5 3 5 4" xfId="27116"/>
    <cellStyle name="Total 3 5 3 5 5" xfId="40629"/>
    <cellStyle name="Total 3 5 3 6" xfId="5782"/>
    <cellStyle name="Total 3 5 3 6 2" xfId="14484"/>
    <cellStyle name="Total 3 5 3 6 2 2" xfId="46587"/>
    <cellStyle name="Total 3 5 3 6 3" xfId="21034"/>
    <cellStyle name="Total 3 5 3 6 4" xfId="26661"/>
    <cellStyle name="Total 3 5 3 6 5" xfId="40174"/>
    <cellStyle name="Total 3 5 3 7" xfId="6025"/>
    <cellStyle name="Total 3 5 3 7 2" xfId="14727"/>
    <cellStyle name="Total 3 5 3 7 3" xfId="24011"/>
    <cellStyle name="Total 3 5 3 7 4" xfId="26904"/>
    <cellStyle name="Total 3 5 3 7 5" xfId="40417"/>
    <cellStyle name="Total 3 5 3 8" xfId="7964"/>
    <cellStyle name="Total 3 5 3 8 2" xfId="16666"/>
    <cellStyle name="Total 3 5 3 8 3" xfId="23353"/>
    <cellStyle name="Total 3 5 3 8 4" xfId="28842"/>
    <cellStyle name="Total 3 5 3 8 5" xfId="48482"/>
    <cellStyle name="Total 3 5 3 9" xfId="7538"/>
    <cellStyle name="Total 3 5 3 9 2" xfId="16240"/>
    <cellStyle name="Total 3 5 3 9 3" xfId="21453"/>
    <cellStyle name="Total 3 5 3 9 4" xfId="28416"/>
    <cellStyle name="Total 3 5 3 9 5" xfId="48147"/>
    <cellStyle name="Total 3 5 4" xfId="1428"/>
    <cellStyle name="Total 3 5 4 10" xfId="9787"/>
    <cellStyle name="Total 3 5 4 10 2" xfId="18489"/>
    <cellStyle name="Total 3 5 4 10 3" xfId="20425"/>
    <cellStyle name="Total 3 5 4 10 4" xfId="30665"/>
    <cellStyle name="Total 3 5 4 10 5" xfId="49708"/>
    <cellStyle name="Total 3 5 4 11" xfId="10462"/>
    <cellStyle name="Total 3 5 4 11 2" xfId="19164"/>
    <cellStyle name="Total 3 5 4 11 3" xfId="13245"/>
    <cellStyle name="Total 3 5 4 11 4" xfId="31340"/>
    <cellStyle name="Total 3 5 4 11 5" xfId="50383"/>
    <cellStyle name="Total 3 5 4 12" xfId="11210"/>
    <cellStyle name="Total 3 5 4 13" xfId="24978"/>
    <cellStyle name="Total 3 5 4 14" xfId="24818"/>
    <cellStyle name="Total 3 5 4 15" xfId="33221"/>
    <cellStyle name="Total 3 5 4 16" xfId="34393"/>
    <cellStyle name="Total 3 5 4 17" xfId="36268"/>
    <cellStyle name="Total 3 5 4 18" xfId="38795"/>
    <cellStyle name="Total 3 5 4 2" xfId="4935"/>
    <cellStyle name="Total 3 5 4 2 10" xfId="25814"/>
    <cellStyle name="Total 3 5 4 2 11" xfId="33753"/>
    <cellStyle name="Total 3 5 4 2 12" xfId="34689"/>
    <cellStyle name="Total 3 5 4 2 13" xfId="36800"/>
    <cellStyle name="Total 3 5 4 2 14" xfId="39327"/>
    <cellStyle name="Total 3 5 4 2 2" xfId="5442"/>
    <cellStyle name="Total 3 5 4 2 2 2" xfId="14144"/>
    <cellStyle name="Total 3 5 4 2 2 2 2" xfId="46270"/>
    <cellStyle name="Total 3 5 4 2 2 3" xfId="22896"/>
    <cellStyle name="Total 3 5 4 2 2 4" xfId="26321"/>
    <cellStyle name="Total 3 5 4 2 2 5" xfId="39834"/>
    <cellStyle name="Total 3 5 4 2 3" xfId="7026"/>
    <cellStyle name="Total 3 5 4 2 3 2" xfId="15728"/>
    <cellStyle name="Total 3 5 4 2 3 2 2" xfId="47704"/>
    <cellStyle name="Total 3 5 4 2 3 3" xfId="12481"/>
    <cellStyle name="Total 3 5 4 2 3 4" xfId="27904"/>
    <cellStyle name="Total 3 5 4 2 3 5" xfId="41417"/>
    <cellStyle name="Total 3 5 4 2 4" xfId="8691"/>
    <cellStyle name="Total 3 5 4 2 4 2" xfId="17393"/>
    <cellStyle name="Total 3 5 4 2 4 3" xfId="21569"/>
    <cellStyle name="Total 3 5 4 2 4 4" xfId="29569"/>
    <cellStyle name="Total 3 5 4 2 4 5" xfId="43343"/>
    <cellStyle name="Total 3 5 4 2 5" xfId="9446"/>
    <cellStyle name="Total 3 5 4 2 5 2" xfId="18148"/>
    <cellStyle name="Total 3 5 4 2 5 3" xfId="21393"/>
    <cellStyle name="Total 3 5 4 2 5 4" xfId="30324"/>
    <cellStyle name="Total 3 5 4 2 5 5" xfId="49367"/>
    <cellStyle name="Total 3 5 4 2 6" xfId="10140"/>
    <cellStyle name="Total 3 5 4 2 6 2" xfId="18842"/>
    <cellStyle name="Total 3 5 4 2 6 3" xfId="13386"/>
    <cellStyle name="Total 3 5 4 2 6 4" xfId="31018"/>
    <cellStyle name="Total 3 5 4 2 6 5" xfId="50061"/>
    <cellStyle name="Total 3 5 4 2 7" xfId="10758"/>
    <cellStyle name="Total 3 5 4 2 7 2" xfId="19460"/>
    <cellStyle name="Total 3 5 4 2 7 3" xfId="11601"/>
    <cellStyle name="Total 3 5 4 2 7 4" xfId="31636"/>
    <cellStyle name="Total 3 5 4 2 7 5" xfId="50679"/>
    <cellStyle name="Total 3 5 4 2 8" xfId="13637"/>
    <cellStyle name="Total 3 5 4 2 9" xfId="23323"/>
    <cellStyle name="Total 3 5 4 3" xfId="5176"/>
    <cellStyle name="Total 3 5 4 3 10" xfId="26055"/>
    <cellStyle name="Total 3 5 4 3 11" xfId="33994"/>
    <cellStyle name="Total 3 5 4 3 12" xfId="34930"/>
    <cellStyle name="Total 3 5 4 3 13" xfId="37041"/>
    <cellStyle name="Total 3 5 4 3 14" xfId="39568"/>
    <cellStyle name="Total 3 5 4 3 2" xfId="5595"/>
    <cellStyle name="Total 3 5 4 3 2 2" xfId="14297"/>
    <cellStyle name="Total 3 5 4 3 2 2 2" xfId="46416"/>
    <cellStyle name="Total 3 5 4 3 2 3" xfId="24419"/>
    <cellStyle name="Total 3 5 4 3 2 4" xfId="26474"/>
    <cellStyle name="Total 3 5 4 3 2 5" xfId="39987"/>
    <cellStyle name="Total 3 5 4 3 3" xfId="7267"/>
    <cellStyle name="Total 3 5 4 3 3 2" xfId="15969"/>
    <cellStyle name="Total 3 5 4 3 3 2 2" xfId="47945"/>
    <cellStyle name="Total 3 5 4 3 3 3" xfId="25493"/>
    <cellStyle name="Total 3 5 4 3 3 4" xfId="28145"/>
    <cellStyle name="Total 3 5 4 3 3 5" xfId="41658"/>
    <cellStyle name="Total 3 5 4 3 4" xfId="8932"/>
    <cellStyle name="Total 3 5 4 3 4 2" xfId="17634"/>
    <cellStyle name="Total 3 5 4 3 4 3" xfId="21274"/>
    <cellStyle name="Total 3 5 4 3 4 4" xfId="29810"/>
    <cellStyle name="Total 3 5 4 3 4 5" xfId="43584"/>
    <cellStyle name="Total 3 5 4 3 5" xfId="9687"/>
    <cellStyle name="Total 3 5 4 3 5 2" xfId="18389"/>
    <cellStyle name="Total 3 5 4 3 5 3" xfId="20174"/>
    <cellStyle name="Total 3 5 4 3 5 4" xfId="30565"/>
    <cellStyle name="Total 3 5 4 3 5 5" xfId="49608"/>
    <cellStyle name="Total 3 5 4 3 6" xfId="10381"/>
    <cellStyle name="Total 3 5 4 3 6 2" xfId="19083"/>
    <cellStyle name="Total 3 5 4 3 6 3" xfId="11124"/>
    <cellStyle name="Total 3 5 4 3 6 4" xfId="31259"/>
    <cellStyle name="Total 3 5 4 3 6 5" xfId="50302"/>
    <cellStyle name="Total 3 5 4 3 7" xfId="10999"/>
    <cellStyle name="Total 3 5 4 3 7 2" xfId="19701"/>
    <cellStyle name="Total 3 5 4 3 7 3" xfId="19858"/>
    <cellStyle name="Total 3 5 4 3 7 4" xfId="31877"/>
    <cellStyle name="Total 3 5 4 3 7 5" xfId="50920"/>
    <cellStyle name="Total 3 5 4 3 8" xfId="13878"/>
    <cellStyle name="Total 3 5 4 3 9" xfId="12517"/>
    <cellStyle name="Total 3 5 4 4" xfId="3283"/>
    <cellStyle name="Total 3 5 4 4 2" xfId="12098"/>
    <cellStyle name="Total 3 5 4 4 2 2" xfId="44813"/>
    <cellStyle name="Total 3 5 4 4 3" xfId="25094"/>
    <cellStyle name="Total 3 5 4 4 4" xfId="24191"/>
    <cellStyle name="Total 3 5 4 4 5" xfId="37581"/>
    <cellStyle name="Total 3 5 4 5" xfId="6646"/>
    <cellStyle name="Total 3 5 4 5 2" xfId="15348"/>
    <cellStyle name="Total 3 5 4 5 2 2" xfId="47360"/>
    <cellStyle name="Total 3 5 4 5 3" xfId="25082"/>
    <cellStyle name="Total 3 5 4 5 4" xfId="27524"/>
    <cellStyle name="Total 3 5 4 5 5" xfId="41037"/>
    <cellStyle name="Total 3 5 4 6" xfId="3190"/>
    <cellStyle name="Total 3 5 4 6 2" xfId="12005"/>
    <cellStyle name="Total 3 5 4 6 2 2" xfId="44728"/>
    <cellStyle name="Total 3 5 4 6 3" xfId="22434"/>
    <cellStyle name="Total 3 5 4 6 4" xfId="24145"/>
    <cellStyle name="Total 3 5 4 6 5" xfId="37488"/>
    <cellStyle name="Total 3 5 4 7" xfId="6482"/>
    <cellStyle name="Total 3 5 4 7 2" xfId="15184"/>
    <cellStyle name="Total 3 5 4 7 3" xfId="21517"/>
    <cellStyle name="Total 3 5 4 7 4" xfId="27361"/>
    <cellStyle name="Total 3 5 4 7 5" xfId="40874"/>
    <cellStyle name="Total 3 5 4 8" xfId="8273"/>
    <cellStyle name="Total 3 5 4 8 2" xfId="16975"/>
    <cellStyle name="Total 3 5 4 8 3" xfId="24634"/>
    <cellStyle name="Total 3 5 4 8 4" xfId="29151"/>
    <cellStyle name="Total 3 5 4 8 5" xfId="48787"/>
    <cellStyle name="Total 3 5 4 9" xfId="9054"/>
    <cellStyle name="Total 3 5 4 9 2" xfId="17756"/>
    <cellStyle name="Total 3 5 4 9 3" xfId="22703"/>
    <cellStyle name="Total 3 5 4 9 4" xfId="29932"/>
    <cellStyle name="Total 3 5 4 9 5" xfId="48975"/>
    <cellStyle name="Total 3 5 5" xfId="4784"/>
    <cellStyle name="Total 3 5 5 10" xfId="25663"/>
    <cellStyle name="Total 3 5 5 11" xfId="33602"/>
    <cellStyle name="Total 3 5 5 12" xfId="34538"/>
    <cellStyle name="Total 3 5 5 13" xfId="36649"/>
    <cellStyle name="Total 3 5 5 14" xfId="39176"/>
    <cellStyle name="Total 3 5 5 2" xfId="5777"/>
    <cellStyle name="Total 3 5 5 2 2" xfId="14479"/>
    <cellStyle name="Total 3 5 5 2 2 2" xfId="46583"/>
    <cellStyle name="Total 3 5 5 2 3" xfId="25201"/>
    <cellStyle name="Total 3 5 5 2 4" xfId="26656"/>
    <cellStyle name="Total 3 5 5 2 5" xfId="40169"/>
    <cellStyle name="Total 3 5 5 3" xfId="6875"/>
    <cellStyle name="Total 3 5 5 3 2" xfId="15577"/>
    <cellStyle name="Total 3 5 5 3 2 2" xfId="47553"/>
    <cellStyle name="Total 3 5 5 3 3" xfId="11633"/>
    <cellStyle name="Total 3 5 5 3 4" xfId="27753"/>
    <cellStyle name="Total 3 5 5 3 5" xfId="41266"/>
    <cellStyle name="Total 3 5 5 4" xfId="8540"/>
    <cellStyle name="Total 3 5 5 4 2" xfId="17242"/>
    <cellStyle name="Total 3 5 5 4 3" xfId="22475"/>
    <cellStyle name="Total 3 5 5 4 4" xfId="29418"/>
    <cellStyle name="Total 3 5 5 4 5" xfId="43192"/>
    <cellStyle name="Total 3 5 5 5" xfId="9295"/>
    <cellStyle name="Total 3 5 5 5 2" xfId="17997"/>
    <cellStyle name="Total 3 5 5 5 3" xfId="22788"/>
    <cellStyle name="Total 3 5 5 5 4" xfId="30173"/>
    <cellStyle name="Total 3 5 5 5 5" xfId="49216"/>
    <cellStyle name="Total 3 5 5 6" xfId="9989"/>
    <cellStyle name="Total 3 5 5 6 2" xfId="18691"/>
    <cellStyle name="Total 3 5 5 6 3" xfId="19904"/>
    <cellStyle name="Total 3 5 5 6 4" xfId="30867"/>
    <cellStyle name="Total 3 5 5 6 5" xfId="49910"/>
    <cellStyle name="Total 3 5 5 7" xfId="10607"/>
    <cellStyle name="Total 3 5 5 7 2" xfId="19309"/>
    <cellStyle name="Total 3 5 5 7 3" xfId="13335"/>
    <cellStyle name="Total 3 5 5 7 4" xfId="31485"/>
    <cellStyle name="Total 3 5 5 7 5" xfId="50528"/>
    <cellStyle name="Total 3 5 5 8" xfId="13486"/>
    <cellStyle name="Total 3 5 5 9" xfId="24069"/>
    <cellStyle name="Total 3 5 6" xfId="5080"/>
    <cellStyle name="Total 3 5 6 10" xfId="25959"/>
    <cellStyle name="Total 3 5 6 11" xfId="33898"/>
    <cellStyle name="Total 3 5 6 12" xfId="34834"/>
    <cellStyle name="Total 3 5 6 13" xfId="36945"/>
    <cellStyle name="Total 3 5 6 14" xfId="39472"/>
    <cellStyle name="Total 3 5 6 2" xfId="5578"/>
    <cellStyle name="Total 3 5 6 2 2" xfId="14280"/>
    <cellStyle name="Total 3 5 6 2 2 2" xfId="46402"/>
    <cellStyle name="Total 3 5 6 2 3" xfId="20949"/>
    <cellStyle name="Total 3 5 6 2 4" xfId="26457"/>
    <cellStyle name="Total 3 5 6 2 5" xfId="39970"/>
    <cellStyle name="Total 3 5 6 3" xfId="7171"/>
    <cellStyle name="Total 3 5 6 3 2" xfId="15873"/>
    <cellStyle name="Total 3 5 6 3 2 2" xfId="47849"/>
    <cellStyle name="Total 3 5 6 3 3" xfId="20664"/>
    <cellStyle name="Total 3 5 6 3 4" xfId="28049"/>
    <cellStyle name="Total 3 5 6 3 5" xfId="41562"/>
    <cellStyle name="Total 3 5 6 4" xfId="8836"/>
    <cellStyle name="Total 3 5 6 4 2" xfId="17538"/>
    <cellStyle name="Total 3 5 6 4 3" xfId="24044"/>
    <cellStyle name="Total 3 5 6 4 4" xfId="29714"/>
    <cellStyle name="Total 3 5 6 4 5" xfId="43488"/>
    <cellStyle name="Total 3 5 6 5" xfId="9591"/>
    <cellStyle name="Total 3 5 6 5 2" xfId="18293"/>
    <cellStyle name="Total 3 5 6 5 3" xfId="12231"/>
    <cellStyle name="Total 3 5 6 5 4" xfId="30469"/>
    <cellStyle name="Total 3 5 6 5 5" xfId="49512"/>
    <cellStyle name="Total 3 5 6 6" xfId="10285"/>
    <cellStyle name="Total 3 5 6 6 2" xfId="18987"/>
    <cellStyle name="Total 3 5 6 6 3" xfId="19883"/>
    <cellStyle name="Total 3 5 6 6 4" xfId="31163"/>
    <cellStyle name="Total 3 5 6 6 5" xfId="50206"/>
    <cellStyle name="Total 3 5 6 7" xfId="10903"/>
    <cellStyle name="Total 3 5 6 7 2" xfId="19605"/>
    <cellStyle name="Total 3 5 6 7 3" xfId="19964"/>
    <cellStyle name="Total 3 5 6 7 4" xfId="31781"/>
    <cellStyle name="Total 3 5 6 7 5" xfId="50824"/>
    <cellStyle name="Total 3 5 6 8" xfId="13782"/>
    <cellStyle name="Total 3 5 6 9" xfId="24239"/>
    <cellStyle name="Total 3 5 7" xfId="5574"/>
    <cellStyle name="Total 3 5 7 2" xfId="14276"/>
    <cellStyle name="Total 3 5 7 2 2" xfId="46399"/>
    <cellStyle name="Total 3 5 7 3" xfId="24616"/>
    <cellStyle name="Total 3 5 7 4" xfId="26453"/>
    <cellStyle name="Total 3 5 7 5" xfId="39966"/>
    <cellStyle name="Total 3 5 8" xfId="6545"/>
    <cellStyle name="Total 3 5 8 2" xfId="15247"/>
    <cellStyle name="Total 3 5 8 2 2" xfId="47274"/>
    <cellStyle name="Total 3 5 8 3" xfId="21743"/>
    <cellStyle name="Total 3 5 8 4" xfId="27424"/>
    <cellStyle name="Total 3 5 8 5" xfId="40937"/>
    <cellStyle name="Total 3 5 9" xfId="6424"/>
    <cellStyle name="Total 3 5 9 2" xfId="15126"/>
    <cellStyle name="Total 3 5 9 2 2" xfId="47171"/>
    <cellStyle name="Total 3 5 9 3" xfId="22254"/>
    <cellStyle name="Total 3 5 9 4" xfId="27303"/>
    <cellStyle name="Total 3 5 9 5" xfId="40816"/>
    <cellStyle name="Total 3 6" xfId="654"/>
    <cellStyle name="Total 3 6 10" xfId="5432"/>
    <cellStyle name="Total 3 6 10 2" xfId="14134"/>
    <cellStyle name="Total 3 6 10 3" xfId="20518"/>
    <cellStyle name="Total 3 6 10 4" xfId="26311"/>
    <cellStyle name="Total 3 6 10 5" xfId="39824"/>
    <cellStyle name="Total 3 6 11" xfId="7572"/>
    <cellStyle name="Total 3 6 11 2" xfId="16274"/>
    <cellStyle name="Total 3 6 11 3" xfId="24860"/>
    <cellStyle name="Total 3 6 11 4" xfId="28450"/>
    <cellStyle name="Total 3 6 11 5" xfId="48181"/>
    <cellStyle name="Total 3 6 12" xfId="8369"/>
    <cellStyle name="Total 3 6 12 2" xfId="17071"/>
    <cellStyle name="Total 3 6 12 3" xfId="20469"/>
    <cellStyle name="Total 3 6 12 4" xfId="29247"/>
    <cellStyle name="Total 3 6 12 5" xfId="48827"/>
    <cellStyle name="Total 3 6 13" xfId="9141"/>
    <cellStyle name="Total 3 6 13 2" xfId="17843"/>
    <cellStyle name="Total 3 6 13 3" xfId="23329"/>
    <cellStyle name="Total 3 6 13 4" xfId="30019"/>
    <cellStyle name="Total 3 6 13 5" xfId="49062"/>
    <cellStyle name="Total 3 6 14" xfId="9868"/>
    <cellStyle name="Total 3 6 14 2" xfId="18570"/>
    <cellStyle name="Total 3 6 14 3" xfId="11587"/>
    <cellStyle name="Total 3 6 14 4" xfId="30746"/>
    <cellStyle name="Total 3 6 14 5" xfId="49789"/>
    <cellStyle name="Total 3 6 15" xfId="1811"/>
    <cellStyle name="Total 3 6 16" xfId="20639"/>
    <cellStyle name="Total 3 6 17" xfId="24960"/>
    <cellStyle name="Total 3 6 18" xfId="32166"/>
    <cellStyle name="Total 3 6 19" xfId="34142"/>
    <cellStyle name="Total 3 6 2" xfId="764"/>
    <cellStyle name="Total 3 6 2 10" xfId="7761"/>
    <cellStyle name="Total 3 6 2 10 2" xfId="16463"/>
    <cellStyle name="Total 3 6 2 10 3" xfId="23043"/>
    <cellStyle name="Total 3 6 2 10 4" xfId="28639"/>
    <cellStyle name="Total 3 6 2 10 5" xfId="48290"/>
    <cellStyle name="Total 3 6 2 11" xfId="7880"/>
    <cellStyle name="Total 3 6 2 11 2" xfId="16582"/>
    <cellStyle name="Total 3 6 2 11 3" xfId="13045"/>
    <cellStyle name="Total 3 6 2 11 4" xfId="28758"/>
    <cellStyle name="Total 3 6 2 11 5" xfId="48398"/>
    <cellStyle name="Total 3 6 2 12" xfId="7591"/>
    <cellStyle name="Total 3 6 2 12 2" xfId="16293"/>
    <cellStyle name="Total 3 6 2 12 3" xfId="20947"/>
    <cellStyle name="Total 3 6 2 12 4" xfId="28469"/>
    <cellStyle name="Total 3 6 2 12 5" xfId="48200"/>
    <cellStyle name="Total 3 6 2 13" xfId="11312"/>
    <cellStyle name="Total 3 6 2 14" xfId="12695"/>
    <cellStyle name="Total 3 6 2 15" xfId="24606"/>
    <cellStyle name="Total 3 6 2 16" xfId="32558"/>
    <cellStyle name="Total 3 6 2 17" xfId="34260"/>
    <cellStyle name="Total 3 6 2 18" xfId="35605"/>
    <cellStyle name="Total 3 6 2 19" xfId="37405"/>
    <cellStyle name="Total 3 6 2 2" xfId="1533"/>
    <cellStyle name="Total 3 6 2 2 10" xfId="13230"/>
    <cellStyle name="Total 3 6 2 2 11" xfId="25491"/>
    <cellStyle name="Total 3 6 2 2 12" xfId="25569"/>
    <cellStyle name="Total 3 6 2 2 13" xfId="33326"/>
    <cellStyle name="Total 3 6 2 2 14" xfId="34444"/>
    <cellStyle name="Total 3 6 2 2 15" xfId="36373"/>
    <cellStyle name="Total 3 6 2 2 16" xfId="38900"/>
    <cellStyle name="Total 3 6 2 2 2" xfId="4948"/>
    <cellStyle name="Total 3 6 2 2 2 10" xfId="25827"/>
    <cellStyle name="Total 3 6 2 2 2 11" xfId="33766"/>
    <cellStyle name="Total 3 6 2 2 2 12" xfId="34702"/>
    <cellStyle name="Total 3 6 2 2 2 13" xfId="36813"/>
    <cellStyle name="Total 3 6 2 2 2 14" xfId="39340"/>
    <cellStyle name="Total 3 6 2 2 2 2" xfId="5758"/>
    <cellStyle name="Total 3 6 2 2 2 2 2" xfId="14460"/>
    <cellStyle name="Total 3 6 2 2 2 2 2 2" xfId="46567"/>
    <cellStyle name="Total 3 6 2 2 2 2 3" xfId="22424"/>
    <cellStyle name="Total 3 6 2 2 2 2 4" xfId="26637"/>
    <cellStyle name="Total 3 6 2 2 2 2 5" xfId="40150"/>
    <cellStyle name="Total 3 6 2 2 2 3" xfId="7039"/>
    <cellStyle name="Total 3 6 2 2 2 3 2" xfId="15741"/>
    <cellStyle name="Total 3 6 2 2 2 3 2 2" xfId="47717"/>
    <cellStyle name="Total 3 6 2 2 2 3 3" xfId="20311"/>
    <cellStyle name="Total 3 6 2 2 2 3 4" xfId="27917"/>
    <cellStyle name="Total 3 6 2 2 2 3 5" xfId="41430"/>
    <cellStyle name="Total 3 6 2 2 2 4" xfId="8704"/>
    <cellStyle name="Total 3 6 2 2 2 4 2" xfId="17406"/>
    <cellStyle name="Total 3 6 2 2 2 4 3" xfId="23455"/>
    <cellStyle name="Total 3 6 2 2 2 4 4" xfId="29582"/>
    <cellStyle name="Total 3 6 2 2 2 4 5" xfId="43356"/>
    <cellStyle name="Total 3 6 2 2 2 5" xfId="9459"/>
    <cellStyle name="Total 3 6 2 2 2 5 2" xfId="18161"/>
    <cellStyle name="Total 3 6 2 2 2 5 3" xfId="21412"/>
    <cellStyle name="Total 3 6 2 2 2 5 4" xfId="30337"/>
    <cellStyle name="Total 3 6 2 2 2 5 5" xfId="49380"/>
    <cellStyle name="Total 3 6 2 2 2 6" xfId="10153"/>
    <cellStyle name="Total 3 6 2 2 2 6 2" xfId="18855"/>
    <cellStyle name="Total 3 6 2 2 2 6 3" xfId="12485"/>
    <cellStyle name="Total 3 6 2 2 2 6 4" xfId="31031"/>
    <cellStyle name="Total 3 6 2 2 2 6 5" xfId="50074"/>
    <cellStyle name="Total 3 6 2 2 2 7" xfId="10771"/>
    <cellStyle name="Total 3 6 2 2 2 7 2" xfId="19473"/>
    <cellStyle name="Total 3 6 2 2 2 7 3" xfId="11103"/>
    <cellStyle name="Total 3 6 2 2 2 7 4" xfId="31649"/>
    <cellStyle name="Total 3 6 2 2 2 7 5" xfId="50692"/>
    <cellStyle name="Total 3 6 2 2 2 8" xfId="13650"/>
    <cellStyle name="Total 3 6 2 2 2 9" xfId="22773"/>
    <cellStyle name="Total 3 6 2 2 3" xfId="5227"/>
    <cellStyle name="Total 3 6 2 2 3 10" xfId="26106"/>
    <cellStyle name="Total 3 6 2 2 3 11" xfId="34045"/>
    <cellStyle name="Total 3 6 2 2 3 12" xfId="34981"/>
    <cellStyle name="Total 3 6 2 2 3 13" xfId="37092"/>
    <cellStyle name="Total 3 6 2 2 3 14" xfId="39619"/>
    <cellStyle name="Total 3 6 2 2 3 2" xfId="6582"/>
    <cellStyle name="Total 3 6 2 2 3 2 2" xfId="15284"/>
    <cellStyle name="Total 3 6 2 2 3 2 2 2" xfId="47309"/>
    <cellStyle name="Total 3 6 2 2 3 2 3" xfId="20107"/>
    <cellStyle name="Total 3 6 2 2 3 2 4" xfId="27460"/>
    <cellStyle name="Total 3 6 2 2 3 2 5" xfId="40973"/>
    <cellStyle name="Total 3 6 2 2 3 3" xfId="7318"/>
    <cellStyle name="Total 3 6 2 2 3 3 2" xfId="16020"/>
    <cellStyle name="Total 3 6 2 2 3 3 2 2" xfId="47996"/>
    <cellStyle name="Total 3 6 2 2 3 3 3" xfId="23792"/>
    <cellStyle name="Total 3 6 2 2 3 3 4" xfId="28196"/>
    <cellStyle name="Total 3 6 2 2 3 3 5" xfId="41709"/>
    <cellStyle name="Total 3 6 2 2 3 4" xfId="8983"/>
    <cellStyle name="Total 3 6 2 2 3 4 2" xfId="17685"/>
    <cellStyle name="Total 3 6 2 2 3 4 3" xfId="20554"/>
    <cellStyle name="Total 3 6 2 2 3 4 4" xfId="29861"/>
    <cellStyle name="Total 3 6 2 2 3 4 5" xfId="43635"/>
    <cellStyle name="Total 3 6 2 2 3 5" xfId="9738"/>
    <cellStyle name="Total 3 6 2 2 3 5 2" xfId="18440"/>
    <cellStyle name="Total 3 6 2 2 3 5 3" xfId="1789"/>
    <cellStyle name="Total 3 6 2 2 3 5 4" xfId="30616"/>
    <cellStyle name="Total 3 6 2 2 3 5 5" xfId="49659"/>
    <cellStyle name="Total 3 6 2 2 3 6" xfId="10432"/>
    <cellStyle name="Total 3 6 2 2 3 6 2" xfId="19134"/>
    <cellStyle name="Total 3 6 2 2 3 6 3" xfId="11877"/>
    <cellStyle name="Total 3 6 2 2 3 6 4" xfId="31310"/>
    <cellStyle name="Total 3 6 2 2 3 6 5" xfId="50353"/>
    <cellStyle name="Total 3 6 2 2 3 7" xfId="11050"/>
    <cellStyle name="Total 3 6 2 2 3 7 2" xfId="19752"/>
    <cellStyle name="Total 3 6 2 2 3 7 3" xfId="4470"/>
    <cellStyle name="Total 3 6 2 2 3 7 4" xfId="31928"/>
    <cellStyle name="Total 3 6 2 2 3 7 5" xfId="50971"/>
    <cellStyle name="Total 3 6 2 2 3 8" xfId="13929"/>
    <cellStyle name="Total 3 6 2 2 3 9" xfId="11078"/>
    <cellStyle name="Total 3 6 2 2 4" xfId="5510"/>
    <cellStyle name="Total 3 6 2 2 4 2" xfId="14212"/>
    <cellStyle name="Total 3 6 2 2 4 2 2" xfId="46337"/>
    <cellStyle name="Total 3 6 2 2 4 3" xfId="24031"/>
    <cellStyle name="Total 3 6 2 2 4 4" xfId="26389"/>
    <cellStyle name="Total 3 6 2 2 4 5" xfId="39902"/>
    <cellStyle name="Total 3 6 2 2 5" xfId="6715"/>
    <cellStyle name="Total 3 6 2 2 5 2" xfId="15417"/>
    <cellStyle name="Total 3 6 2 2 5 2 2" xfId="47420"/>
    <cellStyle name="Total 3 6 2 2 5 3" xfId="22844"/>
    <cellStyle name="Total 3 6 2 2 5 4" xfId="27593"/>
    <cellStyle name="Total 3 6 2 2 5 5" xfId="41106"/>
    <cellStyle name="Total 3 6 2 2 6" xfId="8351"/>
    <cellStyle name="Total 3 6 2 2 6 2" xfId="17053"/>
    <cellStyle name="Total 3 6 2 2 6 3" xfId="22971"/>
    <cellStyle name="Total 3 6 2 2 6 4" xfId="29229"/>
    <cellStyle name="Total 3 6 2 2 6 5" xfId="42916"/>
    <cellStyle name="Total 3 6 2 2 7" xfId="9126"/>
    <cellStyle name="Total 3 6 2 2 7 2" xfId="17828"/>
    <cellStyle name="Total 3 6 2 2 7 3" xfId="23338"/>
    <cellStyle name="Total 3 6 2 2 7 4" xfId="30004"/>
    <cellStyle name="Total 3 6 2 2 7 5" xfId="49047"/>
    <cellStyle name="Total 3 6 2 2 8" xfId="9854"/>
    <cellStyle name="Total 3 6 2 2 8 2" xfId="18556"/>
    <cellStyle name="Total 3 6 2 2 8 3" xfId="13367"/>
    <cellStyle name="Total 3 6 2 2 8 4" xfId="30732"/>
    <cellStyle name="Total 3 6 2 2 8 5" xfId="49775"/>
    <cellStyle name="Total 3 6 2 2 9" xfId="10513"/>
    <cellStyle name="Total 3 6 2 2 9 2" xfId="19215"/>
    <cellStyle name="Total 3 6 2 2 9 3" xfId="12946"/>
    <cellStyle name="Total 3 6 2 2 9 4" xfId="31391"/>
    <cellStyle name="Total 3 6 2 2 9 5" xfId="50434"/>
    <cellStyle name="Total 3 6 2 3" xfId="5133"/>
    <cellStyle name="Total 3 6 2 3 10" xfId="26012"/>
    <cellStyle name="Total 3 6 2 3 11" xfId="33951"/>
    <cellStyle name="Total 3 6 2 3 12" xfId="34887"/>
    <cellStyle name="Total 3 6 2 3 13" xfId="36998"/>
    <cellStyle name="Total 3 6 2 3 14" xfId="39525"/>
    <cellStyle name="Total 3 6 2 3 2" xfId="6176"/>
    <cellStyle name="Total 3 6 2 3 2 2" xfId="14878"/>
    <cellStyle name="Total 3 6 2 3 2 2 2" xfId="46943"/>
    <cellStyle name="Total 3 6 2 3 2 3" xfId="21200"/>
    <cellStyle name="Total 3 6 2 3 2 4" xfId="27055"/>
    <cellStyle name="Total 3 6 2 3 2 5" xfId="40568"/>
    <cellStyle name="Total 3 6 2 3 3" xfId="7224"/>
    <cellStyle name="Total 3 6 2 3 3 2" xfId="15926"/>
    <cellStyle name="Total 3 6 2 3 3 2 2" xfId="47902"/>
    <cellStyle name="Total 3 6 2 3 3 3" xfId="21284"/>
    <cellStyle name="Total 3 6 2 3 3 4" xfId="28102"/>
    <cellStyle name="Total 3 6 2 3 3 5" xfId="41615"/>
    <cellStyle name="Total 3 6 2 3 4" xfId="8889"/>
    <cellStyle name="Total 3 6 2 3 4 2" xfId="17591"/>
    <cellStyle name="Total 3 6 2 3 4 3" xfId="23276"/>
    <cellStyle name="Total 3 6 2 3 4 4" xfId="29767"/>
    <cellStyle name="Total 3 6 2 3 4 5" xfId="43541"/>
    <cellStyle name="Total 3 6 2 3 5" xfId="9644"/>
    <cellStyle name="Total 3 6 2 3 5 2" xfId="18346"/>
    <cellStyle name="Total 3 6 2 3 5 3" xfId="11411"/>
    <cellStyle name="Total 3 6 2 3 5 4" xfId="30522"/>
    <cellStyle name="Total 3 6 2 3 5 5" xfId="49565"/>
    <cellStyle name="Total 3 6 2 3 6" xfId="10338"/>
    <cellStyle name="Total 3 6 2 3 6 2" xfId="19040"/>
    <cellStyle name="Total 3 6 2 3 6 3" xfId="20082"/>
    <cellStyle name="Total 3 6 2 3 6 4" xfId="31216"/>
    <cellStyle name="Total 3 6 2 3 6 5" xfId="50259"/>
    <cellStyle name="Total 3 6 2 3 7" xfId="10956"/>
    <cellStyle name="Total 3 6 2 3 7 2" xfId="19658"/>
    <cellStyle name="Total 3 6 2 3 7 3" xfId="19806"/>
    <cellStyle name="Total 3 6 2 3 7 4" xfId="31834"/>
    <cellStyle name="Total 3 6 2 3 7 5" xfId="50877"/>
    <cellStyle name="Total 3 6 2 3 8" xfId="13835"/>
    <cellStyle name="Total 3 6 2 3 9" xfId="21677"/>
    <cellStyle name="Total 3 6 2 4" xfId="4982"/>
    <cellStyle name="Total 3 6 2 4 10" xfId="25861"/>
    <cellStyle name="Total 3 6 2 4 11" xfId="33800"/>
    <cellStyle name="Total 3 6 2 4 12" xfId="34736"/>
    <cellStyle name="Total 3 6 2 4 13" xfId="36847"/>
    <cellStyle name="Total 3 6 2 4 14" xfId="39374"/>
    <cellStyle name="Total 3 6 2 4 2" xfId="5467"/>
    <cellStyle name="Total 3 6 2 4 2 2" xfId="14169"/>
    <cellStyle name="Total 3 6 2 4 2 2 2" xfId="46294"/>
    <cellStyle name="Total 3 6 2 4 2 3" xfId="20815"/>
    <cellStyle name="Total 3 6 2 4 2 4" xfId="26346"/>
    <cellStyle name="Total 3 6 2 4 2 5" xfId="39859"/>
    <cellStyle name="Total 3 6 2 4 3" xfId="7073"/>
    <cellStyle name="Total 3 6 2 4 3 2" xfId="15775"/>
    <cellStyle name="Total 3 6 2 4 3 2 2" xfId="47751"/>
    <cellStyle name="Total 3 6 2 4 3 3" xfId="2119"/>
    <cellStyle name="Total 3 6 2 4 3 4" xfId="27951"/>
    <cellStyle name="Total 3 6 2 4 3 5" xfId="41464"/>
    <cellStyle name="Total 3 6 2 4 4" xfId="8738"/>
    <cellStyle name="Total 3 6 2 4 4 2" xfId="17440"/>
    <cellStyle name="Total 3 6 2 4 4 3" xfId="1877"/>
    <cellStyle name="Total 3 6 2 4 4 4" xfId="29616"/>
    <cellStyle name="Total 3 6 2 4 4 5" xfId="43390"/>
    <cellStyle name="Total 3 6 2 4 5" xfId="9493"/>
    <cellStyle name="Total 3 6 2 4 5 2" xfId="18195"/>
    <cellStyle name="Total 3 6 2 4 5 3" xfId="23562"/>
    <cellStyle name="Total 3 6 2 4 5 4" xfId="30371"/>
    <cellStyle name="Total 3 6 2 4 5 5" xfId="49414"/>
    <cellStyle name="Total 3 6 2 4 6" xfId="10187"/>
    <cellStyle name="Total 3 6 2 4 6 2" xfId="18889"/>
    <cellStyle name="Total 3 6 2 4 6 3" xfId="13141"/>
    <cellStyle name="Total 3 6 2 4 6 4" xfId="31065"/>
    <cellStyle name="Total 3 6 2 4 6 5" xfId="50108"/>
    <cellStyle name="Total 3 6 2 4 7" xfId="10805"/>
    <cellStyle name="Total 3 6 2 4 7 2" xfId="19507"/>
    <cellStyle name="Total 3 6 2 4 7 3" xfId="11082"/>
    <cellStyle name="Total 3 6 2 4 7 4" xfId="31683"/>
    <cellStyle name="Total 3 6 2 4 7 5" xfId="50726"/>
    <cellStyle name="Total 3 6 2 4 8" xfId="13684"/>
    <cellStyle name="Total 3 6 2 4 9" xfId="22098"/>
    <cellStyle name="Total 3 6 2 5" xfId="6441"/>
    <cellStyle name="Total 3 6 2 5 2" xfId="15143"/>
    <cellStyle name="Total 3 6 2 5 2 2" xfId="47187"/>
    <cellStyle name="Total 3 6 2 5 3" xfId="20477"/>
    <cellStyle name="Total 3 6 2 5 4" xfId="27320"/>
    <cellStyle name="Total 3 6 2 5 5" xfId="40833"/>
    <cellStyle name="Total 3 6 2 6" xfId="5321"/>
    <cellStyle name="Total 3 6 2 6 2" xfId="14023"/>
    <cellStyle name="Total 3 6 2 6 2 2" xfId="46161"/>
    <cellStyle name="Total 3 6 2 6 3" xfId="21814"/>
    <cellStyle name="Total 3 6 2 6 4" xfId="26200"/>
    <cellStyle name="Total 3 6 2 6 5" xfId="39713"/>
    <cellStyle name="Total 3 6 2 7" xfId="5663"/>
    <cellStyle name="Total 3 6 2 7 2" xfId="14365"/>
    <cellStyle name="Total 3 6 2 7 2 2" xfId="46480"/>
    <cellStyle name="Total 3 6 2 7 3" xfId="21594"/>
    <cellStyle name="Total 3 6 2 7 4" xfId="26542"/>
    <cellStyle name="Total 3 6 2 7 5" xfId="40055"/>
    <cellStyle name="Total 3 6 2 8" xfId="7332"/>
    <cellStyle name="Total 3 6 2 8 2" xfId="16034"/>
    <cellStyle name="Total 3 6 2 8 3" xfId="23283"/>
    <cellStyle name="Total 3 6 2 8 4" xfId="28210"/>
    <cellStyle name="Total 3 6 2 8 5" xfId="41723"/>
    <cellStyle name="Total 3 6 2 9" xfId="7844"/>
    <cellStyle name="Total 3 6 2 9 2" xfId="16546"/>
    <cellStyle name="Total 3 6 2 9 3" xfId="21370"/>
    <cellStyle name="Total 3 6 2 9 4" xfId="28722"/>
    <cellStyle name="Total 3 6 2 9 5" xfId="48362"/>
    <cellStyle name="Total 3 6 20" xfId="35213"/>
    <cellStyle name="Total 3 6 21" xfId="37295"/>
    <cellStyle name="Total 3 6 3" xfId="922"/>
    <cellStyle name="Total 3 6 3 10" xfId="8140"/>
    <cellStyle name="Total 3 6 3 10 2" xfId="16842"/>
    <cellStyle name="Total 3 6 3 10 3" xfId="23775"/>
    <cellStyle name="Total 3 6 3 10 4" xfId="29018"/>
    <cellStyle name="Total 3 6 3 10 5" xfId="48658"/>
    <cellStyle name="Total 3 6 3 11" xfId="7797"/>
    <cellStyle name="Total 3 6 3 11 2" xfId="16499"/>
    <cellStyle name="Total 3 6 3 11 3" xfId="25200"/>
    <cellStyle name="Total 3 6 3 11 4" xfId="28675"/>
    <cellStyle name="Total 3 6 3 11 5" xfId="48321"/>
    <cellStyle name="Total 3 6 3 12" xfId="11453"/>
    <cellStyle name="Total 3 6 3 13" xfId="24329"/>
    <cellStyle name="Total 3 6 3 14" xfId="2246"/>
    <cellStyle name="Total 3 6 3 15" xfId="32715"/>
    <cellStyle name="Total 3 6 3 16" xfId="34325"/>
    <cellStyle name="Total 3 6 3 17" xfId="35762"/>
    <cellStyle name="Total 3 6 3 18" xfId="38289"/>
    <cellStyle name="Total 3 6 3 2" xfId="3625"/>
    <cellStyle name="Total 3 6 3 2 10" xfId="22725"/>
    <cellStyle name="Total 3 6 3 2 11" xfId="32340"/>
    <cellStyle name="Total 3 6 3 2 12" xfId="34225"/>
    <cellStyle name="Total 3 6 3 2 13" xfId="35387"/>
    <cellStyle name="Total 3 6 3 2 14" xfId="37923"/>
    <cellStyle name="Total 3 6 3 2 2" xfId="5248"/>
    <cellStyle name="Total 3 6 3 2 2 2" xfId="13950"/>
    <cellStyle name="Total 3 6 3 2 2 2 2" xfId="46092"/>
    <cellStyle name="Total 3 6 3 2 2 3" xfId="23370"/>
    <cellStyle name="Total 3 6 3 2 2 4" xfId="26127"/>
    <cellStyle name="Total 3 6 3 2 2 5" xfId="39640"/>
    <cellStyle name="Total 3 6 3 2 3" xfId="3199"/>
    <cellStyle name="Total 3 6 3 2 3 2" xfId="12014"/>
    <cellStyle name="Total 3 6 3 2 3 2 2" xfId="44735"/>
    <cellStyle name="Total 3 6 3 2 3 3" xfId="20874"/>
    <cellStyle name="Total 3 6 3 2 3 4" xfId="22804"/>
    <cellStyle name="Total 3 6 3 2 3 5" xfId="37497"/>
    <cellStyle name="Total 3 6 3 2 4" xfId="7703"/>
    <cellStyle name="Total 3 6 3 2 4 2" xfId="16405"/>
    <cellStyle name="Total 3 6 3 2 4 3" xfId="22153"/>
    <cellStyle name="Total 3 6 3 2 4 4" xfId="28581"/>
    <cellStyle name="Total 3 6 3 2 4 5" xfId="42081"/>
    <cellStyle name="Total 3 6 3 2 5" xfId="8205"/>
    <cellStyle name="Total 3 6 3 2 5 2" xfId="16907"/>
    <cellStyle name="Total 3 6 3 2 5 3" xfId="13345"/>
    <cellStyle name="Total 3 6 3 2 5 4" xfId="29083"/>
    <cellStyle name="Total 3 6 3 2 5 5" xfId="48723"/>
    <cellStyle name="Total 3 6 3 2 6" xfId="8999"/>
    <cellStyle name="Total 3 6 3 2 6 2" xfId="17701"/>
    <cellStyle name="Total 3 6 3 2 6 3" xfId="24081"/>
    <cellStyle name="Total 3 6 3 2 6 4" xfId="29877"/>
    <cellStyle name="Total 3 6 3 2 6 5" xfId="48920"/>
    <cellStyle name="Total 3 6 3 2 7" xfId="9750"/>
    <cellStyle name="Total 3 6 3 2 7 2" xfId="18452"/>
    <cellStyle name="Total 3 6 3 2 7 3" xfId="11723"/>
    <cellStyle name="Total 3 6 3 2 7 4" xfId="30628"/>
    <cellStyle name="Total 3 6 3 2 7 5" xfId="49671"/>
    <cellStyle name="Total 3 6 3 2 8" xfId="12420"/>
    <cellStyle name="Total 3 6 3 2 9" xfId="24543"/>
    <cellStyle name="Total 3 6 3 3" xfId="3824"/>
    <cellStyle name="Total 3 6 3 3 10" xfId="25164"/>
    <cellStyle name="Total 3 6 3 3 11" xfId="32539"/>
    <cellStyle name="Total 3 6 3 3 12" xfId="34241"/>
    <cellStyle name="Total 3 6 3 3 13" xfId="35586"/>
    <cellStyle name="Total 3 6 3 3 14" xfId="38122"/>
    <cellStyle name="Total 3 6 3 3 2" xfId="6328"/>
    <cellStyle name="Total 3 6 3 3 2 2" xfId="15030"/>
    <cellStyle name="Total 3 6 3 3 2 2 2" xfId="47085"/>
    <cellStyle name="Total 3 6 3 3 2 3" xfId="20722"/>
    <cellStyle name="Total 3 6 3 3 2 4" xfId="27207"/>
    <cellStyle name="Total 3 6 3 3 2 5" xfId="40720"/>
    <cellStyle name="Total 3 6 3 3 3" xfId="5645"/>
    <cellStyle name="Total 3 6 3 3 3 2" xfId="14347"/>
    <cellStyle name="Total 3 6 3 3 3 2 2" xfId="46463"/>
    <cellStyle name="Total 3 6 3 3 3 3" xfId="22203"/>
    <cellStyle name="Total 3 6 3 3 3 4" xfId="26524"/>
    <cellStyle name="Total 3 6 3 3 3 5" xfId="40037"/>
    <cellStyle name="Total 3 6 3 3 4" xfId="7825"/>
    <cellStyle name="Total 3 6 3 3 4 2" xfId="16527"/>
    <cellStyle name="Total 3 6 3 3 4 3" xfId="20624"/>
    <cellStyle name="Total 3 6 3 3 4 4" xfId="28703"/>
    <cellStyle name="Total 3 6 3 3 4 5" xfId="42280"/>
    <cellStyle name="Total 3 6 3 3 5" xfId="7473"/>
    <cellStyle name="Total 3 6 3 3 5 2" xfId="16175"/>
    <cellStyle name="Total 3 6 3 3 5 3" xfId="22743"/>
    <cellStyle name="Total 3 6 3 3 5 4" xfId="28351"/>
    <cellStyle name="Total 3 6 3 3 5 5" xfId="48082"/>
    <cellStyle name="Total 3 6 3 3 6" xfId="7692"/>
    <cellStyle name="Total 3 6 3 3 6 2" xfId="16394"/>
    <cellStyle name="Total 3 6 3 3 6 3" xfId="23237"/>
    <cellStyle name="Total 3 6 3 3 6 4" xfId="28570"/>
    <cellStyle name="Total 3 6 3 3 6 5" xfId="48231"/>
    <cellStyle name="Total 3 6 3 3 7" xfId="3950"/>
    <cellStyle name="Total 3 6 3 3 7 2" xfId="12716"/>
    <cellStyle name="Total 3 6 3 3 7 3" xfId="25356"/>
    <cellStyle name="Total 3 6 3 3 7 4" xfId="1851"/>
    <cellStyle name="Total 3 6 3 3 7 5" xfId="45383"/>
    <cellStyle name="Total 3 6 3 3 8" xfId="12603"/>
    <cellStyle name="Total 3 6 3 3 9" xfId="23651"/>
    <cellStyle name="Total 3 6 3 4" xfId="5955"/>
    <cellStyle name="Total 3 6 3 4 2" xfId="14657"/>
    <cellStyle name="Total 3 6 3 4 2 2" xfId="46744"/>
    <cellStyle name="Total 3 6 3 4 3" xfId="22557"/>
    <cellStyle name="Total 3 6 3 4 4" xfId="26834"/>
    <cellStyle name="Total 3 6 3 4 5" xfId="40347"/>
    <cellStyle name="Total 3 6 3 5" xfId="5813"/>
    <cellStyle name="Total 3 6 3 5 2" xfId="14515"/>
    <cellStyle name="Total 3 6 3 5 2 2" xfId="46613"/>
    <cellStyle name="Total 3 6 3 5 3" xfId="25005"/>
    <cellStyle name="Total 3 6 3 5 4" xfId="26692"/>
    <cellStyle name="Total 3 6 3 5 5" xfId="40205"/>
    <cellStyle name="Total 3 6 3 6" xfId="6629"/>
    <cellStyle name="Total 3 6 3 6 2" xfId="15331"/>
    <cellStyle name="Total 3 6 3 6 2 2" xfId="47344"/>
    <cellStyle name="Total 3 6 3 6 3" xfId="20727"/>
    <cellStyle name="Total 3 6 3 6 4" xfId="27507"/>
    <cellStyle name="Total 3 6 3 6 5" xfId="41020"/>
    <cellStyle name="Total 3 6 3 7" xfId="6760"/>
    <cellStyle name="Total 3 6 3 7 2" xfId="15462"/>
    <cellStyle name="Total 3 6 3 7 3" xfId="12917"/>
    <cellStyle name="Total 3 6 3 7 4" xfId="27638"/>
    <cellStyle name="Total 3 6 3 7 5" xfId="41151"/>
    <cellStyle name="Total 3 6 3 8" xfId="7959"/>
    <cellStyle name="Total 3 6 3 8 2" xfId="16661"/>
    <cellStyle name="Total 3 6 3 8 3" xfId="21652"/>
    <cellStyle name="Total 3 6 3 8 4" xfId="28837"/>
    <cellStyle name="Total 3 6 3 8 5" xfId="48477"/>
    <cellStyle name="Total 3 6 3 9" xfId="8064"/>
    <cellStyle name="Total 3 6 3 9 2" xfId="16766"/>
    <cellStyle name="Total 3 6 3 9 3" xfId="21928"/>
    <cellStyle name="Total 3 6 3 9 4" xfId="28942"/>
    <cellStyle name="Total 3 6 3 9 5" xfId="48582"/>
    <cellStyle name="Total 3 6 4" xfId="1423"/>
    <cellStyle name="Total 3 6 4 10" xfId="9782"/>
    <cellStyle name="Total 3 6 4 10 2" xfId="18484"/>
    <cellStyle name="Total 3 6 4 10 3" xfId="20102"/>
    <cellStyle name="Total 3 6 4 10 4" xfId="30660"/>
    <cellStyle name="Total 3 6 4 10 5" xfId="49703"/>
    <cellStyle name="Total 3 6 4 11" xfId="10457"/>
    <cellStyle name="Total 3 6 4 11 2" xfId="19159"/>
    <cellStyle name="Total 3 6 4 11 3" xfId="19900"/>
    <cellStyle name="Total 3 6 4 11 4" xfId="31335"/>
    <cellStyle name="Total 3 6 4 11 5" xfId="50378"/>
    <cellStyle name="Total 3 6 4 12" xfId="11205"/>
    <cellStyle name="Total 3 6 4 13" xfId="23941"/>
    <cellStyle name="Total 3 6 4 14" xfId="21976"/>
    <cellStyle name="Total 3 6 4 15" xfId="33216"/>
    <cellStyle name="Total 3 6 4 16" xfId="34388"/>
    <cellStyle name="Total 3 6 4 17" xfId="36263"/>
    <cellStyle name="Total 3 6 4 18" xfId="38790"/>
    <cellStyle name="Total 3 6 4 2" xfId="4949"/>
    <cellStyle name="Total 3 6 4 2 10" xfId="25828"/>
    <cellStyle name="Total 3 6 4 2 11" xfId="33767"/>
    <cellStyle name="Total 3 6 4 2 12" xfId="34703"/>
    <cellStyle name="Total 3 6 4 2 13" xfId="36814"/>
    <cellStyle name="Total 3 6 4 2 14" xfId="39341"/>
    <cellStyle name="Total 3 6 4 2 2" xfId="6133"/>
    <cellStyle name="Total 3 6 4 2 2 2" xfId="14835"/>
    <cellStyle name="Total 3 6 4 2 2 2 2" xfId="46905"/>
    <cellStyle name="Total 3 6 4 2 2 3" xfId="22861"/>
    <cellStyle name="Total 3 6 4 2 2 4" xfId="27012"/>
    <cellStyle name="Total 3 6 4 2 2 5" xfId="40525"/>
    <cellStyle name="Total 3 6 4 2 3" xfId="7040"/>
    <cellStyle name="Total 3 6 4 2 3 2" xfId="15742"/>
    <cellStyle name="Total 3 6 4 2 3 2 2" xfId="47718"/>
    <cellStyle name="Total 3 6 4 2 3 3" xfId="11362"/>
    <cellStyle name="Total 3 6 4 2 3 4" xfId="27918"/>
    <cellStyle name="Total 3 6 4 2 3 5" xfId="41431"/>
    <cellStyle name="Total 3 6 4 2 4" xfId="8705"/>
    <cellStyle name="Total 3 6 4 2 4 2" xfId="17407"/>
    <cellStyle name="Total 3 6 4 2 4 3" xfId="22151"/>
    <cellStyle name="Total 3 6 4 2 4 4" xfId="29583"/>
    <cellStyle name="Total 3 6 4 2 4 5" xfId="43357"/>
    <cellStyle name="Total 3 6 4 2 5" xfId="9460"/>
    <cellStyle name="Total 3 6 4 2 5 2" xfId="18162"/>
    <cellStyle name="Total 3 6 4 2 5 3" xfId="12745"/>
    <cellStyle name="Total 3 6 4 2 5 4" xfId="30338"/>
    <cellStyle name="Total 3 6 4 2 5 5" xfId="49381"/>
    <cellStyle name="Total 3 6 4 2 6" xfId="10154"/>
    <cellStyle name="Total 3 6 4 2 6 2" xfId="18856"/>
    <cellStyle name="Total 3 6 4 2 6 3" xfId="13341"/>
    <cellStyle name="Total 3 6 4 2 6 4" xfId="31032"/>
    <cellStyle name="Total 3 6 4 2 6 5" xfId="50075"/>
    <cellStyle name="Total 3 6 4 2 7" xfId="10772"/>
    <cellStyle name="Total 3 6 4 2 7 2" xfId="19474"/>
    <cellStyle name="Total 3 6 4 2 7 3" xfId="11502"/>
    <cellStyle name="Total 3 6 4 2 7 4" xfId="31650"/>
    <cellStyle name="Total 3 6 4 2 7 5" xfId="50693"/>
    <cellStyle name="Total 3 6 4 2 8" xfId="13651"/>
    <cellStyle name="Total 3 6 4 2 9" xfId="21601"/>
    <cellStyle name="Total 3 6 4 3" xfId="5171"/>
    <cellStyle name="Total 3 6 4 3 10" xfId="26050"/>
    <cellStyle name="Total 3 6 4 3 11" xfId="33989"/>
    <cellStyle name="Total 3 6 4 3 12" xfId="34925"/>
    <cellStyle name="Total 3 6 4 3 13" xfId="37036"/>
    <cellStyle name="Total 3 6 4 3 14" xfId="39563"/>
    <cellStyle name="Total 3 6 4 3 2" xfId="5253"/>
    <cellStyle name="Total 3 6 4 3 2 2" xfId="13955"/>
    <cellStyle name="Total 3 6 4 3 2 2 2" xfId="46097"/>
    <cellStyle name="Total 3 6 4 3 2 3" xfId="20880"/>
    <cellStyle name="Total 3 6 4 3 2 4" xfId="26132"/>
    <cellStyle name="Total 3 6 4 3 2 5" xfId="39645"/>
    <cellStyle name="Total 3 6 4 3 3" xfId="7262"/>
    <cellStyle name="Total 3 6 4 3 3 2" xfId="15964"/>
    <cellStyle name="Total 3 6 4 3 3 2 2" xfId="47940"/>
    <cellStyle name="Total 3 6 4 3 3 3" xfId="24529"/>
    <cellStyle name="Total 3 6 4 3 3 4" xfId="28140"/>
    <cellStyle name="Total 3 6 4 3 3 5" xfId="41653"/>
    <cellStyle name="Total 3 6 4 3 4" xfId="8927"/>
    <cellStyle name="Total 3 6 4 3 4 2" xfId="17629"/>
    <cellStyle name="Total 3 6 4 3 4 3" xfId="25369"/>
    <cellStyle name="Total 3 6 4 3 4 4" xfId="29805"/>
    <cellStyle name="Total 3 6 4 3 4 5" xfId="43579"/>
    <cellStyle name="Total 3 6 4 3 5" xfId="9682"/>
    <cellStyle name="Total 3 6 4 3 5 2" xfId="18384"/>
    <cellStyle name="Total 3 6 4 3 5 3" xfId="12655"/>
    <cellStyle name="Total 3 6 4 3 5 4" xfId="30560"/>
    <cellStyle name="Total 3 6 4 3 5 5" xfId="49603"/>
    <cellStyle name="Total 3 6 4 3 6" xfId="10376"/>
    <cellStyle name="Total 3 6 4 3 6 2" xfId="19078"/>
    <cellStyle name="Total 3 6 4 3 6 3" xfId="11169"/>
    <cellStyle name="Total 3 6 4 3 6 4" xfId="31254"/>
    <cellStyle name="Total 3 6 4 3 6 5" xfId="50297"/>
    <cellStyle name="Total 3 6 4 3 7" xfId="10994"/>
    <cellStyle name="Total 3 6 4 3 7 2" xfId="19696"/>
    <cellStyle name="Total 3 6 4 3 7 3" xfId="12276"/>
    <cellStyle name="Total 3 6 4 3 7 4" xfId="31872"/>
    <cellStyle name="Total 3 6 4 3 7 5" xfId="50915"/>
    <cellStyle name="Total 3 6 4 3 8" xfId="13873"/>
    <cellStyle name="Total 3 6 4 3 9" xfId="23362"/>
    <cellStyle name="Total 3 6 4 4" xfId="5278"/>
    <cellStyle name="Total 3 6 4 4 2" xfId="13980"/>
    <cellStyle name="Total 3 6 4 4 2 2" xfId="46122"/>
    <cellStyle name="Total 3 6 4 4 3" xfId="24404"/>
    <cellStyle name="Total 3 6 4 4 4" xfId="26157"/>
    <cellStyle name="Total 3 6 4 4 5" xfId="39670"/>
    <cellStyle name="Total 3 6 4 5" xfId="6641"/>
    <cellStyle name="Total 3 6 4 5 2" xfId="15343"/>
    <cellStyle name="Total 3 6 4 5 2 2" xfId="47355"/>
    <cellStyle name="Total 3 6 4 5 3" xfId="24353"/>
    <cellStyle name="Total 3 6 4 5 4" xfId="27519"/>
    <cellStyle name="Total 3 6 4 5 5" xfId="41032"/>
    <cellStyle name="Total 3 6 4 6" xfId="5967"/>
    <cellStyle name="Total 3 6 4 6 2" xfId="14669"/>
    <cellStyle name="Total 3 6 4 6 2 2" xfId="46756"/>
    <cellStyle name="Total 3 6 4 6 3" xfId="24135"/>
    <cellStyle name="Total 3 6 4 6 4" xfId="26846"/>
    <cellStyle name="Total 3 6 4 6 5" xfId="40359"/>
    <cellStyle name="Total 3 6 4 7" xfId="7334"/>
    <cellStyle name="Total 3 6 4 7 2" xfId="16036"/>
    <cellStyle name="Total 3 6 4 7 3" xfId="22547"/>
    <cellStyle name="Total 3 6 4 7 4" xfId="28212"/>
    <cellStyle name="Total 3 6 4 7 5" xfId="41725"/>
    <cellStyle name="Total 3 6 4 8" xfId="8268"/>
    <cellStyle name="Total 3 6 4 8 2" xfId="16970"/>
    <cellStyle name="Total 3 6 4 8 3" xfId="23728"/>
    <cellStyle name="Total 3 6 4 8 4" xfId="29146"/>
    <cellStyle name="Total 3 6 4 8 5" xfId="48782"/>
    <cellStyle name="Total 3 6 4 9" xfId="9049"/>
    <cellStyle name="Total 3 6 4 9 2" xfId="17751"/>
    <cellStyle name="Total 3 6 4 9 3" xfId="23046"/>
    <cellStyle name="Total 3 6 4 9 4" xfId="29927"/>
    <cellStyle name="Total 3 6 4 9 5" xfId="48970"/>
    <cellStyle name="Total 3 6 5" xfId="4783"/>
    <cellStyle name="Total 3 6 5 10" xfId="25662"/>
    <cellStyle name="Total 3 6 5 11" xfId="33601"/>
    <cellStyle name="Total 3 6 5 12" xfId="34537"/>
    <cellStyle name="Total 3 6 5 13" xfId="36648"/>
    <cellStyle name="Total 3 6 5 14" xfId="39175"/>
    <cellStyle name="Total 3 6 5 2" xfId="5916"/>
    <cellStyle name="Total 3 6 5 2 2" xfId="14618"/>
    <cellStyle name="Total 3 6 5 2 2 2" xfId="46712"/>
    <cellStyle name="Total 3 6 5 2 3" xfId="22413"/>
    <cellStyle name="Total 3 6 5 2 4" xfId="26795"/>
    <cellStyle name="Total 3 6 5 2 5" xfId="40308"/>
    <cellStyle name="Total 3 6 5 3" xfId="6874"/>
    <cellStyle name="Total 3 6 5 3 2" xfId="15576"/>
    <cellStyle name="Total 3 6 5 3 2 2" xfId="47552"/>
    <cellStyle name="Total 3 6 5 3 3" xfId="12991"/>
    <cellStyle name="Total 3 6 5 3 4" xfId="27752"/>
    <cellStyle name="Total 3 6 5 3 5" xfId="41265"/>
    <cellStyle name="Total 3 6 5 4" xfId="8539"/>
    <cellStyle name="Total 3 6 5 4 2" xfId="17241"/>
    <cellStyle name="Total 3 6 5 4 3" xfId="23790"/>
    <cellStyle name="Total 3 6 5 4 4" xfId="29417"/>
    <cellStyle name="Total 3 6 5 4 5" xfId="43191"/>
    <cellStyle name="Total 3 6 5 5" xfId="9294"/>
    <cellStyle name="Total 3 6 5 5 2" xfId="17996"/>
    <cellStyle name="Total 3 6 5 5 3" xfId="22657"/>
    <cellStyle name="Total 3 6 5 5 4" xfId="30172"/>
    <cellStyle name="Total 3 6 5 5 5" xfId="49215"/>
    <cellStyle name="Total 3 6 5 6" xfId="9988"/>
    <cellStyle name="Total 3 6 5 6 2" xfId="18690"/>
    <cellStyle name="Total 3 6 5 6 3" xfId="12880"/>
    <cellStyle name="Total 3 6 5 6 4" xfId="30866"/>
    <cellStyle name="Total 3 6 5 6 5" xfId="49909"/>
    <cellStyle name="Total 3 6 5 7" xfId="10606"/>
    <cellStyle name="Total 3 6 5 7 2" xfId="19308"/>
    <cellStyle name="Total 3 6 5 7 3" xfId="20418"/>
    <cellStyle name="Total 3 6 5 7 4" xfId="31484"/>
    <cellStyle name="Total 3 6 5 7 5" xfId="50527"/>
    <cellStyle name="Total 3 6 5 8" xfId="13485"/>
    <cellStyle name="Total 3 6 5 9" xfId="24611"/>
    <cellStyle name="Total 3 6 6" xfId="4861"/>
    <cellStyle name="Total 3 6 6 10" xfId="25740"/>
    <cellStyle name="Total 3 6 6 11" xfId="33679"/>
    <cellStyle name="Total 3 6 6 12" xfId="34615"/>
    <cellStyle name="Total 3 6 6 13" xfId="36726"/>
    <cellStyle name="Total 3 6 6 14" xfId="39253"/>
    <cellStyle name="Total 3 6 6 2" xfId="6234"/>
    <cellStyle name="Total 3 6 6 2 2" xfId="14936"/>
    <cellStyle name="Total 3 6 6 2 2 2" xfId="46999"/>
    <cellStyle name="Total 3 6 6 2 3" xfId="21931"/>
    <cellStyle name="Total 3 6 6 2 4" xfId="27113"/>
    <cellStyle name="Total 3 6 6 2 5" xfId="40626"/>
    <cellStyle name="Total 3 6 6 3" xfId="6952"/>
    <cellStyle name="Total 3 6 6 3 2" xfId="15654"/>
    <cellStyle name="Total 3 6 6 3 2 2" xfId="47630"/>
    <cellStyle name="Total 3 6 6 3 3" xfId="12450"/>
    <cellStyle name="Total 3 6 6 3 4" xfId="27830"/>
    <cellStyle name="Total 3 6 6 3 5" xfId="41343"/>
    <cellStyle name="Total 3 6 6 4" xfId="8617"/>
    <cellStyle name="Total 3 6 6 4 2" xfId="17319"/>
    <cellStyle name="Total 3 6 6 4 3" xfId="24004"/>
    <cellStyle name="Total 3 6 6 4 4" xfId="29495"/>
    <cellStyle name="Total 3 6 6 4 5" xfId="43269"/>
    <cellStyle name="Total 3 6 6 5" xfId="9372"/>
    <cellStyle name="Total 3 6 6 5 2" xfId="18074"/>
    <cellStyle name="Total 3 6 6 5 3" xfId="24414"/>
    <cellStyle name="Total 3 6 6 5 4" xfId="30250"/>
    <cellStyle name="Total 3 6 6 5 5" xfId="49293"/>
    <cellStyle name="Total 3 6 6 6" xfId="10066"/>
    <cellStyle name="Total 3 6 6 6 2" xfId="18768"/>
    <cellStyle name="Total 3 6 6 6 3" xfId="20305"/>
    <cellStyle name="Total 3 6 6 6 4" xfId="30944"/>
    <cellStyle name="Total 3 6 6 6 5" xfId="49987"/>
    <cellStyle name="Total 3 6 6 7" xfId="10684"/>
    <cellStyle name="Total 3 6 6 7 2" xfId="19386"/>
    <cellStyle name="Total 3 6 6 7 3" xfId="11193"/>
    <cellStyle name="Total 3 6 6 7 4" xfId="31562"/>
    <cellStyle name="Total 3 6 6 7 5" xfId="50605"/>
    <cellStyle name="Total 3 6 6 8" xfId="13563"/>
    <cellStyle name="Total 3 6 6 9" xfId="20108"/>
    <cellStyle name="Total 3 6 7" xfId="5357"/>
    <cellStyle name="Total 3 6 7 2" xfId="14059"/>
    <cellStyle name="Total 3 6 7 2 2" xfId="46197"/>
    <cellStyle name="Total 3 6 7 3" xfId="23498"/>
    <cellStyle name="Total 3 6 7 4" xfId="26236"/>
    <cellStyle name="Total 3 6 7 5" xfId="39749"/>
    <cellStyle name="Total 3 6 8" xfId="6040"/>
    <cellStyle name="Total 3 6 8 2" xfId="14742"/>
    <cellStyle name="Total 3 6 8 2 2" xfId="46822"/>
    <cellStyle name="Total 3 6 8 3" xfId="24227"/>
    <cellStyle name="Total 3 6 8 4" xfId="26919"/>
    <cellStyle name="Total 3 6 8 5" xfId="40432"/>
    <cellStyle name="Total 3 6 9" xfId="5416"/>
    <cellStyle name="Total 3 6 9 2" xfId="14118"/>
    <cellStyle name="Total 3 6 9 2 2" xfId="46248"/>
    <cellStyle name="Total 3 6 9 3" xfId="21462"/>
    <cellStyle name="Total 3 6 9 4" xfId="26295"/>
    <cellStyle name="Total 3 6 9 5" xfId="39808"/>
    <cellStyle name="Total 3 7" xfId="700"/>
    <cellStyle name="Total 3 7 10" xfId="6600"/>
    <cellStyle name="Total 3 7 10 2" xfId="15302"/>
    <cellStyle name="Total 3 7 10 3" xfId="22145"/>
    <cellStyle name="Total 3 7 10 4" xfId="27478"/>
    <cellStyle name="Total 3 7 10 5" xfId="40991"/>
    <cellStyle name="Total 3 7 11" xfId="7601"/>
    <cellStyle name="Total 3 7 11 2" xfId="16303"/>
    <cellStyle name="Total 3 7 11 3" xfId="24502"/>
    <cellStyle name="Total 3 7 11 4" xfId="28479"/>
    <cellStyle name="Total 3 7 11 5" xfId="48210"/>
    <cellStyle name="Total 3 7 12" xfId="8280"/>
    <cellStyle name="Total 3 7 12 2" xfId="16982"/>
    <cellStyle name="Total 3 7 12 3" xfId="24493"/>
    <cellStyle name="Total 3 7 12 4" xfId="29158"/>
    <cellStyle name="Total 3 7 12 5" xfId="48794"/>
    <cellStyle name="Total 3 7 13" xfId="9059"/>
    <cellStyle name="Total 3 7 13 2" xfId="17761"/>
    <cellStyle name="Total 3 7 13 3" xfId="25243"/>
    <cellStyle name="Total 3 7 13 4" xfId="29937"/>
    <cellStyle name="Total 3 7 13 5" xfId="48980"/>
    <cellStyle name="Total 3 7 14" xfId="9791"/>
    <cellStyle name="Total 3 7 14 2" xfId="18493"/>
    <cellStyle name="Total 3 7 14 3" xfId="11716"/>
    <cellStyle name="Total 3 7 14 4" xfId="30669"/>
    <cellStyle name="Total 3 7 14 5" xfId="49712"/>
    <cellStyle name="Total 3 7 15" xfId="1939"/>
    <cellStyle name="Total 3 7 16" xfId="22323"/>
    <cellStyle name="Total 3 7 17" xfId="22201"/>
    <cellStyle name="Total 3 7 18" xfId="32212"/>
    <cellStyle name="Total 3 7 19" xfId="34152"/>
    <cellStyle name="Total 3 7 2" xfId="774"/>
    <cellStyle name="Total 3 7 2 10" xfId="8451"/>
    <cellStyle name="Total 3 7 2 10 2" xfId="17153"/>
    <cellStyle name="Total 3 7 2 10 3" xfId="22216"/>
    <cellStyle name="Total 3 7 2 10 4" xfId="29329"/>
    <cellStyle name="Total 3 7 2 10 5" xfId="48909"/>
    <cellStyle name="Total 3 7 2 11" xfId="9206"/>
    <cellStyle name="Total 3 7 2 11 2" xfId="17908"/>
    <cellStyle name="Total 3 7 2 11 3" xfId="23375"/>
    <cellStyle name="Total 3 7 2 11 4" xfId="30084"/>
    <cellStyle name="Total 3 7 2 11 5" xfId="49127"/>
    <cellStyle name="Total 3 7 2 12" xfId="9904"/>
    <cellStyle name="Total 3 7 2 12 2" xfId="18606"/>
    <cellStyle name="Total 3 7 2 12 3" xfId="20424"/>
    <cellStyle name="Total 3 7 2 12 4" xfId="30782"/>
    <cellStyle name="Total 3 7 2 12 5" xfId="49825"/>
    <cellStyle name="Total 3 7 2 13" xfId="11322"/>
    <cellStyle name="Total 3 7 2 14" xfId="19840"/>
    <cellStyle name="Total 3 7 2 15" xfId="20056"/>
    <cellStyle name="Total 3 7 2 16" xfId="32568"/>
    <cellStyle name="Total 3 7 2 17" xfId="34270"/>
    <cellStyle name="Total 3 7 2 18" xfId="35615"/>
    <cellStyle name="Total 3 7 2 19" xfId="37415"/>
    <cellStyle name="Total 3 7 2 2" xfId="1543"/>
    <cellStyle name="Total 3 7 2 2 10" xfId="13240"/>
    <cellStyle name="Total 3 7 2 2 11" xfId="23701"/>
    <cellStyle name="Total 3 7 2 2 12" xfId="25579"/>
    <cellStyle name="Total 3 7 2 2 13" xfId="33336"/>
    <cellStyle name="Total 3 7 2 2 14" xfId="34454"/>
    <cellStyle name="Total 3 7 2 2 15" xfId="36383"/>
    <cellStyle name="Total 3 7 2 2 16" xfId="38910"/>
    <cellStyle name="Total 3 7 2 2 2" xfId="4921"/>
    <cellStyle name="Total 3 7 2 2 2 10" xfId="25800"/>
    <cellStyle name="Total 3 7 2 2 2 11" xfId="33739"/>
    <cellStyle name="Total 3 7 2 2 2 12" xfId="34675"/>
    <cellStyle name="Total 3 7 2 2 2 13" xfId="36786"/>
    <cellStyle name="Total 3 7 2 2 2 14" xfId="39313"/>
    <cellStyle name="Total 3 7 2 2 2 2" xfId="5744"/>
    <cellStyle name="Total 3 7 2 2 2 2 2" xfId="14446"/>
    <cellStyle name="Total 3 7 2 2 2 2 2 2" xfId="46553"/>
    <cellStyle name="Total 3 7 2 2 2 2 3" xfId="23686"/>
    <cellStyle name="Total 3 7 2 2 2 2 4" xfId="26623"/>
    <cellStyle name="Total 3 7 2 2 2 2 5" xfId="40136"/>
    <cellStyle name="Total 3 7 2 2 2 3" xfId="7012"/>
    <cellStyle name="Total 3 7 2 2 2 3 2" xfId="15714"/>
    <cellStyle name="Total 3 7 2 2 2 3 2 2" xfId="47690"/>
    <cellStyle name="Total 3 7 2 2 2 3 3" xfId="2179"/>
    <cellStyle name="Total 3 7 2 2 2 3 4" xfId="27890"/>
    <cellStyle name="Total 3 7 2 2 2 3 5" xfId="41403"/>
    <cellStyle name="Total 3 7 2 2 2 4" xfId="8677"/>
    <cellStyle name="Total 3 7 2 2 2 4 2" xfId="17379"/>
    <cellStyle name="Total 3 7 2 2 2 4 3" xfId="21504"/>
    <cellStyle name="Total 3 7 2 2 2 4 4" xfId="29555"/>
    <cellStyle name="Total 3 7 2 2 2 4 5" xfId="43329"/>
    <cellStyle name="Total 3 7 2 2 2 5" xfId="9432"/>
    <cellStyle name="Total 3 7 2 2 2 5 2" xfId="18134"/>
    <cellStyle name="Total 3 7 2 2 2 5 3" xfId="22955"/>
    <cellStyle name="Total 3 7 2 2 2 5 4" xfId="30310"/>
    <cellStyle name="Total 3 7 2 2 2 5 5" xfId="49353"/>
    <cellStyle name="Total 3 7 2 2 2 6" xfId="10126"/>
    <cellStyle name="Total 3 7 2 2 2 6 2" xfId="18828"/>
    <cellStyle name="Total 3 7 2 2 2 6 3" xfId="13164"/>
    <cellStyle name="Total 3 7 2 2 2 6 4" xfId="31004"/>
    <cellStyle name="Total 3 7 2 2 2 6 5" xfId="50047"/>
    <cellStyle name="Total 3 7 2 2 2 7" xfId="10744"/>
    <cellStyle name="Total 3 7 2 2 2 7 2" xfId="19446"/>
    <cellStyle name="Total 3 7 2 2 2 7 3" xfId="11214"/>
    <cellStyle name="Total 3 7 2 2 2 7 4" xfId="31622"/>
    <cellStyle name="Total 3 7 2 2 2 7 5" xfId="50665"/>
    <cellStyle name="Total 3 7 2 2 2 8" xfId="13623"/>
    <cellStyle name="Total 3 7 2 2 2 9" xfId="23421"/>
    <cellStyle name="Total 3 7 2 2 3" xfId="5237"/>
    <cellStyle name="Total 3 7 2 2 3 10" xfId="26116"/>
    <cellStyle name="Total 3 7 2 2 3 11" xfId="34055"/>
    <cellStyle name="Total 3 7 2 2 3 12" xfId="34991"/>
    <cellStyle name="Total 3 7 2 2 3 13" xfId="37102"/>
    <cellStyle name="Total 3 7 2 2 3 14" xfId="39629"/>
    <cellStyle name="Total 3 7 2 2 3 2" xfId="6592"/>
    <cellStyle name="Total 3 7 2 2 3 2 2" xfId="15294"/>
    <cellStyle name="Total 3 7 2 2 3 2 2 2" xfId="47319"/>
    <cellStyle name="Total 3 7 2 2 3 2 3" xfId="13066"/>
    <cellStyle name="Total 3 7 2 2 3 2 4" xfId="27470"/>
    <cellStyle name="Total 3 7 2 2 3 2 5" xfId="40983"/>
    <cellStyle name="Total 3 7 2 2 3 3" xfId="7328"/>
    <cellStyle name="Total 3 7 2 2 3 3 2" xfId="16030"/>
    <cellStyle name="Total 3 7 2 2 3 3 2 2" xfId="48006"/>
    <cellStyle name="Total 3 7 2 2 3 3 3" xfId="20543"/>
    <cellStyle name="Total 3 7 2 2 3 3 4" xfId="28206"/>
    <cellStyle name="Total 3 7 2 2 3 3 5" xfId="41719"/>
    <cellStyle name="Total 3 7 2 2 3 4" xfId="8993"/>
    <cellStyle name="Total 3 7 2 2 3 4 2" xfId="17695"/>
    <cellStyle name="Total 3 7 2 2 3 4 3" xfId="22824"/>
    <cellStyle name="Total 3 7 2 2 3 4 4" xfId="29871"/>
    <cellStyle name="Total 3 7 2 2 3 4 5" xfId="43645"/>
    <cellStyle name="Total 3 7 2 2 3 5" xfId="9748"/>
    <cellStyle name="Total 3 7 2 2 3 5 2" xfId="18450"/>
    <cellStyle name="Total 3 7 2 2 3 5 3" xfId="12212"/>
    <cellStyle name="Total 3 7 2 2 3 5 4" xfId="30626"/>
    <cellStyle name="Total 3 7 2 2 3 5 5" xfId="49669"/>
    <cellStyle name="Total 3 7 2 2 3 6" xfId="10442"/>
    <cellStyle name="Total 3 7 2 2 3 6 2" xfId="19144"/>
    <cellStyle name="Total 3 7 2 2 3 6 3" xfId="12887"/>
    <cellStyle name="Total 3 7 2 2 3 6 4" xfId="31320"/>
    <cellStyle name="Total 3 7 2 2 3 6 5" xfId="50363"/>
    <cellStyle name="Total 3 7 2 2 3 7" xfId="11060"/>
    <cellStyle name="Total 3 7 2 2 3 7 2" xfId="19762"/>
    <cellStyle name="Total 3 7 2 2 3 7 3" xfId="25497"/>
    <cellStyle name="Total 3 7 2 2 3 7 4" xfId="31938"/>
    <cellStyle name="Total 3 7 2 2 3 7 5" xfId="50981"/>
    <cellStyle name="Total 3 7 2 2 3 8" xfId="13939"/>
    <cellStyle name="Total 3 7 2 2 3 9" xfId="23732"/>
    <cellStyle name="Total 3 7 2 2 4" xfId="5631"/>
    <cellStyle name="Total 3 7 2 2 4 2" xfId="14333"/>
    <cellStyle name="Total 3 7 2 2 4 2 2" xfId="46450"/>
    <cellStyle name="Total 3 7 2 2 4 3" xfId="22776"/>
    <cellStyle name="Total 3 7 2 2 4 4" xfId="26510"/>
    <cellStyle name="Total 3 7 2 2 4 5" xfId="40023"/>
    <cellStyle name="Total 3 7 2 2 5" xfId="6725"/>
    <cellStyle name="Total 3 7 2 2 5 2" xfId="15427"/>
    <cellStyle name="Total 3 7 2 2 5 2 2" xfId="47430"/>
    <cellStyle name="Total 3 7 2 2 5 3" xfId="22109"/>
    <cellStyle name="Total 3 7 2 2 5 4" xfId="27603"/>
    <cellStyle name="Total 3 7 2 2 5 5" xfId="41116"/>
    <cellStyle name="Total 3 7 2 2 6" xfId="8361"/>
    <cellStyle name="Total 3 7 2 2 6 2" xfId="17063"/>
    <cellStyle name="Total 3 7 2 2 6 3" xfId="21609"/>
    <cellStyle name="Total 3 7 2 2 6 4" xfId="29239"/>
    <cellStyle name="Total 3 7 2 2 6 5" xfId="42926"/>
    <cellStyle name="Total 3 7 2 2 7" xfId="9136"/>
    <cellStyle name="Total 3 7 2 2 7 2" xfId="17838"/>
    <cellStyle name="Total 3 7 2 2 7 3" xfId="21199"/>
    <cellStyle name="Total 3 7 2 2 7 4" xfId="30014"/>
    <cellStyle name="Total 3 7 2 2 7 5" xfId="49057"/>
    <cellStyle name="Total 3 7 2 2 8" xfId="9864"/>
    <cellStyle name="Total 3 7 2 2 8 2" xfId="18566"/>
    <cellStyle name="Total 3 7 2 2 8 3" xfId="20375"/>
    <cellStyle name="Total 3 7 2 2 8 4" xfId="30742"/>
    <cellStyle name="Total 3 7 2 2 8 5" xfId="49785"/>
    <cellStyle name="Total 3 7 2 2 9" xfId="10523"/>
    <cellStyle name="Total 3 7 2 2 9 2" xfId="19225"/>
    <cellStyle name="Total 3 7 2 2 9 3" xfId="11110"/>
    <cellStyle name="Total 3 7 2 2 9 4" xfId="31401"/>
    <cellStyle name="Total 3 7 2 2 9 5" xfId="50444"/>
    <cellStyle name="Total 3 7 2 3" xfId="5107"/>
    <cellStyle name="Total 3 7 2 3 10" xfId="25986"/>
    <cellStyle name="Total 3 7 2 3 11" xfId="33925"/>
    <cellStyle name="Total 3 7 2 3 12" xfId="34861"/>
    <cellStyle name="Total 3 7 2 3 13" xfId="36972"/>
    <cellStyle name="Total 3 7 2 3 14" xfId="39499"/>
    <cellStyle name="Total 3 7 2 3 2" xfId="5407"/>
    <cellStyle name="Total 3 7 2 3 2 2" xfId="14109"/>
    <cellStyle name="Total 3 7 2 3 2 2 2" xfId="46240"/>
    <cellStyle name="Total 3 7 2 3 2 3" xfId="12129"/>
    <cellStyle name="Total 3 7 2 3 2 4" xfId="26286"/>
    <cellStyle name="Total 3 7 2 3 2 5" xfId="39799"/>
    <cellStyle name="Total 3 7 2 3 3" xfId="7198"/>
    <cellStyle name="Total 3 7 2 3 3 2" xfId="15900"/>
    <cellStyle name="Total 3 7 2 3 3 2 2" xfId="47876"/>
    <cellStyle name="Total 3 7 2 3 3 3" xfId="21480"/>
    <cellStyle name="Total 3 7 2 3 3 4" xfId="28076"/>
    <cellStyle name="Total 3 7 2 3 3 5" xfId="41589"/>
    <cellStyle name="Total 3 7 2 3 4" xfId="8863"/>
    <cellStyle name="Total 3 7 2 3 4 2" xfId="17565"/>
    <cellStyle name="Total 3 7 2 3 4 3" xfId="24591"/>
    <cellStyle name="Total 3 7 2 3 4 4" xfId="29741"/>
    <cellStyle name="Total 3 7 2 3 4 5" xfId="43515"/>
    <cellStyle name="Total 3 7 2 3 5" xfId="9618"/>
    <cellStyle name="Total 3 7 2 3 5 2" xfId="18320"/>
    <cellStyle name="Total 3 7 2 3 5 3" xfId="4510"/>
    <cellStyle name="Total 3 7 2 3 5 4" xfId="30496"/>
    <cellStyle name="Total 3 7 2 3 5 5" xfId="49539"/>
    <cellStyle name="Total 3 7 2 3 6" xfId="10312"/>
    <cellStyle name="Total 3 7 2 3 6 2" xfId="19014"/>
    <cellStyle name="Total 3 7 2 3 6 3" xfId="13324"/>
    <cellStyle name="Total 3 7 2 3 6 4" xfId="31190"/>
    <cellStyle name="Total 3 7 2 3 6 5" xfId="50233"/>
    <cellStyle name="Total 3 7 2 3 7" xfId="10930"/>
    <cellStyle name="Total 3 7 2 3 7 2" xfId="19632"/>
    <cellStyle name="Total 3 7 2 3 7 3" xfId="2445"/>
    <cellStyle name="Total 3 7 2 3 7 4" xfId="31808"/>
    <cellStyle name="Total 3 7 2 3 7 5" xfId="50851"/>
    <cellStyle name="Total 3 7 2 3 8" xfId="13809"/>
    <cellStyle name="Total 3 7 2 3 9" xfId="24364"/>
    <cellStyle name="Total 3 7 2 4" xfId="5081"/>
    <cellStyle name="Total 3 7 2 4 10" xfId="25960"/>
    <cellStyle name="Total 3 7 2 4 11" xfId="33899"/>
    <cellStyle name="Total 3 7 2 4 12" xfId="34835"/>
    <cellStyle name="Total 3 7 2 4 13" xfId="36946"/>
    <cellStyle name="Total 3 7 2 4 14" xfId="39473"/>
    <cellStyle name="Total 3 7 2 4 2" xfId="5451"/>
    <cellStyle name="Total 3 7 2 4 2 2" xfId="14153"/>
    <cellStyle name="Total 3 7 2 4 2 2 2" xfId="46278"/>
    <cellStyle name="Total 3 7 2 4 2 3" xfId="21066"/>
    <cellStyle name="Total 3 7 2 4 2 4" xfId="26330"/>
    <cellStyle name="Total 3 7 2 4 2 5" xfId="39843"/>
    <cellStyle name="Total 3 7 2 4 3" xfId="7172"/>
    <cellStyle name="Total 3 7 2 4 3 2" xfId="15874"/>
    <cellStyle name="Total 3 7 2 4 3 2 2" xfId="47850"/>
    <cellStyle name="Total 3 7 2 4 3 3" xfId="23057"/>
    <cellStyle name="Total 3 7 2 4 3 4" xfId="28050"/>
    <cellStyle name="Total 3 7 2 4 3 5" xfId="41563"/>
    <cellStyle name="Total 3 7 2 4 4" xfId="8837"/>
    <cellStyle name="Total 3 7 2 4 4 2" xfId="17539"/>
    <cellStyle name="Total 3 7 2 4 4 3" xfId="23431"/>
    <cellStyle name="Total 3 7 2 4 4 4" xfId="29715"/>
    <cellStyle name="Total 3 7 2 4 4 5" xfId="43489"/>
    <cellStyle name="Total 3 7 2 4 5" xfId="9592"/>
    <cellStyle name="Total 3 7 2 4 5 2" xfId="18294"/>
    <cellStyle name="Total 3 7 2 4 5 3" xfId="19975"/>
    <cellStyle name="Total 3 7 2 4 5 4" xfId="30470"/>
    <cellStyle name="Total 3 7 2 4 5 5" xfId="49513"/>
    <cellStyle name="Total 3 7 2 4 6" xfId="10286"/>
    <cellStyle name="Total 3 7 2 4 6 2" xfId="18988"/>
    <cellStyle name="Total 3 7 2 4 6 3" xfId="12828"/>
    <cellStyle name="Total 3 7 2 4 6 4" xfId="31164"/>
    <cellStyle name="Total 3 7 2 4 6 5" xfId="50207"/>
    <cellStyle name="Total 3 7 2 4 7" xfId="10904"/>
    <cellStyle name="Total 3 7 2 4 7 2" xfId="19606"/>
    <cellStyle name="Total 3 7 2 4 7 3" xfId="12748"/>
    <cellStyle name="Total 3 7 2 4 7 4" xfId="31782"/>
    <cellStyle name="Total 3 7 2 4 7 5" xfId="50825"/>
    <cellStyle name="Total 3 7 2 4 8" xfId="13783"/>
    <cellStyle name="Total 3 7 2 4 9" xfId="23636"/>
    <cellStyle name="Total 3 7 2 5" xfId="6539"/>
    <cellStyle name="Total 3 7 2 5 2" xfId="15241"/>
    <cellStyle name="Total 3 7 2 5 2 2" xfId="47269"/>
    <cellStyle name="Total 3 7 2 5 3" xfId="20533"/>
    <cellStyle name="Total 3 7 2 5 4" xfId="27418"/>
    <cellStyle name="Total 3 7 2 5 5" xfId="40931"/>
    <cellStyle name="Total 3 7 2 6" xfId="6226"/>
    <cellStyle name="Total 3 7 2 6 2" xfId="14928"/>
    <cellStyle name="Total 3 7 2 6 2 2" xfId="46991"/>
    <cellStyle name="Total 3 7 2 6 3" xfId="23320"/>
    <cellStyle name="Total 3 7 2 6 4" xfId="27105"/>
    <cellStyle name="Total 3 7 2 6 5" xfId="40618"/>
    <cellStyle name="Total 3 7 2 7" xfId="5824"/>
    <cellStyle name="Total 3 7 2 7 2" xfId="14526"/>
    <cellStyle name="Total 3 7 2 7 2 2" xfId="46624"/>
    <cellStyle name="Total 3 7 2 7 3" xfId="21365"/>
    <cellStyle name="Total 3 7 2 7 4" xfId="26703"/>
    <cellStyle name="Total 3 7 2 7 5" xfId="40216"/>
    <cellStyle name="Total 3 7 2 8" xfId="6210"/>
    <cellStyle name="Total 3 7 2 8 2" xfId="14912"/>
    <cellStyle name="Total 3 7 2 8 3" xfId="24728"/>
    <cellStyle name="Total 3 7 2 8 4" xfId="27089"/>
    <cellStyle name="Total 3 7 2 8 5" xfId="40602"/>
    <cellStyle name="Total 3 7 2 9" xfId="7854"/>
    <cellStyle name="Total 3 7 2 9 2" xfId="16556"/>
    <cellStyle name="Total 3 7 2 9 3" xfId="22628"/>
    <cellStyle name="Total 3 7 2 9 4" xfId="28732"/>
    <cellStyle name="Total 3 7 2 9 5" xfId="48372"/>
    <cellStyle name="Total 3 7 20" xfId="35259"/>
    <cellStyle name="Total 3 7 21" xfId="37341"/>
    <cellStyle name="Total 3 7 3" xfId="968"/>
    <cellStyle name="Total 3 7 3 10" xfId="9009"/>
    <cellStyle name="Total 3 7 3 10 2" xfId="17711"/>
    <cellStyle name="Total 3 7 3 10 3" xfId="20898"/>
    <cellStyle name="Total 3 7 3 10 4" xfId="29887"/>
    <cellStyle name="Total 3 7 3 10 5" xfId="48930"/>
    <cellStyle name="Total 3 7 3 11" xfId="9757"/>
    <cellStyle name="Total 3 7 3 11 2" xfId="18459"/>
    <cellStyle name="Total 3 7 3 11 3" xfId="11662"/>
    <cellStyle name="Total 3 7 3 11 4" xfId="30635"/>
    <cellStyle name="Total 3 7 3 11 5" xfId="49678"/>
    <cellStyle name="Total 3 7 3 12" xfId="11496"/>
    <cellStyle name="Total 3 7 3 13" xfId="21290"/>
    <cellStyle name="Total 3 7 3 14" xfId="25232"/>
    <cellStyle name="Total 3 7 3 15" xfId="32761"/>
    <cellStyle name="Total 3 7 3 16" xfId="34335"/>
    <cellStyle name="Total 3 7 3 17" xfId="35808"/>
    <cellStyle name="Total 3 7 3 18" xfId="38335"/>
    <cellStyle name="Total 3 7 3 2" xfId="4813"/>
    <cellStyle name="Total 3 7 3 2 10" xfId="25692"/>
    <cellStyle name="Total 3 7 3 2 11" xfId="33631"/>
    <cellStyle name="Total 3 7 3 2 12" xfId="34567"/>
    <cellStyle name="Total 3 7 3 2 13" xfId="36678"/>
    <cellStyle name="Total 3 7 3 2 14" xfId="39205"/>
    <cellStyle name="Total 3 7 3 2 2" xfId="3842"/>
    <cellStyle name="Total 3 7 3 2 2 2" xfId="12621"/>
    <cellStyle name="Total 3 7 3 2 2 2 2" xfId="45275"/>
    <cellStyle name="Total 3 7 3 2 2 3" xfId="21458"/>
    <cellStyle name="Total 3 7 3 2 2 4" xfId="20897"/>
    <cellStyle name="Total 3 7 3 2 2 5" xfId="38140"/>
    <cellStyle name="Total 3 7 3 2 3" xfId="6904"/>
    <cellStyle name="Total 3 7 3 2 3 2" xfId="15606"/>
    <cellStyle name="Total 3 7 3 2 3 2 2" xfId="47582"/>
    <cellStyle name="Total 3 7 3 2 3 3" xfId="20360"/>
    <cellStyle name="Total 3 7 3 2 3 4" xfId="27782"/>
    <cellStyle name="Total 3 7 3 2 3 5" xfId="41295"/>
    <cellStyle name="Total 3 7 3 2 4" xfId="8569"/>
    <cellStyle name="Total 3 7 3 2 4 2" xfId="17271"/>
    <cellStyle name="Total 3 7 3 2 4 3" xfId="23711"/>
    <cellStyle name="Total 3 7 3 2 4 4" xfId="29447"/>
    <cellStyle name="Total 3 7 3 2 4 5" xfId="43221"/>
    <cellStyle name="Total 3 7 3 2 5" xfId="9324"/>
    <cellStyle name="Total 3 7 3 2 5 2" xfId="18026"/>
    <cellStyle name="Total 3 7 3 2 5 3" xfId="22578"/>
    <cellStyle name="Total 3 7 3 2 5 4" xfId="30202"/>
    <cellStyle name="Total 3 7 3 2 5 5" xfId="49245"/>
    <cellStyle name="Total 3 7 3 2 6" xfId="10018"/>
    <cellStyle name="Total 3 7 3 2 6 2" xfId="18720"/>
    <cellStyle name="Total 3 7 3 2 6 3" xfId="19987"/>
    <cellStyle name="Total 3 7 3 2 6 4" xfId="30896"/>
    <cellStyle name="Total 3 7 3 2 6 5" xfId="49939"/>
    <cellStyle name="Total 3 7 3 2 7" xfId="10636"/>
    <cellStyle name="Total 3 7 3 2 7 2" xfId="19338"/>
    <cellStyle name="Total 3 7 3 2 7 3" xfId="19880"/>
    <cellStyle name="Total 3 7 3 2 7 4" xfId="31514"/>
    <cellStyle name="Total 3 7 3 2 7 5" xfId="50557"/>
    <cellStyle name="Total 3 7 3 2 8" xfId="13515"/>
    <cellStyle name="Total 3 7 3 2 9" xfId="24892"/>
    <cellStyle name="Total 3 7 3 3" xfId="5154"/>
    <cellStyle name="Total 3 7 3 3 10" xfId="26033"/>
    <cellStyle name="Total 3 7 3 3 11" xfId="33972"/>
    <cellStyle name="Total 3 7 3 3 12" xfId="34908"/>
    <cellStyle name="Total 3 7 3 3 13" xfId="37019"/>
    <cellStyle name="Total 3 7 3 3 14" xfId="39546"/>
    <cellStyle name="Total 3 7 3 3 2" xfId="5843"/>
    <cellStyle name="Total 3 7 3 3 2 2" xfId="14545"/>
    <cellStyle name="Total 3 7 3 3 2 2 2" xfId="46641"/>
    <cellStyle name="Total 3 7 3 3 2 3" xfId="11803"/>
    <cellStyle name="Total 3 7 3 3 2 4" xfId="26722"/>
    <cellStyle name="Total 3 7 3 3 2 5" xfId="40235"/>
    <cellStyle name="Total 3 7 3 3 3" xfId="7245"/>
    <cellStyle name="Total 3 7 3 3 3 2" xfId="15947"/>
    <cellStyle name="Total 3 7 3 3 3 2 2" xfId="47923"/>
    <cellStyle name="Total 3 7 3 3 3 3" xfId="21614"/>
    <cellStyle name="Total 3 7 3 3 3 4" xfId="28123"/>
    <cellStyle name="Total 3 7 3 3 3 5" xfId="41636"/>
    <cellStyle name="Total 3 7 3 3 4" xfId="8910"/>
    <cellStyle name="Total 3 7 3 3 4 2" xfId="17612"/>
    <cellStyle name="Total 3 7 3 3 4 3" xfId="21638"/>
    <cellStyle name="Total 3 7 3 3 4 4" xfId="29788"/>
    <cellStyle name="Total 3 7 3 3 4 5" xfId="43562"/>
    <cellStyle name="Total 3 7 3 3 5" xfId="9665"/>
    <cellStyle name="Total 3 7 3 3 5 2" xfId="18367"/>
    <cellStyle name="Total 3 7 3 3 5 3" xfId="20103"/>
    <cellStyle name="Total 3 7 3 3 5 4" xfId="30543"/>
    <cellStyle name="Total 3 7 3 3 5 5" xfId="49586"/>
    <cellStyle name="Total 3 7 3 3 6" xfId="10359"/>
    <cellStyle name="Total 3 7 3 3 6 2" xfId="19061"/>
    <cellStyle name="Total 3 7 3 3 6 3" xfId="19846"/>
    <cellStyle name="Total 3 7 3 3 6 4" xfId="31237"/>
    <cellStyle name="Total 3 7 3 3 6 5" xfId="50280"/>
    <cellStyle name="Total 3 7 3 3 7" xfId="10977"/>
    <cellStyle name="Total 3 7 3 3 7 2" xfId="19679"/>
    <cellStyle name="Total 3 7 3 3 7 3" xfId="13149"/>
    <cellStyle name="Total 3 7 3 3 7 4" xfId="31855"/>
    <cellStyle name="Total 3 7 3 3 7 5" xfId="50898"/>
    <cellStyle name="Total 3 7 3 3 8" xfId="13856"/>
    <cellStyle name="Total 3 7 3 3 9" xfId="22106"/>
    <cellStyle name="Total 3 7 3 4" xfId="6253"/>
    <cellStyle name="Total 3 7 3 4 2" xfId="14955"/>
    <cellStyle name="Total 3 7 3 4 2 2" xfId="47017"/>
    <cellStyle name="Total 3 7 3 4 3" xfId="13354"/>
    <cellStyle name="Total 3 7 3 4 4" xfId="27132"/>
    <cellStyle name="Total 3 7 3 4 5" xfId="40645"/>
    <cellStyle name="Total 3 7 3 5" xfId="3208"/>
    <cellStyle name="Total 3 7 3 5 2" xfId="12023"/>
    <cellStyle name="Total 3 7 3 5 2 2" xfId="44742"/>
    <cellStyle name="Total 3 7 3 5 3" xfId="24477"/>
    <cellStyle name="Total 3 7 3 5 4" xfId="22231"/>
    <cellStyle name="Total 3 7 3 5 5" xfId="37506"/>
    <cellStyle name="Total 3 7 3 6" xfId="3173"/>
    <cellStyle name="Total 3 7 3 6 2" xfId="11988"/>
    <cellStyle name="Total 3 7 3 6 2 2" xfId="44713"/>
    <cellStyle name="Total 3 7 3 6 3" xfId="23193"/>
    <cellStyle name="Total 3 7 3 6 4" xfId="23909"/>
    <cellStyle name="Total 3 7 3 6 5" xfId="37471"/>
    <cellStyle name="Total 3 7 3 7" xfId="6743"/>
    <cellStyle name="Total 3 7 3 7 2" xfId="15445"/>
    <cellStyle name="Total 3 7 3 7 3" xfId="12236"/>
    <cellStyle name="Total 3 7 3 7 4" xfId="27621"/>
    <cellStyle name="Total 3 7 3 7 5" xfId="41134"/>
    <cellStyle name="Total 3 7 3 8" xfId="7990"/>
    <cellStyle name="Total 3 7 3 8 2" xfId="16692"/>
    <cellStyle name="Total 3 7 3 8 3" xfId="21575"/>
    <cellStyle name="Total 3 7 3 8 4" xfId="28868"/>
    <cellStyle name="Total 3 7 3 8 5" xfId="48508"/>
    <cellStyle name="Total 3 7 3 9" xfId="8217"/>
    <cellStyle name="Total 3 7 3 9 2" xfId="16919"/>
    <cellStyle name="Total 3 7 3 9 3" xfId="21148"/>
    <cellStyle name="Total 3 7 3 9 4" xfId="29095"/>
    <cellStyle name="Total 3 7 3 9 5" xfId="48731"/>
    <cellStyle name="Total 3 7 4" xfId="1469"/>
    <cellStyle name="Total 3 7 4 10" xfId="9803"/>
    <cellStyle name="Total 3 7 4 10 2" xfId="18505"/>
    <cellStyle name="Total 3 7 4 10 3" xfId="11856"/>
    <cellStyle name="Total 3 7 4 10 4" xfId="30681"/>
    <cellStyle name="Total 3 7 4 10 5" xfId="49724"/>
    <cellStyle name="Total 3 7 4 11" xfId="10467"/>
    <cellStyle name="Total 3 7 4 11 2" xfId="19169"/>
    <cellStyle name="Total 3 7 4 11 3" xfId="12674"/>
    <cellStyle name="Total 3 7 4 11 4" xfId="31345"/>
    <cellStyle name="Total 3 7 4 11 5" xfId="50388"/>
    <cellStyle name="Total 3 7 4 12" xfId="11249"/>
    <cellStyle name="Total 3 7 4 13" xfId="22688"/>
    <cellStyle name="Total 3 7 4 14" xfId="21746"/>
    <cellStyle name="Total 3 7 4 15" xfId="33262"/>
    <cellStyle name="Total 3 7 4 16" xfId="34398"/>
    <cellStyle name="Total 3 7 4 17" xfId="36309"/>
    <cellStyle name="Total 3 7 4 18" xfId="38836"/>
    <cellStyle name="Total 3 7 4 2" xfId="4817"/>
    <cellStyle name="Total 3 7 4 2 10" xfId="25696"/>
    <cellStyle name="Total 3 7 4 2 11" xfId="33635"/>
    <cellStyle name="Total 3 7 4 2 12" xfId="34571"/>
    <cellStyle name="Total 3 7 4 2 13" xfId="36682"/>
    <cellStyle name="Total 3 7 4 2 14" xfId="39209"/>
    <cellStyle name="Total 3 7 4 2 2" xfId="5902"/>
    <cellStyle name="Total 3 7 4 2 2 2" xfId="14604"/>
    <cellStyle name="Total 3 7 4 2 2 2 2" xfId="46699"/>
    <cellStyle name="Total 3 7 4 2 2 3" xfId="21198"/>
    <cellStyle name="Total 3 7 4 2 2 4" xfId="26781"/>
    <cellStyle name="Total 3 7 4 2 2 5" xfId="40294"/>
    <cellStyle name="Total 3 7 4 2 3" xfId="6908"/>
    <cellStyle name="Total 3 7 4 2 3 2" xfId="15610"/>
    <cellStyle name="Total 3 7 4 2 3 2 2" xfId="47586"/>
    <cellStyle name="Total 3 7 4 2 3 3" xfId="12537"/>
    <cellStyle name="Total 3 7 4 2 3 4" xfId="27786"/>
    <cellStyle name="Total 3 7 4 2 3 5" xfId="41299"/>
    <cellStyle name="Total 3 7 4 2 4" xfId="8573"/>
    <cellStyle name="Total 3 7 4 2 4 2" xfId="17275"/>
    <cellStyle name="Total 3 7 4 2 4 3" xfId="23238"/>
    <cellStyle name="Total 3 7 4 2 4 4" xfId="29451"/>
    <cellStyle name="Total 3 7 4 2 4 5" xfId="43225"/>
    <cellStyle name="Total 3 7 4 2 5" xfId="9328"/>
    <cellStyle name="Total 3 7 4 2 5 2" xfId="18030"/>
    <cellStyle name="Total 3 7 4 2 5 3" xfId="23282"/>
    <cellStyle name="Total 3 7 4 2 5 4" xfId="30206"/>
    <cellStyle name="Total 3 7 4 2 5 5" xfId="49249"/>
    <cellStyle name="Total 3 7 4 2 6" xfId="10022"/>
    <cellStyle name="Total 3 7 4 2 6 2" xfId="18724"/>
    <cellStyle name="Total 3 7 4 2 6 3" xfId="12457"/>
    <cellStyle name="Total 3 7 4 2 6 4" xfId="30900"/>
    <cellStyle name="Total 3 7 4 2 6 5" xfId="49943"/>
    <cellStyle name="Total 3 7 4 2 7" xfId="10640"/>
    <cellStyle name="Total 3 7 4 2 7 2" xfId="19342"/>
    <cellStyle name="Total 3 7 4 2 7 3" xfId="13039"/>
    <cellStyle name="Total 3 7 4 2 7 4" xfId="31518"/>
    <cellStyle name="Total 3 7 4 2 7 5" xfId="50561"/>
    <cellStyle name="Total 3 7 4 2 8" xfId="13519"/>
    <cellStyle name="Total 3 7 4 2 9" xfId="21627"/>
    <cellStyle name="Total 3 7 4 3" xfId="5181"/>
    <cellStyle name="Total 3 7 4 3 10" xfId="26060"/>
    <cellStyle name="Total 3 7 4 3 11" xfId="33999"/>
    <cellStyle name="Total 3 7 4 3 12" xfId="34935"/>
    <cellStyle name="Total 3 7 4 3 13" xfId="37046"/>
    <cellStyle name="Total 3 7 4 3 14" xfId="39573"/>
    <cellStyle name="Total 3 7 4 3 2" xfId="5740"/>
    <cellStyle name="Total 3 7 4 3 2 2" xfId="14442"/>
    <cellStyle name="Total 3 7 4 3 2 2 2" xfId="46549"/>
    <cellStyle name="Total 3 7 4 3 2 3" xfId="20553"/>
    <cellStyle name="Total 3 7 4 3 2 4" xfId="26619"/>
    <cellStyle name="Total 3 7 4 3 2 5" xfId="40132"/>
    <cellStyle name="Total 3 7 4 3 3" xfId="7272"/>
    <cellStyle name="Total 3 7 4 3 3 2" xfId="15974"/>
    <cellStyle name="Total 3 7 4 3 3 2 2" xfId="47950"/>
    <cellStyle name="Total 3 7 4 3 3 3" xfId="21944"/>
    <cellStyle name="Total 3 7 4 3 3 4" xfId="28150"/>
    <cellStyle name="Total 3 7 4 3 3 5" xfId="41663"/>
    <cellStyle name="Total 3 7 4 3 4" xfId="8937"/>
    <cellStyle name="Total 3 7 4 3 4 2" xfId="17639"/>
    <cellStyle name="Total 3 7 4 3 4 3" xfId="23293"/>
    <cellStyle name="Total 3 7 4 3 4 4" xfId="29815"/>
    <cellStyle name="Total 3 7 4 3 4 5" xfId="43589"/>
    <cellStyle name="Total 3 7 4 3 5" xfId="9692"/>
    <cellStyle name="Total 3 7 4 3 5 2" xfId="18394"/>
    <cellStyle name="Total 3 7 4 3 5 3" xfId="20358"/>
    <cellStyle name="Total 3 7 4 3 5 4" xfId="30570"/>
    <cellStyle name="Total 3 7 4 3 5 5" xfId="49613"/>
    <cellStyle name="Total 3 7 4 3 6" xfId="10386"/>
    <cellStyle name="Total 3 7 4 3 6 2" xfId="19088"/>
    <cellStyle name="Total 3 7 4 3 6 3" xfId="11790"/>
    <cellStyle name="Total 3 7 4 3 6 4" xfId="31264"/>
    <cellStyle name="Total 3 7 4 3 6 5" xfId="50307"/>
    <cellStyle name="Total 3 7 4 3 7" xfId="11004"/>
    <cellStyle name="Total 3 7 4 3 7 2" xfId="19706"/>
    <cellStyle name="Total 3 7 4 3 7 3" xfId="12487"/>
    <cellStyle name="Total 3 7 4 3 7 4" xfId="31882"/>
    <cellStyle name="Total 3 7 4 3 7 5" xfId="50925"/>
    <cellStyle name="Total 3 7 4 3 8" xfId="13883"/>
    <cellStyle name="Total 3 7 4 3 9" xfId="11742"/>
    <cellStyle name="Total 3 7 4 4" xfId="6042"/>
    <cellStyle name="Total 3 7 4 4 2" xfId="14744"/>
    <cellStyle name="Total 3 7 4 4 2 2" xfId="46824"/>
    <cellStyle name="Total 3 7 4 4 3" xfId="22318"/>
    <cellStyle name="Total 3 7 4 4 4" xfId="26921"/>
    <cellStyle name="Total 3 7 4 4 5" xfId="40434"/>
    <cellStyle name="Total 3 7 4 5" xfId="6664"/>
    <cellStyle name="Total 3 7 4 5 2" xfId="15366"/>
    <cellStyle name="Total 3 7 4 5 2 2" xfId="47373"/>
    <cellStyle name="Total 3 7 4 5 3" xfId="23430"/>
    <cellStyle name="Total 3 7 4 5 4" xfId="27542"/>
    <cellStyle name="Total 3 7 4 5 5" xfId="41055"/>
    <cellStyle name="Total 3 7 4 6" xfId="6752"/>
    <cellStyle name="Total 3 7 4 6 2" xfId="15454"/>
    <cellStyle name="Total 3 7 4 6 2 2" xfId="47445"/>
    <cellStyle name="Total 3 7 4 6 3" xfId="13371"/>
    <cellStyle name="Total 3 7 4 6 4" xfId="27630"/>
    <cellStyle name="Total 3 7 4 6 5" xfId="41143"/>
    <cellStyle name="Total 3 7 4 7" xfId="7378"/>
    <cellStyle name="Total 3 7 4 7 2" xfId="16080"/>
    <cellStyle name="Total 3 7 4 7 3" xfId="22037"/>
    <cellStyle name="Total 3 7 4 7 4" xfId="28256"/>
    <cellStyle name="Total 3 7 4 7 5" xfId="41769"/>
    <cellStyle name="Total 3 7 4 8" xfId="8296"/>
    <cellStyle name="Total 3 7 4 8 2" xfId="16998"/>
    <cellStyle name="Total 3 7 4 8 3" xfId="22365"/>
    <cellStyle name="Total 3 7 4 8 4" xfId="29174"/>
    <cellStyle name="Total 3 7 4 8 5" xfId="48810"/>
    <cellStyle name="Total 3 7 4 9" xfId="9073"/>
    <cellStyle name="Total 3 7 4 9 2" xfId="17775"/>
    <cellStyle name="Total 3 7 4 9 3" xfId="23898"/>
    <cellStyle name="Total 3 7 4 9 4" xfId="29951"/>
    <cellStyle name="Total 3 7 4 9 5" xfId="48994"/>
    <cellStyle name="Total 3 7 5" xfId="4800"/>
    <cellStyle name="Total 3 7 5 10" xfId="25679"/>
    <cellStyle name="Total 3 7 5 11" xfId="33618"/>
    <cellStyle name="Total 3 7 5 12" xfId="34554"/>
    <cellStyle name="Total 3 7 5 13" xfId="36665"/>
    <cellStyle name="Total 3 7 5 14" xfId="39192"/>
    <cellStyle name="Total 3 7 5 2" xfId="6060"/>
    <cellStyle name="Total 3 7 5 2 2" xfId="14762"/>
    <cellStyle name="Total 3 7 5 2 2 2" xfId="46840"/>
    <cellStyle name="Total 3 7 5 2 3" xfId="24245"/>
    <cellStyle name="Total 3 7 5 2 4" xfId="26939"/>
    <cellStyle name="Total 3 7 5 2 5" xfId="40452"/>
    <cellStyle name="Total 3 7 5 3" xfId="6891"/>
    <cellStyle name="Total 3 7 5 3 2" xfId="15593"/>
    <cellStyle name="Total 3 7 5 3 2 2" xfId="47569"/>
    <cellStyle name="Total 3 7 5 3 3" xfId="12290"/>
    <cellStyle name="Total 3 7 5 3 4" xfId="27769"/>
    <cellStyle name="Total 3 7 5 3 5" xfId="41282"/>
    <cellStyle name="Total 3 7 5 4" xfId="8556"/>
    <cellStyle name="Total 3 7 5 4 2" xfId="17258"/>
    <cellStyle name="Total 3 7 5 4 3" xfId="21282"/>
    <cellStyle name="Total 3 7 5 4 4" xfId="29434"/>
    <cellStyle name="Total 3 7 5 4 5" xfId="43208"/>
    <cellStyle name="Total 3 7 5 5" xfId="9311"/>
    <cellStyle name="Total 3 7 5 5 2" xfId="18013"/>
    <cellStyle name="Total 3 7 5 5 3" xfId="20779"/>
    <cellStyle name="Total 3 7 5 5 4" xfId="30189"/>
    <cellStyle name="Total 3 7 5 5 5" xfId="49232"/>
    <cellStyle name="Total 3 7 5 6" xfId="10005"/>
    <cellStyle name="Total 3 7 5 6 2" xfId="18707"/>
    <cellStyle name="Total 3 7 5 6 3" xfId="11213"/>
    <cellStyle name="Total 3 7 5 6 4" xfId="30883"/>
    <cellStyle name="Total 3 7 5 6 5" xfId="49926"/>
    <cellStyle name="Total 3 7 5 7" xfId="10623"/>
    <cellStyle name="Total 3 7 5 7 2" xfId="19325"/>
    <cellStyle name="Total 3 7 5 7 3" xfId="20166"/>
    <cellStyle name="Total 3 7 5 7 4" xfId="31501"/>
    <cellStyle name="Total 3 7 5 7 5" xfId="50544"/>
    <cellStyle name="Total 3 7 5 8" xfId="13502"/>
    <cellStyle name="Total 3 7 5 9" xfId="22946"/>
    <cellStyle name="Total 3 7 6" xfId="4702"/>
    <cellStyle name="Total 3 7 6 10" xfId="25581"/>
    <cellStyle name="Total 3 7 6 11" xfId="33520"/>
    <cellStyle name="Total 3 7 6 12" xfId="34456"/>
    <cellStyle name="Total 3 7 6 13" xfId="36567"/>
    <cellStyle name="Total 3 7 6 14" xfId="39094"/>
    <cellStyle name="Total 3 7 6 2" xfId="5330"/>
    <cellStyle name="Total 3 7 6 2 2" xfId="14032"/>
    <cellStyle name="Total 3 7 6 2 2 2" xfId="46170"/>
    <cellStyle name="Total 3 7 6 2 3" xfId="20531"/>
    <cellStyle name="Total 3 7 6 2 4" xfId="26209"/>
    <cellStyle name="Total 3 7 6 2 5" xfId="39722"/>
    <cellStyle name="Total 3 7 6 3" xfId="6793"/>
    <cellStyle name="Total 3 7 6 3 2" xfId="15495"/>
    <cellStyle name="Total 3 7 6 3 2 2" xfId="47471"/>
    <cellStyle name="Total 3 7 6 3 3" xfId="11825"/>
    <cellStyle name="Total 3 7 6 3 4" xfId="27671"/>
    <cellStyle name="Total 3 7 6 3 5" xfId="41184"/>
    <cellStyle name="Total 3 7 6 4" xfId="8458"/>
    <cellStyle name="Total 3 7 6 4 2" xfId="17160"/>
    <cellStyle name="Total 3 7 6 4 3" xfId="22328"/>
    <cellStyle name="Total 3 7 6 4 4" xfId="29336"/>
    <cellStyle name="Total 3 7 6 4 5" xfId="43110"/>
    <cellStyle name="Total 3 7 6 5" xfId="9213"/>
    <cellStyle name="Total 3 7 6 5 2" xfId="17915"/>
    <cellStyle name="Total 3 7 6 5 3" xfId="21056"/>
    <cellStyle name="Total 3 7 6 5 4" xfId="30091"/>
    <cellStyle name="Total 3 7 6 5 5" xfId="49134"/>
    <cellStyle name="Total 3 7 6 6" xfId="9907"/>
    <cellStyle name="Total 3 7 6 6 2" xfId="18609"/>
    <cellStyle name="Total 3 7 6 6 3" xfId="11155"/>
    <cellStyle name="Total 3 7 6 6 4" xfId="30785"/>
    <cellStyle name="Total 3 7 6 6 5" xfId="49828"/>
    <cellStyle name="Total 3 7 6 7" xfId="10525"/>
    <cellStyle name="Total 3 7 6 7 2" xfId="19227"/>
    <cellStyle name="Total 3 7 6 7 3" xfId="20134"/>
    <cellStyle name="Total 3 7 6 7 4" xfId="31403"/>
    <cellStyle name="Total 3 7 6 7 5" xfId="50446"/>
    <cellStyle name="Total 3 7 6 8" xfId="13404"/>
    <cellStyle name="Total 3 7 6 9" xfId="23535"/>
    <cellStyle name="Total 3 7 7" xfId="3245"/>
    <cellStyle name="Total 3 7 7 2" xfId="12060"/>
    <cellStyle name="Total 3 7 7 2 2" xfId="44776"/>
    <cellStyle name="Total 3 7 7 3" xfId="13080"/>
    <cellStyle name="Total 3 7 7 4" xfId="25428"/>
    <cellStyle name="Total 3 7 7 5" xfId="37543"/>
    <cellStyle name="Total 3 7 8" xfId="5770"/>
    <cellStyle name="Total 3 7 8 2" xfId="14472"/>
    <cellStyle name="Total 3 7 8 2 2" xfId="46576"/>
    <cellStyle name="Total 3 7 8 3" xfId="12512"/>
    <cellStyle name="Total 3 7 8 4" xfId="26649"/>
    <cellStyle name="Total 3 7 8 5" xfId="40162"/>
    <cellStyle name="Total 3 7 9" xfId="5484"/>
    <cellStyle name="Total 3 7 9 2" xfId="14186"/>
    <cellStyle name="Total 3 7 9 2 2" xfId="46311"/>
    <cellStyle name="Total 3 7 9 3" xfId="23837"/>
    <cellStyle name="Total 3 7 9 4" xfId="26363"/>
    <cellStyle name="Total 3 7 9 5" xfId="39876"/>
    <cellStyle name="Total 3 8" xfId="553"/>
    <cellStyle name="Total 3 8 10" xfId="7815"/>
    <cellStyle name="Total 3 8 10 2" xfId="16517"/>
    <cellStyle name="Total 3 8 10 3" xfId="23478"/>
    <cellStyle name="Total 3 8 10 4" xfId="28693"/>
    <cellStyle name="Total 3 8 10 5" xfId="48337"/>
    <cellStyle name="Total 3 8 11" xfId="8395"/>
    <cellStyle name="Total 3 8 11 2" xfId="17097"/>
    <cellStyle name="Total 3 8 11 3" xfId="23292"/>
    <cellStyle name="Total 3 8 11 4" xfId="29273"/>
    <cellStyle name="Total 3 8 11 5" xfId="48853"/>
    <cellStyle name="Total 3 8 12" xfId="9164"/>
    <cellStyle name="Total 3 8 12 2" xfId="17866"/>
    <cellStyle name="Total 3 8 12 3" xfId="23853"/>
    <cellStyle name="Total 3 8 12 4" xfId="30042"/>
    <cellStyle name="Total 3 8 12 5" xfId="49085"/>
    <cellStyle name="Total 3 8 13" xfId="1984"/>
    <cellStyle name="Total 3 8 14" xfId="24920"/>
    <cellStyle name="Total 3 8 15" xfId="24043"/>
    <cellStyle name="Total 3 8 16" xfId="32047"/>
    <cellStyle name="Total 3 8 17" xfId="34096"/>
    <cellStyle name="Total 3 8 18" xfId="35094"/>
    <cellStyle name="Total 3 8 19" xfId="37194"/>
    <cellStyle name="Total 3 8 2" xfId="1003"/>
    <cellStyle name="Total 3 8 2 10" xfId="8189"/>
    <cellStyle name="Total 3 8 2 10 2" xfId="16891"/>
    <cellStyle name="Total 3 8 2 10 3" xfId="22885"/>
    <cellStyle name="Total 3 8 2 10 4" xfId="29067"/>
    <cellStyle name="Total 3 8 2 10 5" xfId="48707"/>
    <cellStyle name="Total 3 8 2 11" xfId="7796"/>
    <cellStyle name="Total 3 8 2 11 2" xfId="16498"/>
    <cellStyle name="Total 3 8 2 11 3" xfId="20784"/>
    <cellStyle name="Total 3 8 2 11 4" xfId="28674"/>
    <cellStyle name="Total 3 8 2 11 5" xfId="48320"/>
    <cellStyle name="Total 3 8 2 12" xfId="11527"/>
    <cellStyle name="Total 3 8 2 13" xfId="21946"/>
    <cellStyle name="Total 3 8 2 14" xfId="1743"/>
    <cellStyle name="Total 3 8 2 15" xfId="32796"/>
    <cellStyle name="Total 3 8 2 16" xfId="34336"/>
    <cellStyle name="Total 3 8 2 17" xfId="35843"/>
    <cellStyle name="Total 3 8 2 18" xfId="38370"/>
    <cellStyle name="Total 3 8 2 2" xfId="4905"/>
    <cellStyle name="Total 3 8 2 2 10" xfId="25784"/>
    <cellStyle name="Total 3 8 2 2 11" xfId="33723"/>
    <cellStyle name="Total 3 8 2 2 12" xfId="34659"/>
    <cellStyle name="Total 3 8 2 2 13" xfId="36770"/>
    <cellStyle name="Total 3 8 2 2 14" xfId="39297"/>
    <cellStyle name="Total 3 8 2 2 2" xfId="5948"/>
    <cellStyle name="Total 3 8 2 2 2 2" xfId="14650"/>
    <cellStyle name="Total 3 8 2 2 2 2 2" xfId="46737"/>
    <cellStyle name="Total 3 8 2 2 2 3" xfId="24008"/>
    <cellStyle name="Total 3 8 2 2 2 4" xfId="26827"/>
    <cellStyle name="Total 3 8 2 2 2 5" xfId="40340"/>
    <cellStyle name="Total 3 8 2 2 3" xfId="6996"/>
    <cellStyle name="Total 3 8 2 2 3 2" xfId="15698"/>
    <cellStyle name="Total 3 8 2 2 3 2 2" xfId="47674"/>
    <cellStyle name="Total 3 8 2 2 3 3" xfId="12756"/>
    <cellStyle name="Total 3 8 2 2 3 4" xfId="27874"/>
    <cellStyle name="Total 3 8 2 2 3 5" xfId="41387"/>
    <cellStyle name="Total 3 8 2 2 4" xfId="8661"/>
    <cellStyle name="Total 3 8 2 2 4 2" xfId="17363"/>
    <cellStyle name="Total 3 8 2 2 4 3" xfId="21521"/>
    <cellStyle name="Total 3 8 2 2 4 4" xfId="29539"/>
    <cellStyle name="Total 3 8 2 2 4 5" xfId="43313"/>
    <cellStyle name="Total 3 8 2 2 5" xfId="9416"/>
    <cellStyle name="Total 3 8 2 2 5 2" xfId="18118"/>
    <cellStyle name="Total 3 8 2 2 5 3" xfId="20893"/>
    <cellStyle name="Total 3 8 2 2 5 4" xfId="30294"/>
    <cellStyle name="Total 3 8 2 2 5 5" xfId="49337"/>
    <cellStyle name="Total 3 8 2 2 6" xfId="10110"/>
    <cellStyle name="Total 3 8 2 2 6 2" xfId="18812"/>
    <cellStyle name="Total 3 8 2 2 6 3" xfId="2587"/>
    <cellStyle name="Total 3 8 2 2 6 4" xfId="30988"/>
    <cellStyle name="Total 3 8 2 2 6 5" xfId="50031"/>
    <cellStyle name="Total 3 8 2 2 7" xfId="10728"/>
    <cellStyle name="Total 3 8 2 2 7 2" xfId="19430"/>
    <cellStyle name="Total 3 8 2 2 7 3" xfId="11352"/>
    <cellStyle name="Total 3 8 2 2 7 4" xfId="31606"/>
    <cellStyle name="Total 3 8 2 2 7 5" xfId="50649"/>
    <cellStyle name="Total 3 8 2 2 8" xfId="13607"/>
    <cellStyle name="Total 3 8 2 2 9" xfId="24082"/>
    <cellStyle name="Total 3 8 2 3" xfId="4772"/>
    <cellStyle name="Total 3 8 2 3 10" xfId="25651"/>
    <cellStyle name="Total 3 8 2 3 11" xfId="33590"/>
    <cellStyle name="Total 3 8 2 3 12" xfId="34526"/>
    <cellStyle name="Total 3 8 2 3 13" xfId="36637"/>
    <cellStyle name="Total 3 8 2 3 14" xfId="39164"/>
    <cellStyle name="Total 3 8 2 3 2" xfId="5660"/>
    <cellStyle name="Total 3 8 2 3 2 2" xfId="14362"/>
    <cellStyle name="Total 3 8 2 3 2 2 2" xfId="46477"/>
    <cellStyle name="Total 3 8 2 3 2 3" xfId="21998"/>
    <cellStyle name="Total 3 8 2 3 2 4" xfId="26539"/>
    <cellStyle name="Total 3 8 2 3 2 5" xfId="40052"/>
    <cellStyle name="Total 3 8 2 3 3" xfId="6863"/>
    <cellStyle name="Total 3 8 2 3 3 2" xfId="15565"/>
    <cellStyle name="Total 3 8 2 3 3 2 2" xfId="47541"/>
    <cellStyle name="Total 3 8 2 3 3 3" xfId="11669"/>
    <cellStyle name="Total 3 8 2 3 3 4" xfId="27741"/>
    <cellStyle name="Total 3 8 2 3 3 5" xfId="41254"/>
    <cellStyle name="Total 3 8 2 3 4" xfId="8528"/>
    <cellStyle name="Total 3 8 2 3 4 2" xfId="17230"/>
    <cellStyle name="Total 3 8 2 3 4 3" xfId="21535"/>
    <cellStyle name="Total 3 8 2 3 4 4" xfId="29406"/>
    <cellStyle name="Total 3 8 2 3 4 5" xfId="43180"/>
    <cellStyle name="Total 3 8 2 3 5" xfId="9283"/>
    <cellStyle name="Total 3 8 2 3 5 2" xfId="17985"/>
    <cellStyle name="Total 3 8 2 3 5 3" xfId="21894"/>
    <cellStyle name="Total 3 8 2 3 5 4" xfId="30161"/>
    <cellStyle name="Total 3 8 2 3 5 5" xfId="49204"/>
    <cellStyle name="Total 3 8 2 3 6" xfId="9977"/>
    <cellStyle name="Total 3 8 2 3 6 2" xfId="18679"/>
    <cellStyle name="Total 3 8 2 3 6 3" xfId="11162"/>
    <cellStyle name="Total 3 8 2 3 6 4" xfId="30855"/>
    <cellStyle name="Total 3 8 2 3 6 5" xfId="49898"/>
    <cellStyle name="Total 3 8 2 3 7" xfId="10595"/>
    <cellStyle name="Total 3 8 2 3 7 2" xfId="19297"/>
    <cellStyle name="Total 3 8 2 3 7 3" xfId="12148"/>
    <cellStyle name="Total 3 8 2 3 7 4" xfId="31473"/>
    <cellStyle name="Total 3 8 2 3 7 5" xfId="50516"/>
    <cellStyle name="Total 3 8 2 3 8" xfId="13474"/>
    <cellStyle name="Total 3 8 2 3 9" xfId="23719"/>
    <cellStyle name="Total 3 8 2 4" xfId="6097"/>
    <cellStyle name="Total 3 8 2 4 2" xfId="14799"/>
    <cellStyle name="Total 3 8 2 4 2 2" xfId="46873"/>
    <cellStyle name="Total 3 8 2 4 3" xfId="24622"/>
    <cellStyle name="Total 3 8 2 4 4" xfId="26976"/>
    <cellStyle name="Total 3 8 2 4 5" xfId="40489"/>
    <cellStyle name="Total 3 8 2 5" xfId="6399"/>
    <cellStyle name="Total 3 8 2 5 2" xfId="15101"/>
    <cellStyle name="Total 3 8 2 5 2 2" xfId="47150"/>
    <cellStyle name="Total 3 8 2 5 3" xfId="24074"/>
    <cellStyle name="Total 3 8 2 5 4" xfId="27278"/>
    <cellStyle name="Total 3 8 2 5 5" xfId="40791"/>
    <cellStyle name="Total 3 8 2 6" xfId="6737"/>
    <cellStyle name="Total 3 8 2 6 2" xfId="15439"/>
    <cellStyle name="Total 3 8 2 6 2 2" xfId="47436"/>
    <cellStyle name="Total 3 8 2 6 3" xfId="12698"/>
    <cellStyle name="Total 3 8 2 6 4" xfId="27615"/>
    <cellStyle name="Total 3 8 2 6 5" xfId="41128"/>
    <cellStyle name="Total 3 8 2 7" xfId="3121"/>
    <cellStyle name="Total 3 8 2 7 2" xfId="11940"/>
    <cellStyle name="Total 3 8 2 7 3" xfId="20715"/>
    <cellStyle name="Total 3 8 2 7 4" xfId="23159"/>
    <cellStyle name="Total 3 8 2 7 5" xfId="37419"/>
    <cellStyle name="Total 3 8 2 8" xfId="8014"/>
    <cellStyle name="Total 3 8 2 8 2" xfId="16716"/>
    <cellStyle name="Total 3 8 2 8 3" xfId="21859"/>
    <cellStyle name="Total 3 8 2 8 4" xfId="28892"/>
    <cellStyle name="Total 3 8 2 8 5" xfId="48532"/>
    <cellStyle name="Total 3 8 2 9" xfId="8109"/>
    <cellStyle name="Total 3 8 2 9 2" xfId="16811"/>
    <cellStyle name="Total 3 8 2 9 3" xfId="24108"/>
    <cellStyle name="Total 3 8 2 9 4" xfId="28987"/>
    <cellStyle name="Total 3 8 2 9 5" xfId="48627"/>
    <cellStyle name="Total 3 8 3" xfId="3544"/>
    <cellStyle name="Total 3 8 3 10" xfId="1853"/>
    <cellStyle name="Total 3 8 3 11" xfId="32259"/>
    <cellStyle name="Total 3 8 3 12" xfId="34165"/>
    <cellStyle name="Total 3 8 3 13" xfId="35306"/>
    <cellStyle name="Total 3 8 3 14" xfId="37842"/>
    <cellStyle name="Total 3 8 3 2" xfId="5827"/>
    <cellStyle name="Total 3 8 3 2 2" xfId="14529"/>
    <cellStyle name="Total 3 8 3 2 2 2" xfId="46627"/>
    <cellStyle name="Total 3 8 3 2 3" xfId="24880"/>
    <cellStyle name="Total 3 8 3 2 4" xfId="26706"/>
    <cellStyle name="Total 3 8 3 2 5" xfId="40219"/>
    <cellStyle name="Total 3 8 3 3" xfId="6532"/>
    <cellStyle name="Total 3 8 3 3 2" xfId="15234"/>
    <cellStyle name="Total 3 8 3 3 2 2" xfId="47263"/>
    <cellStyle name="Total 3 8 3 3 3" xfId="20601"/>
    <cellStyle name="Total 3 8 3 3 4" xfId="27411"/>
    <cellStyle name="Total 3 8 3 3 5" xfId="40924"/>
    <cellStyle name="Total 3 8 3 4" xfId="7632"/>
    <cellStyle name="Total 3 8 3 4 2" xfId="16334"/>
    <cellStyle name="Total 3 8 3 4 3" xfId="21822"/>
    <cellStyle name="Total 3 8 3 4 4" xfId="28510"/>
    <cellStyle name="Total 3 8 3 4 5" xfId="42000"/>
    <cellStyle name="Total 3 8 3 5" xfId="8427"/>
    <cellStyle name="Total 3 8 3 5 2" xfId="17129"/>
    <cellStyle name="Total 3 8 3 5 3" xfId="25139"/>
    <cellStyle name="Total 3 8 3 5 4" xfId="29305"/>
    <cellStyle name="Total 3 8 3 5 5" xfId="48885"/>
    <cellStyle name="Total 3 8 3 6" xfId="9188"/>
    <cellStyle name="Total 3 8 3 6 2" xfId="17890"/>
    <cellStyle name="Total 3 8 3 6 3" xfId="21402"/>
    <cellStyle name="Total 3 8 3 6 4" xfId="30066"/>
    <cellStyle name="Total 3 8 3 6 5" xfId="49109"/>
    <cellStyle name="Total 3 8 3 7" xfId="9894"/>
    <cellStyle name="Total 3 8 3 7 2" xfId="18596"/>
    <cellStyle name="Total 3 8 3 7 3" xfId="20289"/>
    <cellStyle name="Total 3 8 3 7 4" xfId="30772"/>
    <cellStyle name="Total 3 8 3 7 5" xfId="49815"/>
    <cellStyle name="Total 3 8 3 8" xfId="12341"/>
    <cellStyle name="Total 3 8 3 9" xfId="22525"/>
    <cellStyle name="Total 3 8 4" xfId="4938"/>
    <cellStyle name="Total 3 8 4 10" xfId="25817"/>
    <cellStyle name="Total 3 8 4 11" xfId="33756"/>
    <cellStyle name="Total 3 8 4 12" xfId="34692"/>
    <cellStyle name="Total 3 8 4 13" xfId="36803"/>
    <cellStyle name="Total 3 8 4 14" xfId="39330"/>
    <cellStyle name="Total 3 8 4 2" xfId="6179"/>
    <cellStyle name="Total 3 8 4 2 2" xfId="14881"/>
    <cellStyle name="Total 3 8 4 2 2 2" xfId="46946"/>
    <cellStyle name="Total 3 8 4 2 3" xfId="24464"/>
    <cellStyle name="Total 3 8 4 2 4" xfId="27058"/>
    <cellStyle name="Total 3 8 4 2 5" xfId="40571"/>
    <cellStyle name="Total 3 8 4 3" xfId="7029"/>
    <cellStyle name="Total 3 8 4 3 2" xfId="15731"/>
    <cellStyle name="Total 3 8 4 3 2 2" xfId="47707"/>
    <cellStyle name="Total 3 8 4 3 3" xfId="11959"/>
    <cellStyle name="Total 3 8 4 3 4" xfId="27907"/>
    <cellStyle name="Total 3 8 4 3 5" xfId="41420"/>
    <cellStyle name="Total 3 8 4 4" xfId="8694"/>
    <cellStyle name="Total 3 8 4 4 2" xfId="17396"/>
    <cellStyle name="Total 3 8 4 4 3" xfId="25355"/>
    <cellStyle name="Total 3 8 4 4 4" xfId="29572"/>
    <cellStyle name="Total 3 8 4 4 5" xfId="43346"/>
    <cellStyle name="Total 3 8 4 5" xfId="9449"/>
    <cellStyle name="Total 3 8 4 5 2" xfId="18151"/>
    <cellStyle name="Total 3 8 4 5 3" xfId="24723"/>
    <cellStyle name="Total 3 8 4 5 4" xfId="30327"/>
    <cellStyle name="Total 3 8 4 5 5" xfId="49370"/>
    <cellStyle name="Total 3 8 4 6" xfId="10143"/>
    <cellStyle name="Total 3 8 4 6 2" xfId="18845"/>
    <cellStyle name="Total 3 8 4 6 3" xfId="11136"/>
    <cellStyle name="Total 3 8 4 6 4" xfId="31021"/>
    <cellStyle name="Total 3 8 4 6 5" xfId="50064"/>
    <cellStyle name="Total 3 8 4 7" xfId="10761"/>
    <cellStyle name="Total 3 8 4 7 2" xfId="19463"/>
    <cellStyle name="Total 3 8 4 7 3" xfId="12427"/>
    <cellStyle name="Total 3 8 4 7 4" xfId="31639"/>
    <cellStyle name="Total 3 8 4 7 5" xfId="50682"/>
    <cellStyle name="Total 3 8 4 8" xfId="13640"/>
    <cellStyle name="Total 3 8 4 9" xfId="25484"/>
    <cellStyle name="Total 3 8 5" xfId="6530"/>
    <cellStyle name="Total 3 8 5 2" xfId="15232"/>
    <cellStyle name="Total 3 8 5 2 2" xfId="47261"/>
    <cellStyle name="Total 3 8 5 3" xfId="22259"/>
    <cellStyle name="Total 3 8 5 4" xfId="27409"/>
    <cellStyle name="Total 3 8 5 5" xfId="40922"/>
    <cellStyle name="Total 3 8 6" xfId="3276"/>
    <cellStyle name="Total 3 8 6 2" xfId="12091"/>
    <cellStyle name="Total 3 8 6 2 2" xfId="44806"/>
    <cellStyle name="Total 3 8 6 3" xfId="25195"/>
    <cellStyle name="Total 3 8 6 4" xfId="21327"/>
    <cellStyle name="Total 3 8 6 5" xfId="37574"/>
    <cellStyle name="Total 3 8 7" xfId="6786"/>
    <cellStyle name="Total 3 8 7 2" xfId="15488"/>
    <cellStyle name="Total 3 8 7 2 2" xfId="47466"/>
    <cellStyle name="Total 3 8 7 3" xfId="13302"/>
    <cellStyle name="Total 3 8 7 4" xfId="27664"/>
    <cellStyle name="Total 3 8 7 5" xfId="41177"/>
    <cellStyle name="Total 3 8 8" xfId="5369"/>
    <cellStyle name="Total 3 8 8 2" xfId="14071"/>
    <cellStyle name="Total 3 8 8 3" xfId="25109"/>
    <cellStyle name="Total 3 8 8 4" xfId="26248"/>
    <cellStyle name="Total 3 8 8 5" xfId="39761"/>
    <cellStyle name="Total 3 8 9" xfId="7482"/>
    <cellStyle name="Total 3 8 9 2" xfId="16184"/>
    <cellStyle name="Total 3 8 9 3" xfId="24171"/>
    <cellStyle name="Total 3 8 9 4" xfId="28360"/>
    <cellStyle name="Total 3 8 9 5" xfId="48091"/>
    <cellStyle name="Total 3 9" xfId="803"/>
    <cellStyle name="Total 3 9 10" xfId="8300"/>
    <cellStyle name="Total 3 9 10 2" xfId="17002"/>
    <cellStyle name="Total 3 9 10 3" xfId="11123"/>
    <cellStyle name="Total 3 9 10 4" xfId="29178"/>
    <cellStyle name="Total 3 9 10 5" xfId="48814"/>
    <cellStyle name="Total 3 9 11" xfId="9075"/>
    <cellStyle name="Total 3 9 11 2" xfId="17777"/>
    <cellStyle name="Total 3 9 11 3" xfId="22565"/>
    <cellStyle name="Total 3 9 11 4" xfId="29953"/>
    <cellStyle name="Total 3 9 11 5" xfId="48996"/>
    <cellStyle name="Total 3 9 12" xfId="11347"/>
    <cellStyle name="Total 3 9 13" xfId="1785"/>
    <cellStyle name="Total 3 9 14" xfId="22049"/>
    <cellStyle name="Total 3 9 15" xfId="32596"/>
    <cellStyle name="Total 3 9 16" xfId="34279"/>
    <cellStyle name="Total 3 9 17" xfId="35643"/>
    <cellStyle name="Total 3 9 18" xfId="38170"/>
    <cellStyle name="Total 3 9 2" xfId="3626"/>
    <cellStyle name="Total 3 9 2 10" xfId="12864"/>
    <cellStyle name="Total 3 9 2 11" xfId="32341"/>
    <cellStyle name="Total 3 9 2 12" xfId="34226"/>
    <cellStyle name="Total 3 9 2 13" xfId="35388"/>
    <cellStyle name="Total 3 9 2 14" xfId="37924"/>
    <cellStyle name="Total 3 9 2 2" xfId="3182"/>
    <cellStyle name="Total 3 9 2 2 2" xfId="11997"/>
    <cellStyle name="Total 3 9 2 2 2 2" xfId="44721"/>
    <cellStyle name="Total 3 9 2 2 3" xfId="23664"/>
    <cellStyle name="Total 3 9 2 2 4" xfId="1841"/>
    <cellStyle name="Total 3 9 2 2 5" xfId="37480"/>
    <cellStyle name="Total 3 9 2 3" xfId="5619"/>
    <cellStyle name="Total 3 9 2 3 2" xfId="14321"/>
    <cellStyle name="Total 3 9 2 3 2 2" xfId="46439"/>
    <cellStyle name="Total 3 9 2 3 3" xfId="21089"/>
    <cellStyle name="Total 3 9 2 3 4" xfId="26498"/>
    <cellStyle name="Total 3 9 2 3 5" xfId="40011"/>
    <cellStyle name="Total 3 9 2 4" xfId="7704"/>
    <cellStyle name="Total 3 9 2 4 2" xfId="16406"/>
    <cellStyle name="Total 3 9 2 4 3" xfId="12539"/>
    <cellStyle name="Total 3 9 2 4 4" xfId="28582"/>
    <cellStyle name="Total 3 9 2 4 5" xfId="42082"/>
    <cellStyle name="Total 3 9 2 5" xfId="8113"/>
    <cellStyle name="Total 3 9 2 5 2" xfId="16815"/>
    <cellStyle name="Total 3 9 2 5 3" xfId="20536"/>
    <cellStyle name="Total 3 9 2 5 4" xfId="28991"/>
    <cellStyle name="Total 3 9 2 5 5" xfId="48631"/>
    <cellStyle name="Total 3 9 2 6" xfId="7428"/>
    <cellStyle name="Total 3 9 2 6 2" xfId="16130"/>
    <cellStyle name="Total 3 9 2 6 3" xfId="25439"/>
    <cellStyle name="Total 3 9 2 6 4" xfId="28306"/>
    <cellStyle name="Total 3 9 2 6 5" xfId="48037"/>
    <cellStyle name="Total 3 9 2 7" xfId="7483"/>
    <cellStyle name="Total 3 9 2 7 2" xfId="16185"/>
    <cellStyle name="Total 3 9 2 7 3" xfId="23564"/>
    <cellStyle name="Total 3 9 2 7 4" xfId="28361"/>
    <cellStyle name="Total 3 9 2 7 5" xfId="48092"/>
    <cellStyle name="Total 3 9 2 8" xfId="12421"/>
    <cellStyle name="Total 3 9 2 9" xfId="23985"/>
    <cellStyle name="Total 3 9 3" xfId="5055"/>
    <cellStyle name="Total 3 9 3 10" xfId="25934"/>
    <cellStyle name="Total 3 9 3 11" xfId="33873"/>
    <cellStyle name="Total 3 9 3 12" xfId="34809"/>
    <cellStyle name="Total 3 9 3 13" xfId="36920"/>
    <cellStyle name="Total 3 9 3 14" xfId="39447"/>
    <cellStyle name="Total 3 9 3 2" xfId="5859"/>
    <cellStyle name="Total 3 9 3 2 2" xfId="14561"/>
    <cellStyle name="Total 3 9 3 2 2 2" xfId="46656"/>
    <cellStyle name="Total 3 9 3 2 3" xfId="21020"/>
    <cellStyle name="Total 3 9 3 2 4" xfId="26738"/>
    <cellStyle name="Total 3 9 3 2 5" xfId="40251"/>
    <cellStyle name="Total 3 9 3 3" xfId="7146"/>
    <cellStyle name="Total 3 9 3 3 2" xfId="15848"/>
    <cellStyle name="Total 3 9 3 3 2 2" xfId="47824"/>
    <cellStyle name="Total 3 9 3 3 3" xfId="23067"/>
    <cellStyle name="Total 3 9 3 3 4" xfId="28024"/>
    <cellStyle name="Total 3 9 3 3 5" xfId="41537"/>
    <cellStyle name="Total 3 9 3 4" xfId="8811"/>
    <cellStyle name="Total 3 9 3 4 2" xfId="17513"/>
    <cellStyle name="Total 3 9 3 4 3" xfId="21780"/>
    <cellStyle name="Total 3 9 3 4 4" xfId="29689"/>
    <cellStyle name="Total 3 9 3 4 5" xfId="43463"/>
    <cellStyle name="Total 3 9 3 5" xfId="9566"/>
    <cellStyle name="Total 3 9 3 5 2" xfId="18268"/>
    <cellStyle name="Total 3 9 3 5 3" xfId="12459"/>
    <cellStyle name="Total 3 9 3 5 4" xfId="30444"/>
    <cellStyle name="Total 3 9 3 5 5" xfId="49487"/>
    <cellStyle name="Total 3 9 3 6" xfId="10260"/>
    <cellStyle name="Total 3 9 3 6 2" xfId="18962"/>
    <cellStyle name="Total 3 9 3 6 3" xfId="13067"/>
    <cellStyle name="Total 3 9 3 6 4" xfId="31138"/>
    <cellStyle name="Total 3 9 3 6 5" xfId="50181"/>
    <cellStyle name="Total 3 9 3 7" xfId="10878"/>
    <cellStyle name="Total 3 9 3 7 2" xfId="19580"/>
    <cellStyle name="Total 3 9 3 7 3" xfId="12199"/>
    <cellStyle name="Total 3 9 3 7 4" xfId="31756"/>
    <cellStyle name="Total 3 9 3 7 5" xfId="50799"/>
    <cellStyle name="Total 3 9 3 8" xfId="13757"/>
    <cellStyle name="Total 3 9 3 9" xfId="21933"/>
    <cellStyle name="Total 3 9 4" xfId="6279"/>
    <cellStyle name="Total 3 9 4 2" xfId="14981"/>
    <cellStyle name="Total 3 9 4 2 2" xfId="47040"/>
    <cellStyle name="Total 3 9 4 3" xfId="24387"/>
    <cellStyle name="Total 3 9 4 4" xfId="27158"/>
    <cellStyle name="Total 3 9 4 5" xfId="40671"/>
    <cellStyle name="Total 3 9 5" xfId="5540"/>
    <cellStyle name="Total 3 9 5 2" xfId="14242"/>
    <cellStyle name="Total 3 9 5 2 2" xfId="46365"/>
    <cellStyle name="Total 3 9 5 3" xfId="21668"/>
    <cellStyle name="Total 3 9 5 4" xfId="26419"/>
    <cellStyle name="Total 3 9 5 5" xfId="39932"/>
    <cellStyle name="Total 3 9 6" xfId="6012"/>
    <cellStyle name="Total 3 9 6 2" xfId="14714"/>
    <cellStyle name="Total 3 9 6 2 2" xfId="46798"/>
    <cellStyle name="Total 3 9 6 3" xfId="21363"/>
    <cellStyle name="Total 3 9 6 4" xfId="26891"/>
    <cellStyle name="Total 3 9 6 5" xfId="40404"/>
    <cellStyle name="Total 3 9 7" xfId="7394"/>
    <cellStyle name="Total 3 9 7 2" xfId="16096"/>
    <cellStyle name="Total 3 9 7 3" xfId="20263"/>
    <cellStyle name="Total 3 9 7 4" xfId="28272"/>
    <cellStyle name="Total 3 9 7 5" xfId="41785"/>
    <cellStyle name="Total 3 9 8" xfId="7872"/>
    <cellStyle name="Total 3 9 8 2" xfId="16574"/>
    <cellStyle name="Total 3 9 8 3" xfId="25068"/>
    <cellStyle name="Total 3 9 8 4" xfId="28750"/>
    <cellStyle name="Total 3 9 8 5" xfId="48390"/>
    <cellStyle name="Total 3 9 9" xfId="8034"/>
    <cellStyle name="Total 3 9 9 2" xfId="16736"/>
    <cellStyle name="Total 3 9 9 3" xfId="22926"/>
    <cellStyle name="Total 3 9 9 4" xfId="28912"/>
    <cellStyle name="Total 3 9 9 5" xfId="48552"/>
    <cellStyle name="Warning Text 2" xfId="451"/>
    <cellStyle name="Warning Text 3" xfId="452"/>
  </cellStyles>
  <dxfs count="0"/>
  <tableStyles count="0" defaultTableStyle="TableStyleMedium9" defaultPivotStyle="PivotStyleMedium4"/>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112059</xdr:colOff>
      <xdr:row>153</xdr:row>
      <xdr:rowOff>44824</xdr:rowOff>
    </xdr:from>
    <xdr:to>
      <xdr:col>3</xdr:col>
      <xdr:colOff>7296313</xdr:colOff>
      <xdr:row>190</xdr:row>
      <xdr:rowOff>22973</xdr:rowOff>
    </xdr:to>
    <xdr:pic>
      <xdr:nvPicPr>
        <xdr:cNvPr id="2051" name="Picture 3"/>
        <xdr:cNvPicPr>
          <a:picLocks noChangeAspect="1" noChangeArrowheads="1"/>
        </xdr:cNvPicPr>
      </xdr:nvPicPr>
      <xdr:blipFill>
        <a:blip xmlns:r="http://schemas.openxmlformats.org/officeDocument/2006/relationships" r:embed="rId1"/>
        <a:srcRect/>
        <a:stretch>
          <a:fillRect/>
        </a:stretch>
      </xdr:blipFill>
      <xdr:spPr bwMode="auto">
        <a:xfrm>
          <a:off x="5188324" y="22333324"/>
          <a:ext cx="7184254" cy="5782796"/>
        </a:xfrm>
        <a:prstGeom prst="rect">
          <a:avLst/>
        </a:prstGeom>
        <a:noFill/>
      </xdr:spPr>
    </xdr:pic>
    <xdr:clientData/>
  </xdr:twoCellAnchor>
  <xdr:twoCellAnchor editAs="oneCell">
    <xdr:from>
      <xdr:col>3</xdr:col>
      <xdr:colOff>168087</xdr:colOff>
      <xdr:row>115</xdr:row>
      <xdr:rowOff>145676</xdr:rowOff>
    </xdr:from>
    <xdr:to>
      <xdr:col>3</xdr:col>
      <xdr:colOff>7364776</xdr:colOff>
      <xdr:row>151</xdr:row>
      <xdr:rowOff>145677</xdr:rowOff>
    </xdr:to>
    <xdr:pic>
      <xdr:nvPicPr>
        <xdr:cNvPr id="2053" name="Picture 5"/>
        <xdr:cNvPicPr>
          <a:picLocks noChangeAspect="1" noChangeArrowheads="1"/>
        </xdr:cNvPicPr>
      </xdr:nvPicPr>
      <xdr:blipFill>
        <a:blip xmlns:r="http://schemas.openxmlformats.org/officeDocument/2006/relationships" r:embed="rId2"/>
        <a:srcRect/>
        <a:stretch>
          <a:fillRect/>
        </a:stretch>
      </xdr:blipFill>
      <xdr:spPr bwMode="auto">
        <a:xfrm>
          <a:off x="5244352" y="15060705"/>
          <a:ext cx="7196689" cy="5647765"/>
        </a:xfrm>
        <a:prstGeom prst="rect">
          <a:avLst/>
        </a:prstGeom>
        <a:noFill/>
      </xdr:spPr>
    </xdr:pic>
    <xdr:clientData/>
  </xdr:twoCellAnchor>
  <xdr:twoCellAnchor editAs="oneCell">
    <xdr:from>
      <xdr:col>3</xdr:col>
      <xdr:colOff>44823</xdr:colOff>
      <xdr:row>206</xdr:row>
      <xdr:rowOff>11206</xdr:rowOff>
    </xdr:from>
    <xdr:to>
      <xdr:col>3</xdr:col>
      <xdr:colOff>6577853</xdr:colOff>
      <xdr:row>246</xdr:row>
      <xdr:rowOff>4875</xdr:rowOff>
    </xdr:to>
    <xdr:pic>
      <xdr:nvPicPr>
        <xdr:cNvPr id="2057" name="Picture 9"/>
        <xdr:cNvPicPr>
          <a:picLocks noChangeAspect="1" noChangeArrowheads="1"/>
        </xdr:cNvPicPr>
      </xdr:nvPicPr>
      <xdr:blipFill>
        <a:blip xmlns:r="http://schemas.openxmlformats.org/officeDocument/2006/relationships" r:embed="rId3"/>
        <a:srcRect/>
        <a:stretch>
          <a:fillRect/>
        </a:stretch>
      </xdr:blipFill>
      <xdr:spPr bwMode="auto">
        <a:xfrm>
          <a:off x="5121088" y="26849294"/>
          <a:ext cx="6533030" cy="6268963"/>
        </a:xfrm>
        <a:prstGeom prst="rect">
          <a:avLst/>
        </a:prstGeom>
        <a:noFill/>
      </xdr:spPr>
    </xdr:pic>
    <xdr:clientData/>
  </xdr:twoCellAnchor>
  <xdr:twoCellAnchor editAs="oneCell">
    <xdr:from>
      <xdr:col>2</xdr:col>
      <xdr:colOff>369794</xdr:colOff>
      <xdr:row>263</xdr:row>
      <xdr:rowOff>134470</xdr:rowOff>
    </xdr:from>
    <xdr:to>
      <xdr:col>3</xdr:col>
      <xdr:colOff>5903259</xdr:colOff>
      <xdr:row>291</xdr:row>
      <xdr:rowOff>141193</xdr:rowOff>
    </xdr:to>
    <xdr:pic>
      <xdr:nvPicPr>
        <xdr:cNvPr id="2059" name="Picture 11"/>
        <xdr:cNvPicPr>
          <a:picLocks noChangeAspect="1" noChangeArrowheads="1"/>
        </xdr:cNvPicPr>
      </xdr:nvPicPr>
      <xdr:blipFill>
        <a:blip xmlns:r="http://schemas.openxmlformats.org/officeDocument/2006/relationships" r:embed="rId4"/>
        <a:srcRect/>
        <a:stretch>
          <a:fillRect/>
        </a:stretch>
      </xdr:blipFill>
      <xdr:spPr bwMode="auto">
        <a:xfrm>
          <a:off x="5065059" y="38268088"/>
          <a:ext cx="5914465" cy="4399429"/>
        </a:xfrm>
        <a:prstGeom prst="rect">
          <a:avLst/>
        </a:prstGeom>
        <a:noFill/>
      </xdr:spPr>
    </xdr:pic>
    <xdr:clientData/>
  </xdr:twoCellAnchor>
  <xdr:twoCellAnchor editAs="oneCell">
    <xdr:from>
      <xdr:col>3</xdr:col>
      <xdr:colOff>145677</xdr:colOff>
      <xdr:row>41</xdr:row>
      <xdr:rowOff>123265</xdr:rowOff>
    </xdr:from>
    <xdr:to>
      <xdr:col>3</xdr:col>
      <xdr:colOff>5625353</xdr:colOff>
      <xdr:row>64</xdr:row>
      <xdr:rowOff>124281</xdr:rowOff>
    </xdr:to>
    <xdr:pic>
      <xdr:nvPicPr>
        <xdr:cNvPr id="2" name="Picture 3"/>
        <xdr:cNvPicPr>
          <a:picLocks noChangeAspect="1" noChangeArrowheads="1"/>
        </xdr:cNvPicPr>
      </xdr:nvPicPr>
      <xdr:blipFill>
        <a:blip xmlns:r="http://schemas.openxmlformats.org/officeDocument/2006/relationships" r:embed="rId5"/>
        <a:srcRect/>
        <a:stretch>
          <a:fillRect/>
        </a:stretch>
      </xdr:blipFill>
      <xdr:spPr bwMode="auto">
        <a:xfrm>
          <a:off x="5221942" y="6252883"/>
          <a:ext cx="5479676" cy="36093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C1:S37"/>
  <sheetViews>
    <sheetView zoomScale="115" zoomScaleNormal="115" workbookViewId="0">
      <selection activeCell="I30" sqref="I30"/>
    </sheetView>
  </sheetViews>
  <sheetFormatPr defaultColWidth="10.6640625" defaultRowHeight="12.75"/>
  <cols>
    <col min="1" max="2" width="3.44140625" style="55" customWidth="1"/>
    <col min="3" max="3" width="10.88671875" style="55"/>
    <col min="4" max="4" width="12.88671875" style="55" customWidth="1"/>
    <col min="5" max="5" width="6.109375" style="55" bestFit="1" customWidth="1"/>
    <col min="6" max="6" width="11.21875" style="55" customWidth="1"/>
    <col min="7" max="7" width="8.6640625" style="55" customWidth="1"/>
    <col min="8" max="8" width="6.21875" style="55" bestFit="1" customWidth="1"/>
    <col min="9" max="9" width="5.77734375" style="55" customWidth="1"/>
    <col min="10" max="10" width="5.6640625" style="55" bestFit="1" customWidth="1"/>
    <col min="11" max="11" width="17.109375" style="55" customWidth="1"/>
    <col min="12" max="13" width="10.6640625" style="55"/>
    <col min="14" max="14" width="6.33203125" style="55" customWidth="1"/>
    <col min="15" max="15" width="10.6640625" style="55"/>
    <col min="16" max="16" width="7" style="55" bestFit="1" customWidth="1"/>
    <col min="17" max="17" width="6.44140625" style="55" bestFit="1" customWidth="1"/>
    <col min="18" max="18" width="5.6640625" style="55" bestFit="1" customWidth="1"/>
    <col min="19" max="19" width="5.33203125" style="55" customWidth="1"/>
    <col min="20" max="16384" width="10.6640625" style="55"/>
  </cols>
  <sheetData>
    <row r="1" spans="3:19" ht="13.5" thickBot="1">
      <c r="J1" s="157"/>
      <c r="K1" s="157"/>
      <c r="L1" s="157"/>
      <c r="M1" s="157"/>
      <c r="N1" s="157"/>
      <c r="O1" s="157"/>
      <c r="P1" s="157"/>
      <c r="Q1" s="157"/>
      <c r="R1" s="157"/>
      <c r="S1" s="157"/>
    </row>
    <row r="2" spans="3:19">
      <c r="C2" s="160"/>
      <c r="D2" s="161"/>
      <c r="E2" s="161"/>
      <c r="F2" s="161"/>
      <c r="G2" s="161"/>
      <c r="H2" s="161"/>
      <c r="I2" s="161"/>
      <c r="J2" s="162"/>
      <c r="K2" s="162"/>
      <c r="L2" s="162"/>
      <c r="M2" s="164"/>
      <c r="N2" s="164"/>
      <c r="O2" s="164"/>
      <c r="P2" s="164"/>
      <c r="Q2" s="164"/>
      <c r="R2" s="164"/>
      <c r="S2" s="158"/>
    </row>
    <row r="3" spans="3:19">
      <c r="C3" s="163"/>
      <c r="D3" s="223" t="s">
        <v>54</v>
      </c>
      <c r="E3" s="223"/>
      <c r="F3" s="362" t="s">
        <v>140</v>
      </c>
      <c r="G3" s="362"/>
      <c r="H3" s="224"/>
      <c r="I3" s="224"/>
      <c r="J3" s="225"/>
      <c r="K3" s="168"/>
      <c r="L3" s="245"/>
      <c r="M3" s="245"/>
      <c r="N3" s="245"/>
      <c r="O3" s="246"/>
      <c r="P3" s="254"/>
      <c r="Q3" s="254"/>
      <c r="R3" s="254"/>
      <c r="S3" s="158"/>
    </row>
    <row r="4" spans="3:19" ht="12.75" customHeight="1">
      <c r="C4" s="163"/>
      <c r="D4" s="223" t="s">
        <v>31</v>
      </c>
      <c r="E4" s="223"/>
      <c r="F4" s="226"/>
      <c r="G4" s="227">
        <v>1</v>
      </c>
      <c r="H4" s="224"/>
      <c r="I4" s="224"/>
      <c r="J4" s="225"/>
      <c r="K4" s="168"/>
      <c r="L4" s="255" t="s">
        <v>110</v>
      </c>
      <c r="M4" s="256"/>
      <c r="N4" s="256"/>
      <c r="O4" s="256"/>
      <c r="P4" s="257"/>
      <c r="Q4" s="257"/>
      <c r="R4" s="257"/>
      <c r="S4" s="158"/>
    </row>
    <row r="5" spans="3:19" ht="12.75" customHeight="1">
      <c r="C5" s="163"/>
      <c r="D5" s="223" t="s">
        <v>7</v>
      </c>
      <c r="E5" s="223"/>
      <c r="F5" s="363" t="s">
        <v>195</v>
      </c>
      <c r="G5" s="363"/>
      <c r="H5" s="224"/>
      <c r="I5" s="224"/>
      <c r="J5" s="225"/>
      <c r="K5" s="168"/>
      <c r="L5" s="328" t="s">
        <v>242</v>
      </c>
      <c r="M5" s="329"/>
      <c r="N5" s="329"/>
      <c r="O5" s="329"/>
      <c r="P5" s="329"/>
      <c r="Q5" s="329"/>
      <c r="R5" s="330"/>
      <c r="S5" s="158"/>
    </row>
    <row r="6" spans="3:19" ht="12.75" customHeight="1">
      <c r="C6" s="163"/>
      <c r="D6" s="224"/>
      <c r="E6" s="224"/>
      <c r="F6" s="224"/>
      <c r="G6" s="224"/>
      <c r="H6" s="224"/>
      <c r="I6" s="224"/>
      <c r="J6" s="225"/>
      <c r="K6" s="168"/>
      <c r="L6" s="331"/>
      <c r="M6" s="332"/>
      <c r="N6" s="332"/>
      <c r="O6" s="332"/>
      <c r="P6" s="332"/>
      <c r="Q6" s="332"/>
      <c r="R6" s="333"/>
      <c r="S6" s="158"/>
    </row>
    <row r="7" spans="3:19" ht="16.149999999999999" customHeight="1">
      <c r="C7" s="163"/>
      <c r="D7" s="223" t="s">
        <v>2</v>
      </c>
      <c r="E7" s="223" t="s">
        <v>31</v>
      </c>
      <c r="F7" s="223" t="s">
        <v>8</v>
      </c>
      <c r="G7" s="224"/>
      <c r="H7" s="224"/>
      <c r="I7" s="224"/>
      <c r="J7" s="225"/>
      <c r="K7" s="168"/>
      <c r="L7" s="331"/>
      <c r="M7" s="332"/>
      <c r="N7" s="332"/>
      <c r="O7" s="332"/>
      <c r="P7" s="332"/>
      <c r="Q7" s="332"/>
      <c r="R7" s="333"/>
      <c r="S7" s="158"/>
    </row>
    <row r="8" spans="3:19" ht="12.75" customHeight="1">
      <c r="C8" s="163"/>
      <c r="D8" s="228">
        <v>40962</v>
      </c>
      <c r="E8" s="229">
        <v>1</v>
      </c>
      <c r="F8" s="364"/>
      <c r="G8" s="365"/>
      <c r="H8" s="224"/>
      <c r="I8" s="224"/>
      <c r="J8" s="225"/>
      <c r="K8" s="168"/>
      <c r="L8" s="331"/>
      <c r="M8" s="332"/>
      <c r="N8" s="332"/>
      <c r="O8" s="332"/>
      <c r="P8" s="332"/>
      <c r="Q8" s="332"/>
      <c r="R8" s="333"/>
      <c r="S8" s="158"/>
    </row>
    <row r="9" spans="3:19" ht="12.75" customHeight="1">
      <c r="C9" s="163"/>
      <c r="D9" s="230"/>
      <c r="E9" s="229"/>
      <c r="F9" s="364"/>
      <c r="G9" s="365"/>
      <c r="H9" s="224"/>
      <c r="I9" s="224"/>
      <c r="J9" s="225"/>
      <c r="K9" s="168"/>
      <c r="L9" s="334"/>
      <c r="M9" s="335"/>
      <c r="N9" s="335"/>
      <c r="O9" s="335"/>
      <c r="P9" s="335"/>
      <c r="Q9" s="335"/>
      <c r="R9" s="336"/>
      <c r="S9" s="158"/>
    </row>
    <row r="10" spans="3:19" ht="12.75" customHeight="1">
      <c r="C10" s="163"/>
      <c r="D10" s="230"/>
      <c r="E10" s="229"/>
      <c r="F10" s="366"/>
      <c r="G10" s="366"/>
      <c r="H10" s="224"/>
      <c r="I10" s="224"/>
      <c r="J10" s="225"/>
      <c r="K10" s="168"/>
      <c r="L10" s="258"/>
      <c r="M10" s="259"/>
      <c r="N10" s="259"/>
      <c r="O10" s="259"/>
      <c r="P10" s="259"/>
      <c r="Q10" s="259"/>
      <c r="R10" s="259"/>
      <c r="S10" s="158"/>
    </row>
    <row r="11" spans="3:19" ht="12.75" customHeight="1">
      <c r="C11" s="163"/>
      <c r="D11" s="264"/>
      <c r="E11" s="263"/>
      <c r="F11" s="367"/>
      <c r="G11" s="368"/>
      <c r="H11" s="224"/>
      <c r="I11" s="224"/>
      <c r="J11" s="225"/>
      <c r="K11" s="168"/>
      <c r="L11" s="337" t="s">
        <v>111</v>
      </c>
      <c r="M11" s="337"/>
      <c r="N11" s="338" t="s">
        <v>112</v>
      </c>
      <c r="O11" s="338"/>
      <c r="P11" s="260"/>
      <c r="Q11" s="260"/>
      <c r="R11" s="260"/>
      <c r="S11" s="169"/>
    </row>
    <row r="12" spans="3:19">
      <c r="C12" s="163"/>
      <c r="D12" s="231"/>
      <c r="E12" s="232"/>
      <c r="F12" s="233"/>
      <c r="G12" s="233"/>
      <c r="H12" s="224"/>
      <c r="I12" s="224"/>
      <c r="J12" s="225"/>
      <c r="K12" s="168"/>
      <c r="L12" s="261" t="s">
        <v>240</v>
      </c>
      <c r="M12" s="262"/>
      <c r="N12" s="261" t="s">
        <v>223</v>
      </c>
      <c r="O12" s="261"/>
      <c r="P12" s="260"/>
      <c r="Q12" s="260"/>
      <c r="R12" s="260"/>
      <c r="S12" s="158"/>
    </row>
    <row r="13" spans="3:19">
      <c r="C13" s="163"/>
      <c r="D13" s="234" t="s">
        <v>102</v>
      </c>
      <c r="E13" s="235"/>
      <c r="F13" s="235"/>
      <c r="G13" s="233"/>
      <c r="H13" s="224"/>
      <c r="I13" s="224"/>
      <c r="J13" s="236"/>
      <c r="K13" s="168"/>
      <c r="L13" s="261" t="s">
        <v>239</v>
      </c>
      <c r="M13" s="262"/>
      <c r="N13" s="325" t="s">
        <v>241</v>
      </c>
      <c r="O13" s="260"/>
      <c r="P13" s="260"/>
      <c r="Q13" s="260"/>
      <c r="R13" s="260"/>
      <c r="S13" s="158"/>
    </row>
    <row r="14" spans="3:19" ht="15" customHeight="1">
      <c r="C14" s="163"/>
      <c r="D14" s="237" t="s">
        <v>103</v>
      </c>
      <c r="E14" s="354" t="s">
        <v>106</v>
      </c>
      <c r="F14" s="355"/>
      <c r="G14" s="355"/>
      <c r="H14" s="355"/>
      <c r="I14" s="355"/>
      <c r="J14" s="356"/>
      <c r="K14" s="168"/>
      <c r="L14" s="261"/>
      <c r="M14" s="262"/>
      <c r="N14" s="260"/>
      <c r="O14" s="260"/>
      <c r="P14" s="260"/>
      <c r="Q14" s="260"/>
      <c r="R14" s="260"/>
      <c r="S14" s="158"/>
    </row>
    <row r="15" spans="3:19" ht="15" customHeight="1">
      <c r="C15" s="163"/>
      <c r="D15" s="238" t="s">
        <v>103</v>
      </c>
      <c r="E15" s="357" t="s">
        <v>104</v>
      </c>
      <c r="F15" s="358"/>
      <c r="G15" s="358"/>
      <c r="H15" s="358"/>
      <c r="I15" s="358"/>
      <c r="J15" s="359"/>
      <c r="K15" s="170"/>
      <c r="L15" s="209" t="s">
        <v>194</v>
      </c>
      <c r="M15" s="209"/>
      <c r="N15" s="209"/>
      <c r="O15" s="210"/>
      <c r="P15" s="211" t="s">
        <v>62</v>
      </c>
      <c r="Q15" s="211" t="s">
        <v>63</v>
      </c>
      <c r="R15" s="211" t="s">
        <v>72</v>
      </c>
      <c r="S15" s="158"/>
    </row>
    <row r="16" spans="3:19" ht="15" customHeight="1">
      <c r="C16" s="163"/>
      <c r="D16" s="239" t="s">
        <v>103</v>
      </c>
      <c r="E16" s="357" t="s">
        <v>107</v>
      </c>
      <c r="F16" s="358"/>
      <c r="G16" s="358"/>
      <c r="H16" s="358"/>
      <c r="I16" s="358"/>
      <c r="J16" s="359"/>
      <c r="K16" s="168"/>
      <c r="L16" s="339" t="s">
        <v>94</v>
      </c>
      <c r="M16" s="340"/>
      <c r="N16" s="341"/>
      <c r="O16" s="212" t="s">
        <v>57</v>
      </c>
      <c r="P16" s="213">
        <f>SUM(P17:P19,P23,P22)</f>
        <v>113.19665350942935</v>
      </c>
      <c r="Q16" s="213">
        <f>SUM(Q17:Q19,Q23,Q22)</f>
        <v>79.356427894549299</v>
      </c>
      <c r="R16" s="214">
        <f>(P16/Q16)-1</f>
        <v>0.42643332761711195</v>
      </c>
      <c r="S16" s="158"/>
    </row>
    <row r="17" spans="3:19">
      <c r="C17" s="163"/>
      <c r="D17" s="231"/>
      <c r="E17" s="240"/>
      <c r="F17" s="241"/>
      <c r="G17" s="241"/>
      <c r="H17" s="242"/>
      <c r="I17" s="242"/>
      <c r="J17" s="243"/>
      <c r="K17" s="168"/>
      <c r="L17" s="342" t="s">
        <v>95</v>
      </c>
      <c r="M17" s="343"/>
      <c r="N17" s="344"/>
      <c r="O17" s="212" t="s">
        <v>57</v>
      </c>
      <c r="P17" s="215">
        <f>Calculations!$E$42</f>
        <v>48.722392227091049</v>
      </c>
      <c r="Q17" s="215">
        <f>Calculations!$F$42</f>
        <v>41.801292407108235</v>
      </c>
      <c r="R17" s="214">
        <f t="shared" ref="R17:R21" si="0">(P17/Q17)-1</f>
        <v>0.16557143144229425</v>
      </c>
      <c r="S17" s="158"/>
    </row>
    <row r="18" spans="3:19">
      <c r="C18" s="163"/>
      <c r="D18" s="270" t="s">
        <v>67</v>
      </c>
      <c r="E18" s="271"/>
      <c r="F18" s="271"/>
      <c r="G18" s="272"/>
      <c r="H18" s="244"/>
      <c r="I18" s="244"/>
      <c r="J18" s="244"/>
      <c r="K18" s="168"/>
      <c r="L18" s="342" t="s">
        <v>96</v>
      </c>
      <c r="M18" s="343"/>
      <c r="N18" s="344"/>
      <c r="O18" s="216" t="s">
        <v>57</v>
      </c>
      <c r="P18" s="217">
        <f>Calculations!$E$43</f>
        <v>42.367297588774832</v>
      </c>
      <c r="Q18" s="215">
        <f>Calculations!$F$43</f>
        <v>36.348949919224559</v>
      </c>
      <c r="R18" s="214">
        <f t="shared" si="0"/>
        <v>0.16557143144229425</v>
      </c>
      <c r="S18" s="158"/>
    </row>
    <row r="19" spans="3:19" ht="15">
      <c r="C19" s="163"/>
      <c r="D19" s="273" t="s">
        <v>141</v>
      </c>
      <c r="E19" s="274"/>
      <c r="F19" s="274"/>
      <c r="G19" s="274"/>
      <c r="H19" s="268"/>
      <c r="I19" s="268"/>
      <c r="J19" s="268"/>
      <c r="K19" s="168"/>
      <c r="L19" s="342" t="s">
        <v>97</v>
      </c>
      <c r="M19" s="343"/>
      <c r="N19" s="344"/>
      <c r="O19" s="212" t="s">
        <v>57</v>
      </c>
      <c r="P19" s="215">
        <f>Calculations!$E$44</f>
        <v>22.106963693563472</v>
      </c>
      <c r="Q19" s="215">
        <f>Calculations!$F$44</f>
        <v>1.206185568216495</v>
      </c>
      <c r="R19" s="214">
        <f t="shared" si="0"/>
        <v>17.32799552248958</v>
      </c>
      <c r="S19" s="158"/>
    </row>
    <row r="20" spans="3:19" ht="15">
      <c r="C20" s="163"/>
      <c r="D20" s="273" t="s">
        <v>113</v>
      </c>
      <c r="E20" s="274"/>
      <c r="F20" s="274"/>
      <c r="G20" s="274"/>
      <c r="H20" s="268"/>
      <c r="I20" s="268"/>
      <c r="J20" s="268"/>
      <c r="K20" s="168"/>
      <c r="L20" s="345" t="s">
        <v>98</v>
      </c>
      <c r="M20" s="346"/>
      <c r="N20" s="347"/>
      <c r="O20" s="212" t="s">
        <v>57</v>
      </c>
      <c r="P20" s="218">
        <f>Calculations!$E$45</f>
        <v>0</v>
      </c>
      <c r="Q20" s="218">
        <f>Calculations!$F$45</f>
        <v>0</v>
      </c>
      <c r="R20" s="214">
        <v>0</v>
      </c>
      <c r="S20" s="158"/>
    </row>
    <row r="21" spans="3:19" ht="15">
      <c r="C21" s="163"/>
      <c r="D21" s="273" t="s">
        <v>114</v>
      </c>
      <c r="E21" s="274"/>
      <c r="F21" s="274"/>
      <c r="G21" s="274"/>
      <c r="H21" s="268"/>
      <c r="I21" s="268"/>
      <c r="J21" s="268"/>
      <c r="K21" s="168"/>
      <c r="L21" s="345" t="s">
        <v>99</v>
      </c>
      <c r="M21" s="346"/>
      <c r="N21" s="347"/>
      <c r="O21" s="212" t="s">
        <v>57</v>
      </c>
      <c r="P21" s="215">
        <f>Calculations!$E$46</f>
        <v>22.106963693563472</v>
      </c>
      <c r="Q21" s="215">
        <f>Calculations!$F$46</f>
        <v>1.206185568216495</v>
      </c>
      <c r="R21" s="214">
        <f t="shared" si="0"/>
        <v>17.32799552248958</v>
      </c>
      <c r="S21" s="158"/>
    </row>
    <row r="22" spans="3:19" ht="15">
      <c r="C22" s="163"/>
      <c r="D22" s="275" t="s">
        <v>115</v>
      </c>
      <c r="E22" s="274"/>
      <c r="F22" s="274"/>
      <c r="G22" s="274"/>
      <c r="H22" s="268"/>
      <c r="I22" s="268"/>
      <c r="J22" s="268"/>
      <c r="K22" s="168"/>
      <c r="L22" s="342" t="s">
        <v>105</v>
      </c>
      <c r="M22" s="343"/>
      <c r="N22" s="348"/>
      <c r="O22" s="212" t="s">
        <v>57</v>
      </c>
      <c r="P22" s="219">
        <f>Calculations!$E$47</f>
        <v>0</v>
      </c>
      <c r="Q22" s="219">
        <f>Calculations!$F$47</f>
        <v>0</v>
      </c>
      <c r="R22" s="214">
        <v>0</v>
      </c>
      <c r="S22" s="158"/>
    </row>
    <row r="23" spans="3:19" ht="15">
      <c r="C23" s="163"/>
      <c r="D23" s="273" t="s">
        <v>116</v>
      </c>
      <c r="E23" s="276"/>
      <c r="F23" s="276"/>
      <c r="G23" s="276"/>
      <c r="H23" s="268"/>
      <c r="I23" s="268"/>
      <c r="J23" s="268"/>
      <c r="K23" s="168"/>
      <c r="L23" s="349" t="s">
        <v>100</v>
      </c>
      <c r="M23" s="350"/>
      <c r="N23" s="351"/>
      <c r="O23" s="220" t="s">
        <v>57</v>
      </c>
      <c r="P23" s="221">
        <v>0</v>
      </c>
      <c r="Q23" s="221">
        <v>0</v>
      </c>
      <c r="R23" s="222">
        <v>0</v>
      </c>
      <c r="S23" s="158"/>
    </row>
    <row r="24" spans="3:19" ht="15">
      <c r="C24" s="163"/>
      <c r="D24" s="275" t="s">
        <v>117</v>
      </c>
      <c r="E24" s="276"/>
      <c r="F24" s="276"/>
      <c r="G24" s="276"/>
      <c r="H24" s="268"/>
      <c r="I24" s="268"/>
      <c r="J24" s="268"/>
      <c r="K24" s="168"/>
      <c r="L24" s="164"/>
      <c r="M24" s="164"/>
      <c r="N24" s="164"/>
      <c r="O24" s="164"/>
      <c r="P24" s="265"/>
      <c r="Q24" s="265"/>
      <c r="R24" s="265"/>
      <c r="S24" s="158"/>
    </row>
    <row r="25" spans="3:19" ht="15">
      <c r="C25" s="163"/>
      <c r="D25" s="273" t="s">
        <v>122</v>
      </c>
      <c r="E25" s="276"/>
      <c r="F25" s="276"/>
      <c r="G25" s="276"/>
      <c r="H25" s="268"/>
      <c r="I25" s="268"/>
      <c r="J25" s="268"/>
      <c r="K25" s="168"/>
      <c r="L25" s="245"/>
      <c r="M25" s="245"/>
      <c r="N25" s="245"/>
      <c r="O25" s="246"/>
      <c r="P25" s="254"/>
      <c r="Q25" s="254"/>
      <c r="R25" s="254"/>
      <c r="S25" s="158"/>
    </row>
    <row r="26" spans="3:19" ht="15">
      <c r="C26" s="163"/>
      <c r="D26" s="277" t="s">
        <v>118</v>
      </c>
      <c r="E26" s="278"/>
      <c r="F26" s="278"/>
      <c r="G26" s="278"/>
      <c r="H26" s="268"/>
      <c r="I26" s="268"/>
      <c r="J26" s="268"/>
      <c r="K26" s="168"/>
      <c r="L26" s="360"/>
      <c r="M26" s="361"/>
      <c r="N26" s="361"/>
      <c r="O26" s="251"/>
      <c r="P26" s="247"/>
      <c r="Q26" s="247"/>
      <c r="R26" s="252"/>
      <c r="S26" s="158"/>
    </row>
    <row r="27" spans="3:19" ht="15">
      <c r="C27" s="163"/>
      <c r="D27" s="273" t="s">
        <v>119</v>
      </c>
      <c r="E27" s="279"/>
      <c r="F27" s="279"/>
      <c r="G27" s="279"/>
      <c r="H27" s="268"/>
      <c r="I27" s="268"/>
      <c r="J27" s="268"/>
      <c r="K27" s="168"/>
      <c r="L27" s="326"/>
      <c r="M27" s="327"/>
      <c r="N27" s="327"/>
      <c r="O27" s="251"/>
      <c r="P27" s="248"/>
      <c r="Q27" s="248"/>
      <c r="R27" s="252"/>
      <c r="S27" s="158"/>
    </row>
    <row r="28" spans="3:19" ht="15">
      <c r="C28" s="163"/>
      <c r="D28" s="273" t="s">
        <v>120</v>
      </c>
      <c r="E28" s="279"/>
      <c r="F28" s="279"/>
      <c r="G28" s="279"/>
      <c r="H28" s="268"/>
      <c r="I28" s="268"/>
      <c r="J28" s="268"/>
      <c r="K28" s="168"/>
      <c r="L28" s="326"/>
      <c r="M28" s="327"/>
      <c r="N28" s="327"/>
      <c r="O28" s="251"/>
      <c r="P28" s="248"/>
      <c r="Q28" s="248"/>
      <c r="R28" s="252"/>
      <c r="S28" s="158"/>
    </row>
    <row r="29" spans="3:19" ht="15">
      <c r="C29" s="163"/>
      <c r="D29" s="280" t="s">
        <v>121</v>
      </c>
      <c r="E29" s="281"/>
      <c r="F29" s="281"/>
      <c r="G29" s="281"/>
      <c r="H29" s="268"/>
      <c r="I29" s="268"/>
      <c r="J29" s="268"/>
      <c r="K29" s="168"/>
      <c r="L29" s="326"/>
      <c r="M29" s="327"/>
      <c r="N29" s="327"/>
      <c r="O29" s="251"/>
      <c r="P29" s="248"/>
      <c r="Q29" s="248"/>
      <c r="R29" s="252"/>
      <c r="S29" s="158"/>
    </row>
    <row r="30" spans="3:19">
      <c r="C30" s="163"/>
      <c r="D30" s="269"/>
      <c r="E30" s="269"/>
      <c r="F30" s="269"/>
      <c r="G30" s="269"/>
      <c r="H30" s="269"/>
      <c r="I30" s="269"/>
      <c r="J30" s="269"/>
      <c r="K30" s="168"/>
      <c r="L30" s="352"/>
      <c r="M30" s="353"/>
      <c r="N30" s="353"/>
      <c r="O30" s="251"/>
      <c r="P30" s="249"/>
      <c r="Q30" s="249"/>
      <c r="R30" s="252"/>
      <c r="S30" s="158"/>
    </row>
    <row r="31" spans="3:19">
      <c r="C31" s="163"/>
      <c r="D31" s="269"/>
      <c r="E31" s="269"/>
      <c r="F31" s="269"/>
      <c r="G31" s="269"/>
      <c r="H31" s="269"/>
      <c r="I31" s="269"/>
      <c r="J31" s="269"/>
      <c r="K31" s="168"/>
      <c r="L31" s="352"/>
      <c r="M31" s="353"/>
      <c r="N31" s="353"/>
      <c r="O31" s="251"/>
      <c r="P31" s="248"/>
      <c r="Q31" s="248"/>
      <c r="R31" s="252"/>
      <c r="S31" s="158"/>
    </row>
    <row r="32" spans="3:19">
      <c r="C32" s="163"/>
      <c r="D32" s="266"/>
      <c r="E32" s="266"/>
      <c r="F32" s="266"/>
      <c r="G32" s="266"/>
      <c r="H32" s="266"/>
      <c r="I32" s="266"/>
      <c r="J32" s="266"/>
      <c r="K32" s="168"/>
      <c r="L32" s="326"/>
      <c r="M32" s="327"/>
      <c r="N32" s="327"/>
      <c r="O32" s="251"/>
      <c r="P32" s="250"/>
      <c r="Q32" s="250"/>
      <c r="R32" s="252"/>
      <c r="S32" s="158"/>
    </row>
    <row r="33" spans="3:19">
      <c r="C33" s="163"/>
      <c r="D33" s="267"/>
      <c r="E33" s="267"/>
      <c r="F33" s="267"/>
      <c r="G33" s="267"/>
      <c r="H33" s="267"/>
      <c r="I33" s="267"/>
      <c r="J33" s="267"/>
      <c r="K33" s="168"/>
      <c r="L33" s="326"/>
      <c r="M33" s="327"/>
      <c r="N33" s="327"/>
      <c r="O33" s="251"/>
      <c r="P33" s="253"/>
      <c r="Q33" s="253"/>
      <c r="R33" s="252"/>
      <c r="S33" s="158"/>
    </row>
    <row r="34" spans="3:19">
      <c r="C34" s="163"/>
      <c r="D34" s="267"/>
      <c r="E34" s="267"/>
      <c r="F34" s="267"/>
      <c r="G34" s="267"/>
      <c r="H34" s="267"/>
      <c r="I34" s="267"/>
      <c r="J34" s="267"/>
      <c r="K34" s="168"/>
      <c r="L34" s="164"/>
      <c r="M34" s="164"/>
      <c r="N34" s="164"/>
      <c r="O34" s="164"/>
      <c r="P34" s="164"/>
      <c r="Q34" s="164"/>
      <c r="R34" s="164"/>
      <c r="S34" s="158"/>
    </row>
    <row r="35" spans="3:19" ht="13.5" thickBot="1">
      <c r="C35" s="165"/>
      <c r="D35" s="166"/>
      <c r="E35" s="166"/>
      <c r="F35" s="166"/>
      <c r="G35" s="166"/>
      <c r="H35" s="166"/>
      <c r="I35" s="166"/>
      <c r="J35" s="166"/>
      <c r="K35" s="166"/>
      <c r="L35" s="166"/>
      <c r="M35" s="166"/>
      <c r="N35" s="166"/>
      <c r="O35" s="166"/>
      <c r="P35" s="166"/>
      <c r="Q35" s="166"/>
      <c r="R35" s="166"/>
      <c r="S35" s="159"/>
    </row>
    <row r="37" spans="3:19">
      <c r="D37" s="66"/>
    </row>
  </sheetData>
  <mergeCells count="28">
    <mergeCell ref="F3:G3"/>
    <mergeCell ref="F5:G5"/>
    <mergeCell ref="F8:G8"/>
    <mergeCell ref="F10:G10"/>
    <mergeCell ref="F11:G11"/>
    <mergeCell ref="F9:G9"/>
    <mergeCell ref="L32:N32"/>
    <mergeCell ref="E14:J14"/>
    <mergeCell ref="E15:J15"/>
    <mergeCell ref="E16:J16"/>
    <mergeCell ref="L26:N26"/>
    <mergeCell ref="L27:N27"/>
    <mergeCell ref="L33:N33"/>
    <mergeCell ref="L5:R9"/>
    <mergeCell ref="L11:M11"/>
    <mergeCell ref="N11:O11"/>
    <mergeCell ref="L16:N16"/>
    <mergeCell ref="L17:N17"/>
    <mergeCell ref="L18:N18"/>
    <mergeCell ref="L19:N19"/>
    <mergeCell ref="L20:N20"/>
    <mergeCell ref="L21:N21"/>
    <mergeCell ref="L22:N22"/>
    <mergeCell ref="L23:N23"/>
    <mergeCell ref="L28:N28"/>
    <mergeCell ref="L29:N29"/>
    <mergeCell ref="L30:N30"/>
    <mergeCell ref="L31:N31"/>
  </mergeCells>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dimension ref="A1:AA115"/>
  <sheetViews>
    <sheetView workbookViewId="0">
      <selection activeCell="C13" sqref="C13"/>
    </sheetView>
  </sheetViews>
  <sheetFormatPr defaultColWidth="10.6640625" defaultRowHeight="15"/>
  <cols>
    <col min="1" max="2" width="3.44140625" style="1" customWidth="1"/>
    <col min="3" max="3" width="95.77734375" style="1" bestFit="1" customWidth="1"/>
    <col min="4" max="4" width="9.44140625" style="1" bestFit="1" customWidth="1"/>
    <col min="5" max="5" width="10.109375" style="1" bestFit="1" customWidth="1"/>
    <col min="6" max="16384" width="10.6640625" style="1"/>
  </cols>
  <sheetData>
    <row r="1" spans="1:27">
      <c r="A1" s="3"/>
      <c r="B1" s="3"/>
      <c r="C1" s="3"/>
      <c r="D1" s="3"/>
      <c r="E1" s="3"/>
      <c r="F1" s="3"/>
      <c r="G1" s="3"/>
      <c r="H1" s="3"/>
      <c r="I1" s="3"/>
      <c r="J1" s="3"/>
      <c r="K1" s="3"/>
      <c r="L1" s="3"/>
      <c r="M1" s="3"/>
      <c r="N1" s="3"/>
    </row>
    <row r="2" spans="1:27" ht="15.75">
      <c r="A2" s="3"/>
      <c r="B2" s="171" t="s">
        <v>148</v>
      </c>
      <c r="C2" s="164"/>
      <c r="D2" s="168"/>
      <c r="E2" s="168"/>
      <c r="F2" s="3"/>
      <c r="G2" s="3"/>
      <c r="H2" s="3"/>
      <c r="I2" s="3"/>
      <c r="J2" s="3"/>
      <c r="K2" s="3"/>
      <c r="L2" s="3"/>
      <c r="M2" s="3"/>
      <c r="N2" s="3"/>
      <c r="O2" s="3"/>
      <c r="P2" s="3"/>
      <c r="Q2" s="3"/>
      <c r="R2" s="3"/>
      <c r="S2" s="3"/>
      <c r="T2" s="3"/>
      <c r="U2" s="3"/>
      <c r="V2" s="3"/>
      <c r="W2" s="3"/>
      <c r="X2" s="3"/>
      <c r="Y2" s="3"/>
      <c r="Z2" s="3"/>
      <c r="AA2" s="3"/>
    </row>
    <row r="3" spans="1:27">
      <c r="A3" s="3"/>
      <c r="B3" s="164"/>
      <c r="C3" s="164"/>
      <c r="D3" s="168"/>
      <c r="E3" s="168"/>
      <c r="F3" s="3"/>
      <c r="G3" s="3"/>
      <c r="H3" s="3"/>
      <c r="I3" s="3"/>
      <c r="J3" s="3"/>
      <c r="K3" s="3"/>
      <c r="L3" s="3"/>
      <c r="M3" s="3"/>
      <c r="N3" s="3"/>
      <c r="O3" s="3"/>
      <c r="P3" s="3"/>
      <c r="Q3" s="3"/>
      <c r="R3" s="3"/>
      <c r="S3" s="3"/>
      <c r="T3" s="3"/>
      <c r="U3" s="3"/>
      <c r="V3" s="3"/>
      <c r="W3" s="3"/>
      <c r="X3" s="3"/>
      <c r="Y3" s="3"/>
      <c r="Z3" s="3"/>
      <c r="AA3" s="3"/>
    </row>
    <row r="4" spans="1:27" ht="15.75">
      <c r="A4" s="3"/>
      <c r="B4" s="164"/>
      <c r="C4" s="390" t="s">
        <v>147</v>
      </c>
      <c r="D4" s="392"/>
      <c r="E4" s="387"/>
      <c r="F4" s="4"/>
      <c r="G4" s="3"/>
      <c r="H4" s="48"/>
      <c r="I4" s="48"/>
      <c r="J4" s="3"/>
      <c r="K4" s="3"/>
      <c r="L4" s="3"/>
      <c r="M4" s="3"/>
      <c r="N4" s="3"/>
    </row>
    <row r="5" spans="1:27">
      <c r="A5" s="3"/>
      <c r="B5" s="3"/>
      <c r="C5" s="384" t="s">
        <v>243</v>
      </c>
      <c r="D5" s="49"/>
      <c r="E5" s="50"/>
      <c r="F5" s="4"/>
      <c r="G5" s="3"/>
      <c r="H5" s="48"/>
      <c r="I5" s="48"/>
      <c r="J5" s="3"/>
      <c r="K5" s="3"/>
      <c r="L5" s="3"/>
      <c r="M5" s="3"/>
      <c r="N5" s="3"/>
    </row>
    <row r="6" spans="1:27">
      <c r="A6" s="3"/>
      <c r="B6" s="3"/>
      <c r="C6" s="391" t="s">
        <v>244</v>
      </c>
      <c r="D6" s="388"/>
      <c r="E6" s="388"/>
      <c r="F6" s="388"/>
      <c r="G6" s="266"/>
      <c r="H6" s="266"/>
      <c r="I6" s="266"/>
      <c r="J6" s="3"/>
      <c r="K6" s="3"/>
      <c r="L6" s="3"/>
      <c r="M6" s="3"/>
      <c r="N6" s="3"/>
    </row>
    <row r="7" spans="1:27" ht="15" customHeight="1">
      <c r="A7" s="3"/>
      <c r="B7" s="48"/>
      <c r="C7" s="385" t="s">
        <v>245</v>
      </c>
      <c r="D7" s="389"/>
      <c r="E7" s="389"/>
      <c r="F7" s="389"/>
      <c r="G7" s="267"/>
      <c r="H7" s="267"/>
      <c r="I7" s="267"/>
      <c r="J7" s="3"/>
      <c r="K7" s="3"/>
      <c r="L7" s="3"/>
      <c r="M7" s="3"/>
      <c r="N7" s="3"/>
    </row>
    <row r="8" spans="1:27">
      <c r="A8" s="48"/>
      <c r="B8" s="48"/>
      <c r="C8" s="393"/>
      <c r="D8" s="49"/>
      <c r="E8" s="50"/>
      <c r="F8" s="4"/>
      <c r="G8" s="48"/>
      <c r="H8" s="48"/>
      <c r="I8" s="48"/>
      <c r="J8" s="3"/>
      <c r="K8" s="3"/>
      <c r="L8" s="3"/>
      <c r="M8" s="3"/>
      <c r="N8" s="3"/>
    </row>
    <row r="9" spans="1:27">
      <c r="A9" s="48"/>
      <c r="B9" s="48"/>
      <c r="C9" s="394" t="s">
        <v>246</v>
      </c>
      <c r="D9" s="49"/>
      <c r="E9" s="50"/>
      <c r="F9" s="4"/>
      <c r="G9" s="48"/>
      <c r="H9" s="48"/>
      <c r="I9" s="48"/>
      <c r="J9" s="3"/>
      <c r="K9" s="3"/>
      <c r="L9" s="3"/>
      <c r="M9" s="3"/>
      <c r="N9" s="3"/>
    </row>
    <row r="10" spans="1:27">
      <c r="A10" s="48"/>
      <c r="B10" s="48"/>
      <c r="C10" s="386"/>
      <c r="D10" s="49"/>
      <c r="E10" s="50"/>
      <c r="F10" s="4"/>
      <c r="G10" s="48"/>
      <c r="H10" s="48"/>
      <c r="I10" s="48"/>
      <c r="J10" s="3"/>
      <c r="K10" s="3"/>
      <c r="L10" s="3"/>
      <c r="M10" s="3"/>
      <c r="N10" s="3"/>
    </row>
    <row r="11" spans="1:27">
      <c r="A11" s="48"/>
      <c r="B11" s="48"/>
      <c r="C11" s="49"/>
      <c r="D11" s="49"/>
      <c r="E11" s="50"/>
      <c r="F11" s="4"/>
      <c r="G11" s="48"/>
      <c r="H11" s="48"/>
      <c r="I11" s="48"/>
      <c r="J11" s="3"/>
      <c r="K11" s="3"/>
      <c r="L11" s="3"/>
      <c r="M11" s="3"/>
      <c r="N11" s="3"/>
    </row>
    <row r="12" spans="1:27">
      <c r="A12" s="48"/>
      <c r="B12" s="48"/>
      <c r="C12" s="49"/>
      <c r="D12" s="49"/>
      <c r="E12" s="50"/>
      <c r="F12" s="4"/>
      <c r="G12" s="48"/>
      <c r="H12" s="48"/>
      <c r="I12" s="48"/>
      <c r="J12" s="3"/>
      <c r="K12" s="3"/>
      <c r="L12" s="3"/>
      <c r="M12" s="3"/>
      <c r="N12" s="3"/>
    </row>
    <row r="13" spans="1:27">
      <c r="A13" s="48"/>
      <c r="B13" s="48"/>
      <c r="C13" s="49"/>
      <c r="D13" s="49"/>
      <c r="E13" s="50"/>
      <c r="F13" s="4"/>
      <c r="G13" s="48"/>
      <c r="H13" s="48"/>
      <c r="I13" s="48"/>
      <c r="J13" s="3"/>
      <c r="K13" s="3"/>
      <c r="L13" s="3"/>
      <c r="M13" s="3"/>
      <c r="N13" s="3"/>
    </row>
    <row r="14" spans="1:27">
      <c r="A14" s="48"/>
      <c r="B14" s="48"/>
      <c r="C14" s="49"/>
      <c r="D14" s="49"/>
      <c r="E14" s="50"/>
      <c r="F14" s="4"/>
      <c r="G14" s="48"/>
      <c r="H14" s="3"/>
      <c r="I14" s="3"/>
      <c r="J14" s="3"/>
      <c r="K14" s="3"/>
      <c r="L14" s="3"/>
      <c r="M14" s="3"/>
      <c r="N14" s="3"/>
    </row>
    <row r="15" spans="1:27">
      <c r="A15" s="48"/>
      <c r="B15" s="48"/>
      <c r="C15" s="49"/>
      <c r="D15" s="49"/>
      <c r="E15" s="50"/>
      <c r="F15" s="4"/>
      <c r="G15" s="48"/>
      <c r="H15" s="3"/>
      <c r="I15" s="3"/>
      <c r="J15" s="3"/>
      <c r="K15" s="3"/>
      <c r="L15" s="3"/>
      <c r="M15" s="3"/>
      <c r="N15" s="3"/>
    </row>
    <row r="16" spans="1:27">
      <c r="A16" s="48"/>
      <c r="B16" s="48"/>
      <c r="C16" s="49"/>
      <c r="D16" s="49"/>
      <c r="E16" s="50"/>
      <c r="F16" s="4"/>
      <c r="G16" s="48"/>
      <c r="H16" s="3"/>
      <c r="I16" s="3"/>
      <c r="J16" s="3"/>
      <c r="K16" s="3"/>
      <c r="L16" s="3"/>
      <c r="M16" s="3"/>
      <c r="N16" s="3"/>
    </row>
    <row r="17" spans="1:14">
      <c r="A17" s="48"/>
      <c r="B17" s="48"/>
      <c r="C17" s="49"/>
      <c r="D17" s="49"/>
      <c r="E17" s="50"/>
      <c r="F17" s="4"/>
      <c r="G17" s="48"/>
      <c r="H17" s="3"/>
      <c r="I17" s="3"/>
      <c r="J17" s="3"/>
      <c r="K17" s="3"/>
      <c r="L17" s="3"/>
      <c r="M17" s="3"/>
      <c r="N17" s="3"/>
    </row>
    <row r="18" spans="1:14">
      <c r="A18" s="48"/>
      <c r="B18" s="48"/>
      <c r="C18" s="49"/>
      <c r="D18" s="49"/>
      <c r="E18" s="50"/>
      <c r="F18" s="5"/>
      <c r="G18" s="48"/>
      <c r="H18" s="3"/>
      <c r="I18" s="3"/>
      <c r="J18" s="3"/>
      <c r="K18" s="3"/>
      <c r="L18" s="3"/>
      <c r="M18" s="3"/>
      <c r="N18" s="3"/>
    </row>
    <row r="19" spans="1:14">
      <c r="A19" s="48"/>
      <c r="B19" s="48"/>
      <c r="C19" s="49"/>
      <c r="D19" s="49"/>
      <c r="E19" s="50"/>
      <c r="F19" s="48"/>
      <c r="G19" s="48"/>
      <c r="H19" s="3"/>
      <c r="I19" s="3"/>
      <c r="J19" s="3"/>
      <c r="K19" s="3"/>
      <c r="L19" s="3"/>
      <c r="M19" s="3"/>
      <c r="N19" s="3"/>
    </row>
    <row r="20" spans="1:14">
      <c r="A20" s="48"/>
      <c r="B20" s="48"/>
      <c r="C20" s="49"/>
      <c r="D20" s="49"/>
      <c r="E20" s="50"/>
      <c r="F20" s="48"/>
      <c r="G20" s="48"/>
      <c r="H20" s="3"/>
      <c r="I20" s="3"/>
      <c r="J20" s="3"/>
      <c r="K20" s="3"/>
      <c r="L20" s="3"/>
      <c r="M20" s="3"/>
      <c r="N20" s="3"/>
    </row>
    <row r="21" spans="1:14">
      <c r="A21" s="48"/>
      <c r="B21" s="48"/>
      <c r="C21" s="49"/>
      <c r="D21" s="49"/>
      <c r="E21" s="50"/>
      <c r="F21" s="48"/>
      <c r="G21" s="48"/>
      <c r="H21" s="3"/>
      <c r="I21" s="3"/>
      <c r="J21" s="3"/>
      <c r="K21" s="3"/>
      <c r="L21" s="3"/>
      <c r="M21" s="3"/>
      <c r="N21" s="3"/>
    </row>
    <row r="22" spans="1:14">
      <c r="A22" s="48"/>
      <c r="B22" s="48"/>
      <c r="C22" s="49"/>
      <c r="D22" s="49"/>
      <c r="E22" s="50"/>
      <c r="F22" s="48"/>
      <c r="G22" s="48"/>
      <c r="H22" s="3"/>
      <c r="I22" s="3"/>
      <c r="J22" s="3"/>
      <c r="K22" s="3"/>
      <c r="L22" s="3"/>
      <c r="M22" s="3"/>
      <c r="N22" s="3"/>
    </row>
    <row r="23" spans="1:14">
      <c r="A23" s="48"/>
      <c r="B23" s="48"/>
      <c r="C23" s="49"/>
      <c r="D23" s="49"/>
      <c r="E23" s="50"/>
      <c r="F23" s="48"/>
      <c r="G23" s="48"/>
      <c r="H23" s="3"/>
      <c r="I23" s="3"/>
      <c r="J23" s="3"/>
      <c r="K23" s="3"/>
      <c r="L23" s="3"/>
      <c r="M23" s="3"/>
      <c r="N23" s="3"/>
    </row>
    <row r="24" spans="1:14">
      <c r="A24" s="48"/>
      <c r="B24" s="48"/>
      <c r="C24" s="49"/>
      <c r="D24" s="49"/>
      <c r="E24" s="50"/>
      <c r="F24" s="48"/>
      <c r="G24" s="48"/>
      <c r="H24" s="3"/>
      <c r="I24" s="3"/>
      <c r="J24" s="3"/>
      <c r="K24" s="3"/>
      <c r="L24" s="3"/>
      <c r="M24" s="3"/>
      <c r="N24" s="3"/>
    </row>
    <row r="25" spans="1:14">
      <c r="A25" s="48"/>
      <c r="B25" s="48"/>
      <c r="C25" s="49"/>
      <c r="D25" s="49"/>
      <c r="E25" s="50"/>
      <c r="F25" s="48"/>
      <c r="G25" s="48"/>
      <c r="H25" s="3"/>
      <c r="I25" s="3"/>
      <c r="J25" s="3"/>
      <c r="K25" s="3"/>
      <c r="L25" s="3"/>
      <c r="M25" s="3"/>
      <c r="N25" s="3"/>
    </row>
    <row r="26" spans="1:14">
      <c r="A26" s="48"/>
      <c r="B26" s="48"/>
      <c r="C26" s="49"/>
      <c r="D26" s="49"/>
      <c r="E26" s="50"/>
      <c r="F26" s="48"/>
      <c r="G26" s="48"/>
      <c r="H26" s="3"/>
      <c r="I26" s="3"/>
      <c r="J26" s="3"/>
      <c r="K26" s="3"/>
      <c r="L26" s="3"/>
      <c r="M26" s="3"/>
      <c r="N26" s="3"/>
    </row>
    <row r="27" spans="1:14">
      <c r="A27" s="48"/>
      <c r="B27" s="48"/>
      <c r="C27" s="49"/>
      <c r="D27" s="49"/>
      <c r="E27" s="50"/>
      <c r="F27" s="48"/>
      <c r="G27" s="48"/>
      <c r="H27" s="3"/>
      <c r="I27" s="3"/>
      <c r="J27" s="3"/>
      <c r="K27" s="3"/>
      <c r="L27" s="3"/>
      <c r="M27" s="3"/>
      <c r="N27" s="3"/>
    </row>
    <row r="28" spans="1:14">
      <c r="A28" s="48"/>
      <c r="B28" s="48"/>
      <c r="C28" s="49"/>
      <c r="D28" s="49"/>
      <c r="E28" s="50"/>
      <c r="F28" s="48"/>
      <c r="G28" s="48"/>
      <c r="H28" s="3"/>
      <c r="I28" s="3"/>
      <c r="J28" s="3"/>
      <c r="K28" s="3"/>
      <c r="L28" s="3"/>
      <c r="M28" s="3"/>
      <c r="N28" s="3"/>
    </row>
    <row r="29" spans="1:14">
      <c r="A29" s="48"/>
      <c r="B29" s="48"/>
      <c r="C29" s="49"/>
      <c r="D29" s="49"/>
      <c r="E29" s="50"/>
      <c r="F29" s="48"/>
      <c r="G29" s="48"/>
      <c r="H29" s="3"/>
      <c r="I29" s="3"/>
      <c r="J29" s="3"/>
      <c r="K29" s="3"/>
      <c r="L29" s="3"/>
      <c r="M29" s="3"/>
      <c r="N29" s="3"/>
    </row>
    <row r="30" spans="1:14">
      <c r="A30" s="48"/>
      <c r="B30" s="48"/>
      <c r="C30" s="49"/>
      <c r="D30" s="49"/>
      <c r="E30" s="50"/>
      <c r="F30" s="48"/>
      <c r="G30" s="48"/>
      <c r="H30" s="3"/>
      <c r="I30" s="3"/>
      <c r="J30" s="3"/>
      <c r="K30" s="3"/>
      <c r="L30" s="3"/>
      <c r="M30" s="3"/>
      <c r="N30" s="3"/>
    </row>
    <row r="31" spans="1:14">
      <c r="A31" s="48"/>
      <c r="B31" s="48"/>
      <c r="C31" s="49"/>
      <c r="D31" s="49"/>
      <c r="E31" s="50"/>
      <c r="F31" s="48"/>
      <c r="G31" s="48"/>
      <c r="H31" s="3"/>
      <c r="I31" s="3"/>
      <c r="J31" s="3"/>
      <c r="K31" s="3"/>
      <c r="L31" s="3"/>
      <c r="M31" s="3"/>
      <c r="N31" s="3"/>
    </row>
    <row r="32" spans="1:14">
      <c r="A32" s="48"/>
      <c r="B32" s="48"/>
      <c r="C32" s="49"/>
      <c r="D32" s="49"/>
      <c r="E32" s="50"/>
      <c r="F32" s="48"/>
      <c r="G32" s="48"/>
      <c r="H32" s="3"/>
      <c r="I32" s="3"/>
      <c r="J32" s="3"/>
      <c r="K32" s="3"/>
      <c r="L32" s="3"/>
      <c r="M32" s="3"/>
      <c r="N32" s="3"/>
    </row>
    <row r="33" spans="1:14">
      <c r="A33" s="48"/>
      <c r="B33" s="48"/>
      <c r="C33" s="49"/>
      <c r="D33" s="49"/>
      <c r="E33" s="50"/>
      <c r="F33" s="48"/>
      <c r="G33" s="48"/>
      <c r="H33" s="3"/>
      <c r="I33" s="3"/>
      <c r="J33" s="3"/>
      <c r="K33" s="3"/>
      <c r="L33" s="3"/>
      <c r="M33" s="3"/>
      <c r="N33" s="3"/>
    </row>
    <row r="34" spans="1:14">
      <c r="A34" s="48"/>
      <c r="B34" s="48"/>
      <c r="C34" s="49"/>
      <c r="D34" s="49"/>
      <c r="E34" s="50"/>
      <c r="F34" s="48"/>
      <c r="G34" s="48"/>
      <c r="H34" s="3"/>
      <c r="I34" s="3"/>
      <c r="J34" s="3"/>
      <c r="K34" s="3"/>
      <c r="L34" s="3"/>
      <c r="M34" s="3"/>
      <c r="N34" s="3"/>
    </row>
    <row r="35" spans="1:14">
      <c r="A35" s="48"/>
      <c r="B35" s="48"/>
      <c r="C35" s="49"/>
      <c r="D35" s="49"/>
      <c r="E35" s="50"/>
      <c r="F35" s="48"/>
      <c r="G35" s="48"/>
      <c r="H35" s="3"/>
      <c r="I35" s="3"/>
      <c r="J35" s="3"/>
      <c r="K35" s="3"/>
      <c r="L35" s="3"/>
      <c r="M35" s="3"/>
      <c r="N35" s="3"/>
    </row>
    <row r="36" spans="1:14">
      <c r="A36" s="48"/>
      <c r="B36" s="48"/>
      <c r="C36" s="48"/>
      <c r="D36" s="48"/>
      <c r="E36" s="48"/>
      <c r="F36" s="48"/>
      <c r="G36" s="48"/>
      <c r="H36" s="3"/>
      <c r="I36" s="3"/>
      <c r="J36" s="3"/>
      <c r="K36" s="3"/>
      <c r="L36" s="3"/>
      <c r="M36" s="3"/>
      <c r="N36" s="3"/>
    </row>
    <row r="37" spans="1:14">
      <c r="A37" s="48"/>
      <c r="B37" s="48"/>
      <c r="C37" s="48"/>
      <c r="D37" s="48"/>
      <c r="E37" s="48"/>
      <c r="F37" s="48"/>
      <c r="G37" s="48"/>
      <c r="H37" s="3"/>
      <c r="I37" s="3"/>
      <c r="J37" s="3"/>
      <c r="K37" s="3"/>
      <c r="L37" s="3"/>
      <c r="M37" s="3"/>
      <c r="N37" s="3"/>
    </row>
    <row r="38" spans="1:14">
      <c r="A38" s="48"/>
      <c r="B38" s="48"/>
      <c r="C38" s="48"/>
      <c r="D38" s="48"/>
      <c r="E38" s="48"/>
      <c r="F38" s="48"/>
      <c r="G38" s="48"/>
      <c r="H38" s="3"/>
      <c r="I38" s="3"/>
      <c r="J38" s="3"/>
      <c r="K38" s="3"/>
      <c r="L38" s="3"/>
      <c r="M38" s="3"/>
      <c r="N38" s="3"/>
    </row>
    <row r="39" spans="1:14">
      <c r="A39" s="3"/>
      <c r="B39" s="3"/>
      <c r="C39" s="3"/>
      <c r="D39" s="3"/>
      <c r="E39" s="3"/>
      <c r="F39" s="3"/>
      <c r="G39" s="3"/>
      <c r="H39" s="3"/>
      <c r="I39" s="3"/>
      <c r="J39" s="3"/>
      <c r="K39" s="3"/>
      <c r="L39" s="3"/>
      <c r="M39" s="3"/>
      <c r="N39" s="3"/>
    </row>
    <row r="40" spans="1:14">
      <c r="A40" s="3"/>
      <c r="B40" s="3"/>
      <c r="C40" s="3"/>
      <c r="D40" s="3"/>
      <c r="E40" s="3"/>
      <c r="F40" s="3"/>
      <c r="G40" s="3"/>
      <c r="H40" s="3"/>
      <c r="I40" s="3"/>
      <c r="J40" s="3"/>
      <c r="K40" s="3"/>
      <c r="L40" s="3"/>
      <c r="M40" s="3"/>
      <c r="N40" s="3"/>
    </row>
    <row r="41" spans="1:14">
      <c r="A41" s="3"/>
      <c r="B41" s="3"/>
      <c r="C41" s="3"/>
      <c r="D41" s="3"/>
      <c r="E41" s="3"/>
      <c r="F41" s="3"/>
      <c r="G41" s="3"/>
      <c r="H41" s="3"/>
      <c r="I41" s="3"/>
      <c r="J41" s="3"/>
      <c r="K41" s="3"/>
      <c r="L41" s="3"/>
      <c r="M41" s="3"/>
      <c r="N41" s="3"/>
    </row>
    <row r="42" spans="1:14">
      <c r="A42" s="3"/>
      <c r="B42" s="3"/>
      <c r="C42" s="3"/>
      <c r="D42" s="3"/>
      <c r="E42" s="3"/>
      <c r="F42" s="3"/>
      <c r="G42" s="3"/>
      <c r="H42" s="3"/>
      <c r="I42" s="3"/>
      <c r="J42" s="3"/>
      <c r="K42" s="3"/>
      <c r="L42" s="3"/>
      <c r="M42" s="3"/>
      <c r="N42" s="3"/>
    </row>
    <row r="43" spans="1:14">
      <c r="A43" s="3"/>
      <c r="B43" s="3"/>
      <c r="C43" s="3"/>
      <c r="D43" s="3"/>
      <c r="E43" s="3"/>
      <c r="F43" s="3"/>
      <c r="G43" s="3"/>
      <c r="H43" s="3"/>
      <c r="I43" s="3"/>
      <c r="J43" s="3"/>
      <c r="K43" s="3"/>
      <c r="L43" s="3"/>
      <c r="M43" s="3"/>
      <c r="N43" s="3"/>
    </row>
    <row r="44" spans="1:14">
      <c r="A44" s="3"/>
      <c r="B44" s="3"/>
      <c r="C44" s="3"/>
      <c r="D44" s="3"/>
      <c r="E44" s="3"/>
      <c r="F44" s="3"/>
      <c r="G44" s="3"/>
      <c r="H44" s="3"/>
      <c r="I44" s="3"/>
      <c r="J44" s="3"/>
      <c r="K44" s="3"/>
      <c r="L44" s="3"/>
      <c r="M44" s="3"/>
      <c r="N44" s="3"/>
    </row>
    <row r="45" spans="1:14">
      <c r="A45" s="3"/>
      <c r="B45" s="3"/>
      <c r="C45" s="3"/>
      <c r="D45" s="3"/>
      <c r="E45" s="3"/>
      <c r="F45" s="3"/>
      <c r="G45" s="3"/>
      <c r="H45" s="3"/>
      <c r="I45" s="3"/>
      <c r="J45" s="3"/>
      <c r="K45" s="3"/>
      <c r="L45" s="3"/>
      <c r="M45" s="3"/>
      <c r="N45" s="3"/>
    </row>
    <row r="46" spans="1:14">
      <c r="A46" s="3"/>
      <c r="B46" s="3"/>
      <c r="C46" s="3"/>
      <c r="D46" s="3"/>
      <c r="E46" s="3"/>
      <c r="F46" s="3"/>
      <c r="G46" s="3"/>
      <c r="H46" s="3"/>
      <c r="I46" s="3"/>
      <c r="J46" s="3"/>
      <c r="K46" s="3"/>
      <c r="L46" s="3"/>
      <c r="M46" s="3"/>
      <c r="N46" s="3"/>
    </row>
    <row r="47" spans="1:14">
      <c r="A47" s="3"/>
      <c r="B47" s="3"/>
      <c r="C47" s="3"/>
      <c r="D47" s="3"/>
      <c r="E47" s="3"/>
      <c r="F47" s="3"/>
      <c r="G47" s="3"/>
      <c r="H47" s="3"/>
      <c r="I47" s="3"/>
      <c r="J47" s="3"/>
      <c r="K47" s="3"/>
      <c r="L47" s="3"/>
      <c r="M47" s="3"/>
      <c r="N47" s="3"/>
    </row>
    <row r="48" spans="1:14">
      <c r="A48" s="3"/>
      <c r="B48" s="3"/>
      <c r="C48" s="3"/>
      <c r="D48" s="3"/>
      <c r="E48" s="3"/>
      <c r="F48" s="3"/>
      <c r="G48" s="3"/>
      <c r="H48" s="3"/>
      <c r="I48" s="3"/>
      <c r="J48" s="3"/>
      <c r="K48" s="3"/>
      <c r="L48" s="3"/>
      <c r="M48" s="3"/>
      <c r="N48" s="3"/>
    </row>
    <row r="49" spans="1:14">
      <c r="A49" s="3"/>
      <c r="B49" s="3"/>
      <c r="C49" s="3"/>
      <c r="D49" s="3"/>
      <c r="E49" s="3"/>
      <c r="F49" s="3"/>
      <c r="G49" s="3"/>
      <c r="H49" s="3"/>
      <c r="I49" s="3"/>
      <c r="J49" s="3"/>
      <c r="K49" s="3"/>
      <c r="L49" s="3"/>
      <c r="M49" s="3"/>
      <c r="N49" s="3"/>
    </row>
    <row r="50" spans="1:14">
      <c r="A50" s="3"/>
      <c r="B50" s="3"/>
      <c r="C50" s="3"/>
      <c r="D50" s="3"/>
      <c r="E50" s="3"/>
      <c r="F50" s="3"/>
      <c r="G50" s="3"/>
      <c r="H50" s="3"/>
      <c r="I50" s="3"/>
      <c r="J50" s="3"/>
      <c r="K50" s="3"/>
      <c r="L50" s="3"/>
      <c r="M50" s="3"/>
      <c r="N50" s="3"/>
    </row>
    <row r="51" spans="1:14">
      <c r="A51" s="3"/>
      <c r="B51" s="3"/>
      <c r="C51" s="3"/>
      <c r="D51" s="3"/>
      <c r="E51" s="3"/>
      <c r="F51" s="3"/>
      <c r="G51" s="3"/>
      <c r="H51" s="3"/>
      <c r="I51" s="3"/>
      <c r="J51" s="3"/>
      <c r="K51" s="3"/>
      <c r="L51" s="3"/>
      <c r="M51" s="3"/>
      <c r="N51" s="3"/>
    </row>
    <row r="52" spans="1:14">
      <c r="A52" s="3"/>
      <c r="B52" s="3"/>
      <c r="C52" s="3"/>
      <c r="D52" s="3"/>
      <c r="E52" s="3"/>
      <c r="F52" s="3"/>
      <c r="G52" s="3"/>
      <c r="H52" s="3"/>
      <c r="I52" s="3"/>
      <c r="J52" s="3"/>
      <c r="K52" s="3"/>
      <c r="L52" s="3"/>
      <c r="M52" s="3"/>
      <c r="N52" s="3"/>
    </row>
    <row r="53" spans="1:14">
      <c r="A53" s="3"/>
      <c r="B53" s="3"/>
      <c r="C53" s="3"/>
      <c r="D53" s="3"/>
      <c r="E53" s="3"/>
      <c r="F53" s="3"/>
      <c r="G53" s="3"/>
      <c r="H53" s="3"/>
      <c r="I53" s="3"/>
      <c r="J53" s="3"/>
      <c r="K53" s="3"/>
      <c r="L53" s="3"/>
      <c r="M53" s="3"/>
      <c r="N53" s="3"/>
    </row>
    <row r="54" spans="1:14">
      <c r="A54" s="3"/>
      <c r="B54" s="3"/>
      <c r="C54" s="3"/>
      <c r="D54" s="3"/>
      <c r="E54" s="3"/>
      <c r="F54" s="3"/>
      <c r="G54" s="3"/>
      <c r="H54" s="3"/>
      <c r="I54" s="3"/>
      <c r="J54" s="3"/>
      <c r="K54" s="3"/>
      <c r="L54" s="3"/>
      <c r="M54" s="3"/>
      <c r="N54" s="3"/>
    </row>
    <row r="55" spans="1:14">
      <c r="A55" s="3"/>
      <c r="B55" s="3"/>
    </row>
    <row r="56" spans="1:14">
      <c r="A56" s="3"/>
      <c r="B56" s="3"/>
    </row>
    <row r="57" spans="1:14">
      <c r="A57" s="3"/>
      <c r="B57" s="3"/>
    </row>
    <row r="58" spans="1:14">
      <c r="A58" s="3"/>
      <c r="B58" s="3"/>
    </row>
    <row r="59" spans="1:14">
      <c r="A59" s="3"/>
      <c r="B59" s="3"/>
    </row>
    <row r="60" spans="1:14">
      <c r="A60" s="3"/>
      <c r="B60" s="3"/>
    </row>
    <row r="61" spans="1:14">
      <c r="A61" s="3"/>
      <c r="B61" s="3"/>
    </row>
    <row r="62" spans="1:14">
      <c r="A62" s="3"/>
      <c r="B62" s="3"/>
    </row>
    <row r="63" spans="1:14">
      <c r="A63" s="3"/>
      <c r="B63" s="3"/>
    </row>
    <row r="64" spans="1:14">
      <c r="A64" s="3"/>
      <c r="B64" s="3"/>
    </row>
    <row r="65" spans="1:2">
      <c r="A65" s="3"/>
      <c r="B65" s="3"/>
    </row>
    <row r="66" spans="1:2">
      <c r="A66" s="3"/>
      <c r="B66" s="3"/>
    </row>
    <row r="67" spans="1:2">
      <c r="A67" s="3"/>
      <c r="B67" s="3"/>
    </row>
    <row r="68" spans="1:2">
      <c r="A68" s="3"/>
      <c r="B68" s="3"/>
    </row>
    <row r="69" spans="1:2">
      <c r="A69" s="3"/>
      <c r="B69" s="3"/>
    </row>
    <row r="70" spans="1:2">
      <c r="A70" s="3"/>
      <c r="B70" s="3"/>
    </row>
    <row r="71" spans="1:2">
      <c r="A71" s="3"/>
      <c r="B71" s="3"/>
    </row>
    <row r="72" spans="1:2">
      <c r="A72" s="3"/>
      <c r="B72" s="3"/>
    </row>
    <row r="73" spans="1:2">
      <c r="A73" s="3"/>
      <c r="B73" s="3"/>
    </row>
    <row r="74" spans="1:2">
      <c r="A74" s="3"/>
      <c r="B74" s="3"/>
    </row>
    <row r="75" spans="1:2">
      <c r="A75" s="3"/>
      <c r="B75" s="3"/>
    </row>
    <row r="76" spans="1:2">
      <c r="A76" s="3"/>
      <c r="B76" s="3"/>
    </row>
    <row r="77" spans="1:2">
      <c r="A77" s="3"/>
      <c r="B77" s="3"/>
    </row>
    <row r="78" spans="1:2">
      <c r="A78" s="3"/>
      <c r="B78" s="3"/>
    </row>
    <row r="79" spans="1:2">
      <c r="A79" s="3"/>
      <c r="B79" s="3"/>
    </row>
    <row r="80" spans="1:2">
      <c r="A80" s="3"/>
      <c r="B80" s="3"/>
    </row>
    <row r="81" spans="1:2">
      <c r="A81" s="3"/>
      <c r="B81" s="3"/>
    </row>
    <row r="82" spans="1:2">
      <c r="A82" s="3"/>
      <c r="B82" s="3"/>
    </row>
    <row r="83" spans="1:2">
      <c r="A83" s="3"/>
      <c r="B83" s="3"/>
    </row>
    <row r="84" spans="1:2">
      <c r="A84" s="3"/>
      <c r="B84" s="3"/>
    </row>
    <row r="85" spans="1:2">
      <c r="A85" s="3"/>
      <c r="B85" s="3"/>
    </row>
    <row r="86" spans="1:2">
      <c r="A86" s="3"/>
      <c r="B86" s="3"/>
    </row>
    <row r="87" spans="1:2">
      <c r="A87" s="3"/>
      <c r="B87" s="3"/>
    </row>
    <row r="88" spans="1:2">
      <c r="A88" s="3"/>
      <c r="B88" s="3"/>
    </row>
    <row r="89" spans="1:2">
      <c r="A89" s="3"/>
      <c r="B89" s="3"/>
    </row>
    <row r="90" spans="1:2">
      <c r="A90" s="3"/>
      <c r="B90" s="3"/>
    </row>
    <row r="91" spans="1:2">
      <c r="A91" s="3"/>
      <c r="B91" s="3"/>
    </row>
    <row r="92" spans="1:2">
      <c r="A92" s="3"/>
      <c r="B92" s="3"/>
    </row>
    <row r="93" spans="1:2">
      <c r="A93" s="3"/>
      <c r="B93" s="3"/>
    </row>
    <row r="94" spans="1:2">
      <c r="A94" s="3"/>
      <c r="B94" s="3"/>
    </row>
    <row r="95" spans="1:2">
      <c r="A95" s="3"/>
      <c r="B95" s="3"/>
    </row>
    <row r="96" spans="1:2">
      <c r="A96" s="3"/>
      <c r="B96" s="3"/>
    </row>
    <row r="97" spans="1:2">
      <c r="A97" s="3"/>
      <c r="B97" s="3"/>
    </row>
    <row r="98" spans="1:2">
      <c r="A98" s="3"/>
      <c r="B98" s="3"/>
    </row>
    <row r="99" spans="1:2">
      <c r="A99" s="3"/>
      <c r="B99" s="3"/>
    </row>
    <row r="100" spans="1:2">
      <c r="A100" s="3"/>
      <c r="B100" s="3"/>
    </row>
    <row r="101" spans="1:2">
      <c r="A101" s="3"/>
      <c r="B101" s="3"/>
    </row>
    <row r="102" spans="1:2">
      <c r="A102" s="3"/>
      <c r="B102" s="3"/>
    </row>
    <row r="103" spans="1:2">
      <c r="A103" s="3"/>
      <c r="B103" s="3"/>
    </row>
    <row r="104" spans="1:2">
      <c r="A104" s="3"/>
      <c r="B104" s="3"/>
    </row>
    <row r="105" spans="1:2">
      <c r="A105" s="3"/>
      <c r="B105" s="3"/>
    </row>
    <row r="106" spans="1:2">
      <c r="A106" s="3"/>
      <c r="B106" s="3"/>
    </row>
    <row r="107" spans="1:2">
      <c r="A107" s="3"/>
      <c r="B107" s="3"/>
    </row>
    <row r="108" spans="1:2">
      <c r="A108" s="3"/>
      <c r="B108" s="3"/>
    </row>
    <row r="109" spans="1:2">
      <c r="A109" s="3"/>
      <c r="B109" s="3"/>
    </row>
    <row r="110" spans="1:2">
      <c r="A110" s="3"/>
      <c r="B110" s="3"/>
    </row>
    <row r="111" spans="1:2">
      <c r="A111" s="3"/>
      <c r="B111" s="3"/>
    </row>
    <row r="112" spans="1:2">
      <c r="A112" s="3"/>
      <c r="B112" s="3"/>
    </row>
    <row r="113" spans="1:2">
      <c r="A113" s="3"/>
      <c r="B113" s="3"/>
    </row>
    <row r="114" spans="1:2">
      <c r="A114" s="3"/>
      <c r="B114" s="3"/>
    </row>
    <row r="115" spans="1:2">
      <c r="A115" s="3"/>
      <c r="B115" s="3"/>
    </row>
  </sheetData>
  <mergeCells count="1">
    <mergeCell ref="C7:C8"/>
  </mergeCells>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dimension ref="A1:AA113"/>
  <sheetViews>
    <sheetView zoomScale="115" zoomScaleNormal="115" workbookViewId="0">
      <selection activeCell="F7" sqref="F7"/>
    </sheetView>
  </sheetViews>
  <sheetFormatPr defaultColWidth="10.6640625" defaultRowHeight="15" outlineLevelCol="1"/>
  <cols>
    <col min="1" max="2" width="3.44140625" style="1" customWidth="1"/>
    <col min="3" max="3" width="9.109375" style="1" bestFit="1" customWidth="1"/>
    <col min="4" max="4" width="60.5546875" style="1" bestFit="1" customWidth="1"/>
    <col min="5" max="5" width="8.33203125" style="53" bestFit="1" customWidth="1"/>
    <col min="6" max="6" width="30" style="35" bestFit="1" customWidth="1" outlineLevel="1"/>
    <col min="7" max="7" width="17.109375" style="1" customWidth="1" outlineLevel="1" collapsed="1"/>
    <col min="8" max="16384" width="10.6640625" style="1"/>
  </cols>
  <sheetData>
    <row r="1" spans="1:27" s="3" customFormat="1"/>
    <row r="2" spans="1:27" ht="15.75">
      <c r="A2" s="3"/>
      <c r="B2" s="171" t="s">
        <v>32</v>
      </c>
      <c r="C2" s="164"/>
      <c r="D2" s="55"/>
      <c r="E2" s="55"/>
      <c r="G2" s="3"/>
      <c r="H2" s="3"/>
      <c r="I2" s="3"/>
      <c r="J2" s="3"/>
      <c r="K2" s="3"/>
      <c r="L2" s="3"/>
      <c r="M2" s="3"/>
      <c r="N2" s="3"/>
      <c r="O2" s="3"/>
      <c r="P2" s="3"/>
      <c r="Q2" s="3"/>
      <c r="R2" s="3"/>
      <c r="S2" s="3"/>
      <c r="T2" s="3"/>
      <c r="U2" s="3"/>
      <c r="V2" s="3"/>
      <c r="W2" s="3"/>
      <c r="X2" s="3"/>
      <c r="Y2" s="3"/>
      <c r="Z2" s="3"/>
      <c r="AA2" s="3"/>
    </row>
    <row r="3" spans="1:27" ht="18.75">
      <c r="A3" s="3"/>
      <c r="B3" s="3"/>
      <c r="C3" s="3"/>
      <c r="D3" s="6"/>
      <c r="E3" s="6"/>
      <c r="F3" s="6"/>
      <c r="G3" s="3"/>
      <c r="H3" s="3"/>
      <c r="I3" s="3"/>
      <c r="J3" s="3"/>
      <c r="K3" s="3"/>
      <c r="L3" s="3"/>
      <c r="M3" s="3"/>
      <c r="N3" s="3"/>
      <c r="O3" s="3"/>
      <c r="P3" s="3"/>
      <c r="Q3" s="3"/>
      <c r="R3" s="3"/>
      <c r="S3" s="3"/>
      <c r="T3" s="3"/>
      <c r="U3" s="3"/>
      <c r="V3" s="3"/>
      <c r="W3" s="3"/>
      <c r="X3" s="3"/>
      <c r="Y3" s="3"/>
      <c r="Z3" s="3"/>
      <c r="AA3" s="3"/>
    </row>
    <row r="4" spans="1:27" ht="15.75">
      <c r="A4" s="3"/>
      <c r="B4" s="3"/>
      <c r="C4" s="206" t="s">
        <v>0</v>
      </c>
      <c r="D4" s="207" t="s">
        <v>3</v>
      </c>
      <c r="E4" s="295" t="s">
        <v>153</v>
      </c>
      <c r="F4" s="208" t="s">
        <v>55</v>
      </c>
      <c r="G4" s="207" t="s">
        <v>1</v>
      </c>
      <c r="H4" s="3"/>
      <c r="I4" s="3"/>
      <c r="J4" s="3"/>
      <c r="K4" s="3"/>
      <c r="L4" s="3"/>
      <c r="M4" s="3"/>
      <c r="N4" s="3"/>
      <c r="O4" s="3"/>
      <c r="P4" s="3"/>
      <c r="Q4" s="3"/>
      <c r="R4" s="3"/>
      <c r="S4" s="3"/>
      <c r="T4" s="3"/>
      <c r="U4" s="3"/>
      <c r="V4" s="3"/>
      <c r="W4" s="3"/>
      <c r="X4" s="3"/>
      <c r="Y4" s="3"/>
      <c r="Z4" s="3"/>
      <c r="AA4" s="3"/>
    </row>
    <row r="5" spans="1:27">
      <c r="A5" s="3"/>
      <c r="B5" s="3"/>
      <c r="C5" s="67">
        <v>1</v>
      </c>
      <c r="D5" s="64" t="s">
        <v>152</v>
      </c>
      <c r="E5" s="296" t="s">
        <v>154</v>
      </c>
      <c r="F5" s="51" t="s">
        <v>250</v>
      </c>
      <c r="G5" s="167"/>
      <c r="H5" s="3"/>
      <c r="I5" s="3"/>
      <c r="J5" s="3"/>
      <c r="K5" s="3"/>
      <c r="L5" s="3"/>
      <c r="M5" s="3"/>
      <c r="N5" s="3"/>
      <c r="O5" s="3"/>
      <c r="P5" s="3"/>
      <c r="Q5" s="3"/>
      <c r="R5" s="3"/>
      <c r="S5" s="3"/>
      <c r="T5" s="3"/>
      <c r="U5" s="3"/>
      <c r="V5" s="3"/>
      <c r="W5" s="3"/>
      <c r="X5" s="3"/>
      <c r="Y5" s="3"/>
      <c r="Z5" s="3"/>
      <c r="AA5" s="3"/>
    </row>
    <row r="6" spans="1:27">
      <c r="A6" s="3"/>
      <c r="B6" s="3"/>
      <c r="C6" s="67">
        <v>2</v>
      </c>
      <c r="D6" s="63" t="s">
        <v>160</v>
      </c>
      <c r="E6" s="296" t="s">
        <v>154</v>
      </c>
      <c r="F6" s="63" t="s">
        <v>154</v>
      </c>
      <c r="G6" s="167" t="s">
        <v>248</v>
      </c>
      <c r="H6" s="3"/>
      <c r="I6" s="3"/>
      <c r="J6" s="3"/>
      <c r="K6" s="3"/>
      <c r="L6" s="3"/>
      <c r="M6" s="3"/>
      <c r="N6" s="3"/>
      <c r="O6" s="3"/>
      <c r="P6" s="3"/>
      <c r="Q6" s="3"/>
      <c r="R6" s="3"/>
      <c r="S6" s="3"/>
      <c r="T6" s="3"/>
      <c r="U6" s="3"/>
      <c r="V6" s="3"/>
      <c r="W6" s="3"/>
      <c r="X6" s="3"/>
      <c r="Y6" s="3"/>
      <c r="Z6" s="3"/>
      <c r="AA6" s="3"/>
    </row>
    <row r="7" spans="1:27">
      <c r="A7" s="3"/>
      <c r="B7" s="3"/>
      <c r="C7" s="67">
        <v>3</v>
      </c>
      <c r="D7" s="52" t="s">
        <v>174</v>
      </c>
      <c r="E7" s="296" t="s">
        <v>154</v>
      </c>
      <c r="F7" s="52" t="s">
        <v>221</v>
      </c>
      <c r="G7" s="167" t="s">
        <v>249</v>
      </c>
      <c r="H7" s="3"/>
      <c r="I7" s="3"/>
      <c r="J7" s="3"/>
      <c r="K7" s="3"/>
      <c r="L7" s="3"/>
      <c r="M7" s="3"/>
      <c r="N7" s="3"/>
      <c r="O7" s="3"/>
      <c r="P7" s="3"/>
      <c r="Q7" s="3"/>
      <c r="R7" s="3"/>
      <c r="S7" s="3"/>
      <c r="T7" s="3"/>
      <c r="U7" s="3"/>
      <c r="V7" s="3"/>
      <c r="W7" s="3"/>
      <c r="X7" s="3"/>
      <c r="Y7" s="3"/>
      <c r="Z7" s="3"/>
      <c r="AA7" s="3"/>
    </row>
    <row r="8" spans="1:27">
      <c r="A8" s="3"/>
      <c r="B8" s="3"/>
      <c r="C8" s="67">
        <v>4</v>
      </c>
      <c r="D8" s="65" t="s">
        <v>196</v>
      </c>
      <c r="E8" s="296" t="s">
        <v>154</v>
      </c>
      <c r="F8" s="52" t="s">
        <v>154</v>
      </c>
      <c r="G8" s="167" t="s">
        <v>247</v>
      </c>
      <c r="H8" s="3"/>
      <c r="I8" s="3"/>
      <c r="J8" s="3"/>
      <c r="K8" s="3"/>
      <c r="L8" s="3"/>
      <c r="M8" s="3"/>
      <c r="N8" s="3"/>
      <c r="O8" s="3"/>
      <c r="P8" s="3"/>
      <c r="Q8" s="3"/>
      <c r="R8" s="3"/>
      <c r="S8" s="3"/>
      <c r="T8" s="3"/>
      <c r="U8" s="3"/>
      <c r="V8" s="3"/>
      <c r="W8" s="3"/>
      <c r="X8" s="3"/>
      <c r="Y8" s="3"/>
      <c r="Z8" s="3"/>
      <c r="AA8" s="3"/>
    </row>
    <row r="9" spans="1:27">
      <c r="A9" s="3"/>
      <c r="B9" s="3"/>
      <c r="C9" s="371">
        <v>5</v>
      </c>
      <c r="D9" s="369" t="s">
        <v>192</v>
      </c>
      <c r="E9" s="369" t="s">
        <v>154</v>
      </c>
      <c r="F9" s="369" t="s">
        <v>250</v>
      </c>
      <c r="G9" s="369"/>
      <c r="H9" s="3"/>
      <c r="I9" s="3"/>
      <c r="J9" s="3"/>
      <c r="K9" s="3"/>
      <c r="L9" s="3"/>
      <c r="M9" s="3"/>
      <c r="N9" s="3"/>
      <c r="O9" s="3"/>
      <c r="P9" s="3"/>
      <c r="Q9" s="3"/>
      <c r="R9" s="3"/>
      <c r="S9" s="3"/>
      <c r="T9" s="3"/>
      <c r="U9" s="3"/>
      <c r="V9" s="3"/>
      <c r="W9" s="3"/>
      <c r="X9" s="3"/>
      <c r="Y9" s="3"/>
      <c r="Z9" s="3"/>
      <c r="AA9" s="3"/>
    </row>
    <row r="10" spans="1:27">
      <c r="A10" s="3"/>
      <c r="B10" s="3"/>
      <c r="C10" s="372"/>
      <c r="D10" s="370"/>
      <c r="E10" s="370"/>
      <c r="F10" s="370"/>
      <c r="G10" s="370"/>
      <c r="H10" s="3"/>
      <c r="I10" s="3"/>
      <c r="J10" s="3"/>
      <c r="K10" s="3"/>
      <c r="L10" s="3"/>
      <c r="M10" s="3"/>
      <c r="N10" s="3"/>
      <c r="O10" s="3"/>
      <c r="P10" s="3"/>
      <c r="Q10" s="3"/>
      <c r="R10" s="3"/>
      <c r="S10" s="3"/>
      <c r="T10" s="3"/>
      <c r="U10" s="3"/>
      <c r="V10" s="3"/>
      <c r="W10" s="3"/>
      <c r="X10" s="3"/>
      <c r="Y10" s="3"/>
      <c r="Z10" s="3"/>
      <c r="AA10" s="3"/>
    </row>
    <row r="11" spans="1:27">
      <c r="A11" s="3"/>
      <c r="B11" s="3"/>
      <c r="C11" s="67">
        <v>6</v>
      </c>
      <c r="D11" s="51" t="s">
        <v>219</v>
      </c>
      <c r="E11" s="296" t="s">
        <v>154</v>
      </c>
      <c r="F11" s="51" t="s">
        <v>154</v>
      </c>
      <c r="G11" s="167" t="s">
        <v>251</v>
      </c>
      <c r="H11" s="3"/>
      <c r="I11" s="3"/>
      <c r="J11" s="3"/>
      <c r="K11" s="3"/>
      <c r="L11" s="3"/>
      <c r="M11" s="3"/>
      <c r="N11" s="3"/>
      <c r="O11" s="3"/>
      <c r="P11" s="3"/>
      <c r="Q11" s="3"/>
      <c r="R11" s="3"/>
      <c r="S11" s="3"/>
      <c r="T11" s="3"/>
      <c r="U11" s="3"/>
      <c r="V11" s="3"/>
      <c r="W11" s="3"/>
      <c r="X11" s="3"/>
      <c r="Y11" s="3"/>
      <c r="Z11" s="3"/>
      <c r="AA11" s="3"/>
    </row>
    <row r="12" spans="1:27">
      <c r="A12" s="3"/>
      <c r="B12" s="3"/>
      <c r="C12" s="45"/>
      <c r="D12" s="49"/>
      <c r="E12" s="49"/>
      <c r="F12" s="49"/>
      <c r="G12" s="49"/>
      <c r="H12" s="3"/>
      <c r="I12" s="3"/>
      <c r="J12" s="3"/>
      <c r="K12" s="3"/>
      <c r="L12" s="3"/>
      <c r="M12" s="3"/>
      <c r="N12" s="3"/>
      <c r="O12" s="3"/>
      <c r="P12" s="3"/>
      <c r="Q12" s="3"/>
      <c r="R12" s="3"/>
      <c r="S12" s="3"/>
      <c r="T12" s="3"/>
      <c r="U12" s="3"/>
      <c r="V12" s="3"/>
      <c r="W12" s="3"/>
      <c r="X12" s="3"/>
      <c r="Y12" s="3"/>
      <c r="Z12" s="3"/>
      <c r="AA12" s="3"/>
    </row>
    <row r="13" spans="1:27">
      <c r="A13" s="3"/>
      <c r="B13" s="3"/>
      <c r="C13" s="45"/>
      <c r="D13" s="49"/>
      <c r="E13" s="49"/>
      <c r="F13" s="49"/>
      <c r="G13" s="49"/>
      <c r="H13" s="3"/>
      <c r="I13" s="3"/>
      <c r="J13" s="3"/>
      <c r="K13" s="3"/>
      <c r="L13" s="3"/>
      <c r="M13" s="3"/>
      <c r="N13" s="3"/>
      <c r="O13" s="3"/>
      <c r="P13" s="3"/>
      <c r="Q13" s="3"/>
      <c r="R13" s="3"/>
      <c r="S13" s="3"/>
      <c r="T13" s="3"/>
      <c r="U13" s="3"/>
      <c r="V13" s="3"/>
      <c r="W13" s="3"/>
      <c r="X13" s="3"/>
      <c r="Y13" s="3"/>
      <c r="Z13" s="3"/>
      <c r="AA13" s="3"/>
    </row>
    <row r="14" spans="1:27">
      <c r="A14" s="3"/>
      <c r="B14" s="3"/>
      <c r="C14" s="45"/>
      <c r="D14" s="49"/>
      <c r="E14" s="49"/>
      <c r="F14" s="49"/>
      <c r="G14" s="49"/>
      <c r="H14" s="3"/>
      <c r="I14" s="3"/>
      <c r="J14" s="3"/>
      <c r="K14" s="3"/>
      <c r="L14" s="3"/>
      <c r="M14" s="3"/>
      <c r="N14" s="3"/>
      <c r="O14" s="3"/>
      <c r="P14" s="3"/>
      <c r="Q14" s="3"/>
      <c r="R14" s="3"/>
      <c r="S14" s="3"/>
      <c r="T14" s="3"/>
      <c r="U14" s="3"/>
      <c r="V14" s="3"/>
      <c r="W14" s="3"/>
      <c r="X14" s="3"/>
      <c r="Y14" s="3"/>
      <c r="Z14" s="3"/>
      <c r="AA14" s="3"/>
    </row>
    <row r="15" spans="1:27">
      <c r="A15" s="3"/>
      <c r="B15" s="3"/>
      <c r="C15" s="45"/>
      <c r="D15" s="49"/>
      <c r="E15" s="49"/>
      <c r="F15" s="49"/>
      <c r="G15" s="49"/>
      <c r="H15" s="3"/>
      <c r="I15" s="3"/>
      <c r="J15" s="3"/>
      <c r="K15" s="3"/>
      <c r="L15" s="3"/>
      <c r="M15" s="3"/>
      <c r="N15" s="3"/>
      <c r="O15" s="3"/>
      <c r="P15" s="3"/>
      <c r="Q15" s="3"/>
      <c r="R15" s="3"/>
      <c r="S15" s="3"/>
      <c r="T15" s="3"/>
      <c r="U15" s="3"/>
      <c r="V15" s="3"/>
      <c r="W15" s="3"/>
      <c r="X15" s="3"/>
      <c r="Y15" s="3"/>
      <c r="Z15" s="3"/>
      <c r="AA15" s="3"/>
    </row>
    <row r="16" spans="1:27">
      <c r="A16" s="3"/>
      <c r="B16" s="3"/>
      <c r="C16" s="45"/>
      <c r="D16" s="49"/>
      <c r="E16" s="49"/>
      <c r="F16" s="49"/>
      <c r="G16" s="49"/>
      <c r="H16" s="3"/>
      <c r="I16" s="3"/>
      <c r="J16" s="3"/>
      <c r="K16" s="3"/>
      <c r="L16" s="3"/>
      <c r="M16" s="3"/>
      <c r="N16" s="3"/>
      <c r="O16" s="3"/>
      <c r="P16" s="3"/>
      <c r="Q16" s="3"/>
      <c r="R16" s="3"/>
      <c r="S16" s="3"/>
      <c r="T16" s="3"/>
      <c r="U16" s="3"/>
      <c r="V16" s="3"/>
      <c r="W16" s="3"/>
      <c r="X16" s="3"/>
      <c r="Y16" s="3"/>
      <c r="Z16" s="3"/>
      <c r="AA16" s="3"/>
    </row>
    <row r="17" spans="1:27">
      <c r="A17" s="3"/>
      <c r="B17" s="3"/>
      <c r="C17" s="45"/>
      <c r="D17" s="49"/>
      <c r="E17" s="49"/>
      <c r="F17" s="49"/>
      <c r="G17" s="49"/>
      <c r="H17" s="3"/>
      <c r="I17" s="3"/>
      <c r="J17" s="3"/>
      <c r="K17" s="3"/>
      <c r="L17" s="3"/>
      <c r="M17" s="3"/>
      <c r="N17" s="3"/>
      <c r="O17" s="3"/>
      <c r="P17" s="3"/>
      <c r="Q17" s="3"/>
      <c r="R17" s="3"/>
      <c r="S17" s="3"/>
      <c r="T17" s="3"/>
      <c r="U17" s="3"/>
      <c r="V17" s="3"/>
      <c r="W17" s="3"/>
      <c r="X17" s="3"/>
      <c r="Y17" s="3"/>
      <c r="Z17" s="3"/>
      <c r="AA17" s="3"/>
    </row>
    <row r="18" spans="1:27">
      <c r="A18" s="3"/>
      <c r="B18" s="3"/>
      <c r="C18" s="45"/>
      <c r="D18" s="49"/>
      <c r="E18" s="49"/>
      <c r="F18" s="49"/>
      <c r="G18" s="49"/>
      <c r="H18" s="3"/>
      <c r="I18" s="3"/>
      <c r="J18" s="3"/>
      <c r="K18" s="3"/>
      <c r="L18" s="3"/>
      <c r="M18" s="3"/>
      <c r="N18" s="3"/>
      <c r="O18" s="3"/>
      <c r="P18" s="3"/>
      <c r="Q18" s="3"/>
      <c r="R18" s="3"/>
      <c r="S18" s="3"/>
      <c r="T18" s="3"/>
      <c r="U18" s="3"/>
      <c r="V18" s="3"/>
      <c r="W18" s="3"/>
      <c r="X18" s="3"/>
      <c r="Y18" s="3"/>
      <c r="Z18" s="3"/>
      <c r="AA18" s="3"/>
    </row>
    <row r="19" spans="1:27">
      <c r="A19" s="3"/>
      <c r="B19" s="3"/>
      <c r="C19" s="45"/>
      <c r="D19" s="49"/>
      <c r="E19" s="49"/>
      <c r="F19" s="49"/>
      <c r="G19" s="49"/>
      <c r="H19" s="3"/>
      <c r="I19" s="3"/>
      <c r="J19" s="3"/>
      <c r="K19" s="3"/>
      <c r="L19" s="3"/>
      <c r="M19" s="3"/>
      <c r="N19" s="3"/>
      <c r="O19" s="3"/>
      <c r="P19" s="3"/>
      <c r="Q19" s="3"/>
      <c r="R19" s="3"/>
      <c r="S19" s="3"/>
      <c r="T19" s="3"/>
      <c r="U19" s="3"/>
      <c r="V19" s="3"/>
      <c r="W19" s="3"/>
      <c r="X19" s="3"/>
      <c r="Y19" s="3"/>
      <c r="Z19" s="3"/>
      <c r="AA19" s="3"/>
    </row>
    <row r="20" spans="1:27">
      <c r="A20" s="3"/>
      <c r="B20" s="3"/>
      <c r="C20" s="45"/>
      <c r="D20" s="49"/>
      <c r="E20" s="49"/>
      <c r="F20" s="49"/>
      <c r="G20" s="49"/>
      <c r="H20" s="3"/>
      <c r="I20" s="3"/>
      <c r="J20" s="3"/>
      <c r="K20" s="3"/>
      <c r="L20" s="3"/>
      <c r="M20" s="3"/>
      <c r="N20" s="3"/>
      <c r="O20" s="3"/>
      <c r="P20" s="3"/>
      <c r="Q20" s="3"/>
      <c r="R20" s="3"/>
      <c r="S20" s="3"/>
      <c r="T20" s="3"/>
      <c r="U20" s="3"/>
      <c r="V20" s="3"/>
      <c r="W20" s="3"/>
      <c r="X20" s="3"/>
      <c r="Y20" s="3"/>
      <c r="Z20" s="3"/>
      <c r="AA20" s="3"/>
    </row>
    <row r="21" spans="1:27">
      <c r="A21" s="3"/>
      <c r="B21" s="3"/>
      <c r="C21" s="45"/>
      <c r="D21" s="49"/>
      <c r="E21" s="49"/>
      <c r="F21" s="49"/>
      <c r="G21" s="49"/>
      <c r="H21" s="3"/>
      <c r="I21" s="3"/>
      <c r="J21" s="3"/>
      <c r="K21" s="3"/>
      <c r="L21" s="3"/>
      <c r="M21" s="3"/>
      <c r="N21" s="3"/>
      <c r="O21" s="3"/>
      <c r="P21" s="3"/>
      <c r="Q21" s="3"/>
      <c r="R21" s="3"/>
      <c r="S21" s="3"/>
      <c r="T21" s="3"/>
      <c r="U21" s="3"/>
      <c r="V21" s="3"/>
      <c r="W21" s="3"/>
      <c r="X21" s="3"/>
      <c r="Y21" s="3"/>
      <c r="Z21" s="3"/>
      <c r="AA21" s="3"/>
    </row>
    <row r="22" spans="1:27">
      <c r="A22" s="3"/>
      <c r="B22" s="3"/>
      <c r="C22" s="45"/>
      <c r="D22" s="49"/>
      <c r="E22" s="49"/>
      <c r="F22" s="49"/>
      <c r="G22" s="49"/>
      <c r="H22" s="3"/>
      <c r="I22" s="3"/>
      <c r="J22" s="3"/>
      <c r="K22" s="3"/>
      <c r="L22" s="3"/>
      <c r="M22" s="3"/>
      <c r="N22" s="3"/>
      <c r="O22" s="3"/>
      <c r="P22" s="3"/>
      <c r="Q22" s="3"/>
      <c r="R22" s="3"/>
      <c r="S22" s="3"/>
      <c r="T22" s="3"/>
      <c r="U22" s="3"/>
      <c r="V22" s="3"/>
      <c r="W22" s="3"/>
      <c r="X22" s="3"/>
      <c r="Y22" s="3"/>
      <c r="Z22" s="3"/>
      <c r="AA22" s="3"/>
    </row>
    <row r="23" spans="1:27">
      <c r="A23" s="3"/>
      <c r="B23" s="3"/>
      <c r="C23" s="45"/>
      <c r="D23" s="49"/>
      <c r="E23" s="49"/>
      <c r="F23" s="49"/>
      <c r="G23" s="49"/>
      <c r="H23" s="3"/>
      <c r="I23" s="3"/>
      <c r="J23" s="3"/>
      <c r="K23" s="3"/>
      <c r="L23" s="3"/>
      <c r="M23" s="3"/>
      <c r="N23" s="3"/>
      <c r="O23" s="3"/>
      <c r="P23" s="3"/>
      <c r="Q23" s="3"/>
      <c r="R23" s="3"/>
      <c r="S23" s="3"/>
      <c r="T23" s="3"/>
      <c r="U23" s="3"/>
      <c r="V23" s="3"/>
      <c r="W23" s="3"/>
      <c r="X23" s="3"/>
      <c r="Y23" s="3"/>
      <c r="Z23" s="3"/>
      <c r="AA23" s="3"/>
    </row>
    <row r="24" spans="1:27">
      <c r="A24" s="3"/>
      <c r="B24" s="3"/>
      <c r="C24" s="45"/>
      <c r="D24" s="49"/>
      <c r="E24" s="49"/>
      <c r="F24" s="49"/>
      <c r="G24" s="49"/>
      <c r="H24" s="3"/>
      <c r="I24" s="3"/>
      <c r="J24" s="3"/>
      <c r="K24" s="3"/>
      <c r="L24" s="3"/>
      <c r="M24" s="3"/>
      <c r="N24" s="3"/>
      <c r="O24" s="3"/>
      <c r="P24" s="3"/>
      <c r="Q24" s="3"/>
      <c r="R24" s="3"/>
      <c r="S24" s="3"/>
      <c r="T24" s="3"/>
      <c r="U24" s="3"/>
      <c r="V24" s="3"/>
      <c r="W24" s="3"/>
      <c r="X24" s="3"/>
      <c r="Y24" s="3"/>
      <c r="Z24" s="3"/>
      <c r="AA24" s="3"/>
    </row>
    <row r="25" spans="1:27">
      <c r="A25" s="3"/>
      <c r="B25" s="3"/>
      <c r="C25" s="45"/>
      <c r="D25" s="49"/>
      <c r="E25" s="49"/>
      <c r="F25" s="49"/>
      <c r="G25" s="49"/>
      <c r="H25" s="3"/>
      <c r="I25" s="3"/>
      <c r="J25" s="3"/>
      <c r="K25" s="3"/>
      <c r="L25" s="3"/>
      <c r="M25" s="3"/>
      <c r="N25" s="3"/>
      <c r="O25" s="3"/>
      <c r="P25" s="3"/>
      <c r="Q25" s="3"/>
      <c r="R25" s="3"/>
      <c r="S25" s="3"/>
      <c r="T25" s="3"/>
      <c r="U25" s="3"/>
      <c r="V25" s="3"/>
      <c r="W25" s="3"/>
      <c r="X25" s="3"/>
      <c r="Y25" s="3"/>
      <c r="Z25" s="3"/>
      <c r="AA25" s="3"/>
    </row>
    <row r="26" spans="1:27">
      <c r="A26" s="3"/>
      <c r="B26" s="3"/>
      <c r="C26" s="45"/>
      <c r="D26" s="49"/>
      <c r="E26" s="49"/>
      <c r="F26" s="49"/>
      <c r="G26" s="49"/>
      <c r="H26" s="3"/>
      <c r="I26" s="3"/>
      <c r="J26" s="3"/>
      <c r="K26" s="3"/>
      <c r="L26" s="3"/>
      <c r="M26" s="3"/>
      <c r="N26" s="3"/>
      <c r="O26" s="3"/>
      <c r="P26" s="3"/>
      <c r="Q26" s="3"/>
      <c r="R26" s="3"/>
      <c r="S26" s="3"/>
      <c r="T26" s="3"/>
      <c r="U26" s="3"/>
      <c r="V26" s="3"/>
      <c r="W26" s="3"/>
      <c r="X26" s="3"/>
      <c r="Y26" s="3"/>
      <c r="Z26" s="3"/>
      <c r="AA26" s="3"/>
    </row>
    <row r="27" spans="1:27">
      <c r="A27" s="3"/>
      <c r="B27" s="3"/>
      <c r="C27" s="45"/>
      <c r="D27" s="49"/>
      <c r="E27" s="49"/>
      <c r="F27" s="49"/>
      <c r="G27" s="49"/>
      <c r="H27" s="3"/>
      <c r="I27" s="3"/>
      <c r="J27" s="3"/>
      <c r="K27" s="3"/>
      <c r="L27" s="3"/>
      <c r="M27" s="3"/>
      <c r="N27" s="3"/>
      <c r="O27" s="3"/>
      <c r="P27" s="3"/>
      <c r="Q27" s="3"/>
      <c r="R27" s="3"/>
      <c r="S27" s="3"/>
      <c r="T27" s="3"/>
      <c r="U27" s="3"/>
      <c r="V27" s="3"/>
      <c r="W27" s="3"/>
      <c r="X27" s="3"/>
      <c r="Y27" s="3"/>
      <c r="Z27" s="3"/>
      <c r="AA27" s="3"/>
    </row>
    <row r="28" spans="1:27">
      <c r="A28" s="3"/>
      <c r="B28" s="3"/>
      <c r="C28" s="45"/>
      <c r="D28" s="49"/>
      <c r="E28" s="49"/>
      <c r="F28" s="49"/>
      <c r="G28" s="49"/>
      <c r="H28" s="3"/>
      <c r="I28" s="3"/>
      <c r="J28" s="3"/>
      <c r="K28" s="3"/>
      <c r="L28" s="3"/>
      <c r="M28" s="3"/>
      <c r="N28" s="3"/>
      <c r="O28" s="3"/>
      <c r="P28" s="3"/>
      <c r="Q28" s="3"/>
      <c r="R28" s="3"/>
      <c r="S28" s="3"/>
      <c r="T28" s="3"/>
      <c r="U28" s="3"/>
      <c r="V28" s="3"/>
      <c r="W28" s="3"/>
      <c r="X28" s="3"/>
      <c r="Y28" s="3"/>
      <c r="Z28" s="3"/>
      <c r="AA28" s="3"/>
    </row>
    <row r="29" spans="1:27">
      <c r="A29" s="3"/>
      <c r="B29" s="3"/>
      <c r="C29" s="45"/>
      <c r="D29" s="49"/>
      <c r="E29" s="49"/>
      <c r="F29" s="49"/>
      <c r="G29" s="49"/>
      <c r="H29" s="3"/>
      <c r="I29" s="3"/>
      <c r="J29" s="3"/>
      <c r="K29" s="3"/>
      <c r="L29" s="3"/>
      <c r="M29" s="3"/>
      <c r="N29" s="3"/>
      <c r="O29" s="3"/>
      <c r="P29" s="3"/>
      <c r="Q29" s="3"/>
      <c r="R29" s="3"/>
      <c r="S29" s="3"/>
      <c r="T29" s="3"/>
      <c r="U29" s="3"/>
      <c r="V29" s="3"/>
      <c r="W29" s="3"/>
      <c r="X29" s="3"/>
      <c r="Y29" s="3"/>
      <c r="Z29" s="3"/>
      <c r="AA29" s="3"/>
    </row>
    <row r="30" spans="1:27">
      <c r="A30" s="3"/>
      <c r="B30" s="3"/>
      <c r="C30" s="45"/>
      <c r="D30" s="49"/>
      <c r="E30" s="49"/>
      <c r="F30" s="49"/>
      <c r="G30" s="49"/>
      <c r="H30" s="3"/>
      <c r="I30" s="3"/>
      <c r="J30" s="3"/>
      <c r="K30" s="3"/>
      <c r="L30" s="3"/>
      <c r="M30" s="3"/>
      <c r="N30" s="3"/>
      <c r="O30" s="3"/>
      <c r="P30" s="3"/>
      <c r="Q30" s="3"/>
      <c r="R30" s="3"/>
      <c r="S30" s="3"/>
      <c r="T30" s="3"/>
      <c r="U30" s="3"/>
      <c r="V30" s="3"/>
      <c r="W30" s="3"/>
      <c r="X30" s="3"/>
      <c r="Y30" s="3"/>
      <c r="Z30" s="3"/>
      <c r="AA30" s="3"/>
    </row>
    <row r="31" spans="1:27">
      <c r="A31" s="3"/>
      <c r="B31" s="3"/>
      <c r="C31" s="45"/>
      <c r="D31" s="49"/>
      <c r="E31" s="49"/>
      <c r="F31" s="49"/>
      <c r="G31" s="49"/>
      <c r="H31" s="3"/>
      <c r="I31" s="3"/>
      <c r="J31" s="3"/>
      <c r="K31" s="3"/>
      <c r="L31" s="3"/>
      <c r="M31" s="3"/>
      <c r="N31" s="3"/>
      <c r="O31" s="3"/>
      <c r="P31" s="3"/>
      <c r="Q31" s="3"/>
      <c r="R31" s="3"/>
      <c r="S31" s="3"/>
      <c r="T31" s="3"/>
      <c r="U31" s="3"/>
      <c r="V31" s="3"/>
      <c r="W31" s="3"/>
      <c r="X31" s="3"/>
      <c r="Y31" s="3"/>
      <c r="Z31" s="3"/>
      <c r="AA31" s="3"/>
    </row>
    <row r="32" spans="1:27">
      <c r="A32" s="3"/>
      <c r="B32" s="3"/>
      <c r="C32" s="45"/>
      <c r="D32" s="49"/>
      <c r="E32" s="49"/>
      <c r="F32" s="49"/>
      <c r="G32" s="49"/>
      <c r="H32" s="3"/>
      <c r="I32" s="3"/>
      <c r="J32" s="3"/>
      <c r="K32" s="3"/>
      <c r="L32" s="3"/>
      <c r="M32" s="3"/>
      <c r="N32" s="3"/>
      <c r="O32" s="3"/>
      <c r="P32" s="3"/>
      <c r="Q32" s="3"/>
      <c r="R32" s="3"/>
      <c r="S32" s="3"/>
      <c r="T32" s="3"/>
      <c r="U32" s="3"/>
      <c r="V32" s="3"/>
      <c r="W32" s="3"/>
      <c r="X32" s="3"/>
      <c r="Y32" s="3"/>
      <c r="Z32" s="3"/>
      <c r="AA32" s="3"/>
    </row>
    <row r="33" spans="1:27">
      <c r="A33" s="3"/>
      <c r="B33" s="3"/>
      <c r="C33" s="45"/>
      <c r="D33" s="49"/>
      <c r="E33" s="49"/>
      <c r="F33" s="49"/>
      <c r="G33" s="49"/>
      <c r="H33" s="3"/>
      <c r="I33" s="3"/>
      <c r="J33" s="3"/>
      <c r="K33" s="3"/>
      <c r="L33" s="3"/>
      <c r="M33" s="3"/>
      <c r="N33" s="3"/>
      <c r="O33" s="3"/>
      <c r="P33" s="3"/>
      <c r="Q33" s="3"/>
      <c r="R33" s="3"/>
      <c r="S33" s="3"/>
      <c r="T33" s="3"/>
      <c r="U33" s="3"/>
      <c r="V33" s="3"/>
      <c r="W33" s="3"/>
      <c r="X33" s="3"/>
      <c r="Y33" s="3"/>
      <c r="Z33" s="3"/>
      <c r="AA33" s="3"/>
    </row>
    <row r="34" spans="1:27">
      <c r="A34" s="3"/>
      <c r="B34" s="3"/>
      <c r="C34" s="45"/>
      <c r="D34" s="49"/>
      <c r="E34" s="49"/>
      <c r="F34" s="49"/>
      <c r="G34" s="49"/>
      <c r="H34" s="3"/>
      <c r="I34" s="3"/>
      <c r="J34" s="3"/>
      <c r="K34" s="3"/>
      <c r="L34" s="3"/>
      <c r="M34" s="3"/>
      <c r="N34" s="3"/>
      <c r="O34" s="3"/>
      <c r="P34" s="3"/>
      <c r="Q34" s="3"/>
      <c r="R34" s="3"/>
      <c r="S34" s="3"/>
      <c r="T34" s="3"/>
      <c r="U34" s="3"/>
      <c r="V34" s="3"/>
      <c r="W34" s="3"/>
      <c r="X34" s="3"/>
      <c r="Y34" s="3"/>
      <c r="Z34" s="3"/>
      <c r="AA34" s="3"/>
    </row>
    <row r="35" spans="1:27">
      <c r="A35" s="3"/>
      <c r="B35" s="3"/>
      <c r="C35" s="45"/>
      <c r="D35" s="49"/>
      <c r="E35" s="49"/>
      <c r="F35" s="49"/>
      <c r="G35" s="49"/>
      <c r="H35" s="3"/>
      <c r="I35" s="3"/>
      <c r="J35" s="3"/>
      <c r="K35" s="3"/>
      <c r="L35" s="3"/>
      <c r="M35" s="3"/>
      <c r="N35" s="3"/>
      <c r="O35" s="3"/>
      <c r="P35" s="3"/>
      <c r="Q35" s="3"/>
      <c r="R35" s="3"/>
      <c r="S35" s="3"/>
      <c r="T35" s="3"/>
      <c r="U35" s="3"/>
      <c r="V35" s="3"/>
      <c r="W35" s="3"/>
      <c r="X35" s="3"/>
      <c r="Y35" s="3"/>
      <c r="Z35" s="3"/>
      <c r="AA35" s="3"/>
    </row>
    <row r="36" spans="1:27">
      <c r="A36" s="3"/>
      <c r="B36" s="3"/>
      <c r="C36" s="45"/>
      <c r="D36" s="49"/>
      <c r="E36" s="49"/>
      <c r="F36" s="49"/>
      <c r="G36" s="49"/>
      <c r="H36" s="3"/>
      <c r="I36" s="3"/>
      <c r="J36" s="3"/>
      <c r="K36" s="3"/>
      <c r="L36" s="3"/>
      <c r="M36" s="3"/>
      <c r="N36" s="3"/>
      <c r="O36" s="3"/>
      <c r="P36" s="3"/>
      <c r="Q36" s="3"/>
      <c r="R36" s="3"/>
      <c r="S36" s="3"/>
      <c r="T36" s="3"/>
      <c r="U36" s="3"/>
      <c r="V36" s="3"/>
      <c r="W36" s="3"/>
      <c r="X36" s="3"/>
      <c r="Y36" s="3"/>
      <c r="Z36" s="3"/>
      <c r="AA36" s="3"/>
    </row>
    <row r="37" spans="1:27">
      <c r="A37" s="3"/>
      <c r="B37" s="3"/>
      <c r="C37" s="48"/>
      <c r="D37" s="48"/>
      <c r="E37" s="48"/>
      <c r="F37" s="48"/>
      <c r="G37" s="48"/>
      <c r="H37" s="3"/>
      <c r="I37" s="3"/>
      <c r="J37" s="3"/>
      <c r="K37" s="3"/>
      <c r="L37" s="3"/>
      <c r="M37" s="3"/>
      <c r="N37" s="3"/>
      <c r="O37" s="3"/>
      <c r="P37" s="3"/>
      <c r="Q37" s="3"/>
      <c r="R37" s="3"/>
      <c r="S37" s="3"/>
      <c r="T37" s="3"/>
      <c r="U37" s="3"/>
      <c r="V37" s="3"/>
      <c r="W37" s="3"/>
      <c r="X37" s="3"/>
      <c r="Y37" s="3"/>
      <c r="Z37" s="3"/>
      <c r="AA37" s="3"/>
    </row>
    <row r="38" spans="1:27">
      <c r="A38" s="3"/>
      <c r="B38" s="3"/>
      <c r="C38" s="48"/>
      <c r="D38" s="48"/>
      <c r="E38" s="48"/>
      <c r="F38" s="48"/>
      <c r="G38" s="48"/>
      <c r="H38" s="3"/>
      <c r="I38" s="3"/>
      <c r="J38" s="3"/>
      <c r="K38" s="3"/>
      <c r="L38" s="3"/>
      <c r="M38" s="3"/>
      <c r="N38" s="3"/>
      <c r="O38" s="3"/>
      <c r="P38" s="3"/>
      <c r="Q38" s="3"/>
      <c r="R38" s="3"/>
      <c r="S38" s="3"/>
      <c r="T38" s="3"/>
      <c r="U38" s="3"/>
      <c r="V38" s="3"/>
      <c r="W38" s="3"/>
      <c r="X38" s="3"/>
      <c r="Y38" s="3"/>
      <c r="Z38" s="3"/>
      <c r="AA38" s="3"/>
    </row>
    <row r="39" spans="1:27">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3:27">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sheetData>
  <sortState ref="C5:H12">
    <sortCondition ref="D5"/>
  </sortState>
  <mergeCells count="5">
    <mergeCell ref="D9:D10"/>
    <mergeCell ref="C9:C10"/>
    <mergeCell ref="E9:E10"/>
    <mergeCell ref="F9:F10"/>
    <mergeCell ref="G9:G10"/>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dimension ref="A2:K315"/>
  <sheetViews>
    <sheetView zoomScale="85" zoomScaleNormal="85" workbookViewId="0">
      <pane xSplit="3" ySplit="2" topLeftCell="D45" activePane="bottomRight" state="frozen"/>
      <selection pane="topRight" activeCell="D1" sqref="D1"/>
      <selection pane="bottomLeft" activeCell="A3" sqref="A3"/>
      <selection pane="bottomRight" activeCell="E73" sqref="E73"/>
    </sheetView>
  </sheetViews>
  <sheetFormatPr defaultColWidth="10.6640625" defaultRowHeight="12.75"/>
  <cols>
    <col min="1" max="1" width="3.44140625" style="23" customWidth="1"/>
    <col min="2" max="2" width="51.33203125" style="23" customWidth="1"/>
    <col min="3" max="3" width="4.44140625" style="31" bestFit="1" customWidth="1"/>
    <col min="4" max="4" width="87.88671875" style="23" customWidth="1"/>
    <col min="5" max="5" width="12.21875" style="23" bestFit="1" customWidth="1"/>
    <col min="6" max="6" width="7.6640625" style="23" bestFit="1" customWidth="1"/>
    <col min="7" max="7" width="23.33203125" style="23" customWidth="1"/>
    <col min="8" max="8" width="10.77734375" style="23" customWidth="1"/>
    <col min="9" max="9" width="8.44140625" style="23" customWidth="1"/>
    <col min="10" max="16384" width="10.6640625" style="23"/>
  </cols>
  <sheetData>
    <row r="2" spans="1:8">
      <c r="B2" s="29" t="s">
        <v>3</v>
      </c>
      <c r="C2" s="28" t="s">
        <v>4</v>
      </c>
      <c r="D2" s="29" t="s">
        <v>5</v>
      </c>
      <c r="E2" s="29" t="s">
        <v>6</v>
      </c>
    </row>
    <row r="3" spans="1:8">
      <c r="B3" s="55" t="s">
        <v>152</v>
      </c>
      <c r="D3" s="30"/>
      <c r="E3" s="30"/>
      <c r="F3" s="30"/>
      <c r="G3" s="30"/>
      <c r="H3" s="30"/>
    </row>
    <row r="4" spans="1:8">
      <c r="A4" s="24"/>
      <c r="B4" s="24"/>
      <c r="C4" s="27"/>
      <c r="D4" s="26" t="s">
        <v>149</v>
      </c>
      <c r="E4" s="26"/>
      <c r="F4" s="30"/>
      <c r="G4" s="30"/>
      <c r="H4" s="30"/>
    </row>
    <row r="5" spans="1:8">
      <c r="A5" s="24"/>
      <c r="B5" s="68"/>
      <c r="C5" s="27"/>
      <c r="D5" s="373" t="s">
        <v>151</v>
      </c>
      <c r="E5" s="26"/>
      <c r="F5" s="30"/>
      <c r="G5" s="30"/>
      <c r="H5" s="30"/>
    </row>
    <row r="6" spans="1:8">
      <c r="A6" s="24"/>
      <c r="B6" s="39"/>
      <c r="C6" s="25"/>
      <c r="D6" s="374"/>
      <c r="E6" s="26"/>
      <c r="F6" s="30"/>
      <c r="G6" s="30"/>
      <c r="H6" s="30"/>
    </row>
    <row r="7" spans="1:8">
      <c r="A7" s="24"/>
      <c r="B7" s="39"/>
      <c r="C7" s="27"/>
      <c r="D7" s="374"/>
      <c r="E7" s="26"/>
      <c r="F7" s="30"/>
      <c r="G7" s="32"/>
      <c r="H7" s="30"/>
    </row>
    <row r="8" spans="1:8">
      <c r="D8" s="374"/>
      <c r="E8" s="30"/>
      <c r="F8" s="30"/>
      <c r="G8" s="30"/>
      <c r="H8" s="30"/>
    </row>
    <row r="9" spans="1:8">
      <c r="D9" s="30"/>
      <c r="E9" s="30"/>
      <c r="F9" s="30"/>
      <c r="G9" s="30"/>
      <c r="H9" s="30"/>
    </row>
    <row r="10" spans="1:8">
      <c r="D10" s="375" t="s">
        <v>150</v>
      </c>
      <c r="E10" s="30"/>
      <c r="F10" s="30"/>
      <c r="G10" s="30"/>
      <c r="H10" s="30"/>
    </row>
    <row r="11" spans="1:8">
      <c r="D11" s="374"/>
      <c r="E11" s="30"/>
      <c r="F11" s="30"/>
      <c r="G11" s="30"/>
      <c r="H11" s="30"/>
    </row>
    <row r="12" spans="1:8">
      <c r="D12" s="374"/>
      <c r="E12" s="30"/>
      <c r="F12" s="30"/>
      <c r="G12" s="30"/>
      <c r="H12" s="30"/>
    </row>
    <row r="13" spans="1:8">
      <c r="D13" s="374"/>
      <c r="E13" s="30"/>
      <c r="F13" s="30"/>
      <c r="G13" s="30"/>
      <c r="H13" s="30"/>
    </row>
    <row r="14" spans="1:8">
      <c r="B14" s="297"/>
      <c r="C14" s="298"/>
      <c r="D14" s="299"/>
      <c r="E14" s="299"/>
      <c r="F14" s="30"/>
      <c r="G14" s="30"/>
      <c r="H14" s="30"/>
    </row>
    <row r="15" spans="1:8">
      <c r="B15" s="55" t="s">
        <v>160</v>
      </c>
      <c r="D15" s="376" t="s">
        <v>179</v>
      </c>
      <c r="E15" s="30"/>
      <c r="F15" s="30"/>
      <c r="G15" s="30"/>
      <c r="H15" s="30"/>
    </row>
    <row r="16" spans="1:8">
      <c r="D16" s="376"/>
      <c r="E16" s="30"/>
      <c r="F16" s="30"/>
      <c r="G16" s="30"/>
      <c r="H16" s="30"/>
    </row>
    <row r="17" spans="3:8">
      <c r="D17" s="376"/>
      <c r="E17" s="30"/>
      <c r="F17" s="30"/>
      <c r="G17" s="30"/>
      <c r="H17" s="30"/>
    </row>
    <row r="18" spans="3:8" s="55" customFormat="1">
      <c r="C18" s="31"/>
      <c r="D18" s="376"/>
      <c r="E18" s="59"/>
      <c r="F18" s="59"/>
      <c r="G18" s="59"/>
      <c r="H18" s="59"/>
    </row>
    <row r="19" spans="3:8">
      <c r="D19" s="376"/>
      <c r="E19" s="30"/>
      <c r="F19" s="30"/>
      <c r="G19" s="30"/>
      <c r="H19" s="30"/>
    </row>
    <row r="20" spans="3:8">
      <c r="D20" s="376"/>
      <c r="E20" s="30"/>
      <c r="F20" s="30"/>
      <c r="G20" s="30"/>
      <c r="H20" s="30"/>
    </row>
    <row r="21" spans="3:8">
      <c r="D21" s="376"/>
      <c r="E21" s="30"/>
      <c r="F21" s="59"/>
      <c r="G21" s="59"/>
      <c r="H21" s="30"/>
    </row>
    <row r="22" spans="3:8" s="55" customFormat="1" ht="15" customHeight="1">
      <c r="C22" s="31"/>
      <c r="D22" s="376" t="s">
        <v>155</v>
      </c>
      <c r="E22" s="59"/>
      <c r="F22" s="59"/>
      <c r="G22" s="59"/>
      <c r="H22" s="59"/>
    </row>
    <row r="23" spans="3:8" s="55" customFormat="1" ht="15" customHeight="1">
      <c r="C23" s="31"/>
      <c r="D23" s="376"/>
      <c r="E23" s="59"/>
      <c r="F23" s="59"/>
      <c r="G23" s="59"/>
      <c r="H23" s="59"/>
    </row>
    <row r="24" spans="3:8" s="55" customFormat="1" ht="15" customHeight="1">
      <c r="C24" s="31"/>
      <c r="D24" s="376"/>
      <c r="E24" s="59"/>
      <c r="F24" s="59"/>
      <c r="G24" s="59"/>
      <c r="H24" s="59"/>
    </row>
    <row r="25" spans="3:8" s="55" customFormat="1" ht="15" customHeight="1">
      <c r="C25" s="31"/>
      <c r="D25" s="376"/>
      <c r="E25" s="59"/>
      <c r="F25" s="59"/>
      <c r="G25" s="59"/>
      <c r="H25" s="59"/>
    </row>
    <row r="26" spans="3:8" s="55" customFormat="1" ht="15" customHeight="1">
      <c r="C26" s="31"/>
      <c r="D26" s="376"/>
      <c r="E26" s="59"/>
      <c r="F26" s="59"/>
      <c r="G26" s="59"/>
      <c r="H26" s="59"/>
    </row>
    <row r="27" spans="3:8" s="55" customFormat="1">
      <c r="C27" s="31"/>
      <c r="D27" s="376"/>
      <c r="E27" s="59"/>
      <c r="F27" s="59"/>
      <c r="G27" s="59"/>
      <c r="H27" s="59"/>
    </row>
    <row r="28" spans="3:8">
      <c r="D28" s="376" t="s">
        <v>156</v>
      </c>
      <c r="E28" s="30"/>
      <c r="F28" s="30"/>
      <c r="G28" s="30"/>
      <c r="H28" s="30"/>
    </row>
    <row r="29" spans="3:8">
      <c r="D29" s="376"/>
      <c r="E29" s="30"/>
      <c r="F29" s="30"/>
      <c r="G29" s="30"/>
      <c r="H29" s="30"/>
    </row>
    <row r="30" spans="3:8">
      <c r="D30" s="30"/>
      <c r="E30" s="30"/>
      <c r="F30" s="30"/>
      <c r="G30" s="30"/>
      <c r="H30" s="30"/>
    </row>
    <row r="31" spans="3:8">
      <c r="D31" s="59" t="s">
        <v>157</v>
      </c>
      <c r="E31" s="30"/>
      <c r="F31" s="30"/>
      <c r="G31" s="30"/>
      <c r="H31" s="30"/>
    </row>
    <row r="32" spans="3:8">
      <c r="D32" s="30"/>
      <c r="E32" s="30"/>
      <c r="F32" s="30"/>
      <c r="G32" s="30"/>
      <c r="H32" s="30"/>
    </row>
    <row r="33" spans="2:8">
      <c r="D33" s="376" t="s">
        <v>158</v>
      </c>
      <c r="E33" s="30"/>
      <c r="F33" s="30"/>
      <c r="G33" s="30"/>
      <c r="H33" s="30"/>
    </row>
    <row r="34" spans="2:8">
      <c r="D34" s="376"/>
      <c r="E34" s="30"/>
      <c r="F34" s="30"/>
      <c r="G34" s="30"/>
      <c r="H34" s="30"/>
    </row>
    <row r="35" spans="2:8">
      <c r="D35" s="376"/>
      <c r="E35" s="30"/>
      <c r="F35" s="30"/>
      <c r="G35" s="30"/>
      <c r="H35" s="30"/>
    </row>
    <row r="36" spans="2:8">
      <c r="D36" s="59" t="s">
        <v>159</v>
      </c>
      <c r="E36" s="30"/>
      <c r="F36" s="30"/>
      <c r="G36" s="30"/>
      <c r="H36" s="30"/>
    </row>
    <row r="37" spans="2:8">
      <c r="B37" s="297"/>
      <c r="C37" s="298"/>
      <c r="D37" s="299"/>
      <c r="E37" s="299"/>
      <c r="F37" s="30"/>
      <c r="G37" s="30"/>
      <c r="H37" s="30"/>
    </row>
    <row r="38" spans="2:8" s="55" customFormat="1">
      <c r="B38" s="55" t="s">
        <v>174</v>
      </c>
      <c r="C38" s="59"/>
      <c r="D38" s="59"/>
      <c r="E38" s="59"/>
      <c r="F38" s="59"/>
      <c r="G38" s="59"/>
      <c r="H38" s="59"/>
    </row>
    <row r="39" spans="2:8" s="55" customFormat="1">
      <c r="C39" s="59">
        <v>5</v>
      </c>
      <c r="D39" s="59" t="s">
        <v>222</v>
      </c>
      <c r="E39" s="59"/>
      <c r="F39" s="59"/>
      <c r="G39" s="59"/>
      <c r="H39" s="59"/>
    </row>
    <row r="40" spans="2:8" s="55" customFormat="1">
      <c r="C40" s="59"/>
      <c r="D40" s="59"/>
      <c r="E40" s="59">
        <v>57</v>
      </c>
      <c r="F40" s="59" t="s">
        <v>12</v>
      </c>
      <c r="G40" s="59" t="s">
        <v>171</v>
      </c>
      <c r="H40" s="59"/>
    </row>
    <row r="41" spans="2:8" s="55" customFormat="1">
      <c r="C41" s="59"/>
      <c r="D41" s="59"/>
      <c r="E41" s="59"/>
      <c r="F41" s="59"/>
      <c r="G41" s="59"/>
      <c r="H41" s="59"/>
    </row>
    <row r="42" spans="2:8" s="55" customFormat="1">
      <c r="B42" s="59"/>
      <c r="C42" s="59">
        <v>11</v>
      </c>
      <c r="D42" s="59"/>
      <c r="E42" s="59"/>
      <c r="F42" s="59"/>
      <c r="G42" s="59"/>
      <c r="H42" s="59"/>
    </row>
    <row r="43" spans="2:8" s="55" customFormat="1">
      <c r="B43" s="59"/>
      <c r="C43" s="59"/>
      <c r="D43" s="59"/>
      <c r="E43" s="59"/>
      <c r="F43" s="59"/>
      <c r="G43" s="59"/>
      <c r="H43" s="59"/>
    </row>
    <row r="44" spans="2:8" s="55" customFormat="1">
      <c r="B44" s="59"/>
      <c r="C44" s="59"/>
      <c r="D44" s="59"/>
      <c r="E44" s="59"/>
      <c r="F44" s="59"/>
      <c r="G44" s="59"/>
      <c r="H44" s="59"/>
    </row>
    <row r="45" spans="2:8" s="55" customFormat="1">
      <c r="B45" s="59"/>
      <c r="C45" s="59"/>
      <c r="D45" s="59"/>
      <c r="E45" s="59"/>
      <c r="F45" s="59"/>
      <c r="G45" s="59"/>
      <c r="H45" s="59"/>
    </row>
    <row r="46" spans="2:8" s="55" customFormat="1">
      <c r="B46" s="59"/>
      <c r="C46" s="59"/>
      <c r="D46" s="59"/>
      <c r="E46" s="59"/>
      <c r="F46" s="59"/>
      <c r="G46" s="59"/>
      <c r="H46" s="59"/>
    </row>
    <row r="47" spans="2:8" s="55" customFormat="1">
      <c r="B47" s="59"/>
      <c r="C47" s="59"/>
      <c r="D47" s="59"/>
      <c r="E47" s="59"/>
      <c r="F47" s="59"/>
      <c r="G47" s="59"/>
      <c r="H47" s="59"/>
    </row>
    <row r="48" spans="2:8" s="55" customFormat="1">
      <c r="B48" s="59"/>
      <c r="C48" s="59"/>
      <c r="D48" s="59"/>
      <c r="E48" s="59"/>
      <c r="F48" s="59"/>
      <c r="G48" s="59"/>
      <c r="H48" s="59"/>
    </row>
    <row r="49" spans="2:8" s="55" customFormat="1">
      <c r="B49" s="59"/>
      <c r="C49" s="59"/>
      <c r="D49" s="59"/>
      <c r="E49" s="59"/>
      <c r="F49" s="59"/>
      <c r="G49" s="59"/>
      <c r="H49" s="59"/>
    </row>
    <row r="50" spans="2:8" s="55" customFormat="1">
      <c r="B50" s="59"/>
      <c r="C50" s="59"/>
      <c r="D50" s="59"/>
      <c r="E50" s="59"/>
      <c r="F50" s="59"/>
      <c r="G50" s="59"/>
      <c r="H50" s="59"/>
    </row>
    <row r="51" spans="2:8" s="55" customFormat="1">
      <c r="B51" s="59"/>
      <c r="C51" s="59"/>
      <c r="D51" s="59"/>
      <c r="E51" s="59"/>
      <c r="F51" s="59"/>
      <c r="G51" s="59"/>
      <c r="H51" s="59"/>
    </row>
    <row r="52" spans="2:8" s="55" customFormat="1">
      <c r="B52" s="59"/>
      <c r="C52" s="59"/>
      <c r="D52" s="59"/>
      <c r="E52" s="59"/>
      <c r="F52" s="59"/>
      <c r="G52" s="59"/>
      <c r="H52" s="59"/>
    </row>
    <row r="53" spans="2:8" s="55" customFormat="1">
      <c r="B53" s="59"/>
      <c r="C53" s="59"/>
      <c r="D53" s="59"/>
      <c r="E53" s="59"/>
      <c r="F53" s="59"/>
      <c r="G53" s="59"/>
      <c r="H53" s="59"/>
    </row>
    <row r="54" spans="2:8" s="55" customFormat="1">
      <c r="B54" s="59"/>
      <c r="C54" s="59"/>
      <c r="D54" s="59"/>
      <c r="E54" s="59"/>
      <c r="F54" s="59"/>
      <c r="G54" s="59"/>
      <c r="H54" s="59"/>
    </row>
    <row r="55" spans="2:8" s="55" customFormat="1">
      <c r="B55" s="59"/>
      <c r="C55" s="59"/>
      <c r="D55" s="59"/>
      <c r="E55" s="59"/>
      <c r="F55" s="59"/>
      <c r="G55" s="59"/>
      <c r="H55" s="59"/>
    </row>
    <row r="56" spans="2:8" s="55" customFormat="1">
      <c r="B56" s="59"/>
      <c r="C56" s="59"/>
      <c r="D56" s="59"/>
      <c r="E56" s="59"/>
      <c r="F56" s="59"/>
      <c r="G56" s="59"/>
      <c r="H56" s="59"/>
    </row>
    <row r="57" spans="2:8" s="55" customFormat="1">
      <c r="B57" s="59"/>
      <c r="C57" s="59"/>
      <c r="D57" s="59"/>
      <c r="E57" s="59"/>
      <c r="F57" s="59"/>
      <c r="G57" s="59"/>
      <c r="H57" s="59"/>
    </row>
    <row r="58" spans="2:8" s="55" customFormat="1">
      <c r="B58" s="59"/>
      <c r="C58" s="59"/>
      <c r="D58" s="59"/>
      <c r="E58" s="59"/>
      <c r="F58" s="59"/>
      <c r="G58" s="59"/>
      <c r="H58" s="59"/>
    </row>
    <row r="59" spans="2:8" s="55" customFormat="1">
      <c r="B59" s="59"/>
      <c r="C59" s="59"/>
      <c r="D59" s="59"/>
      <c r="E59" s="59"/>
      <c r="F59" s="59"/>
      <c r="G59" s="59"/>
      <c r="H59" s="59"/>
    </row>
    <row r="60" spans="2:8" s="55" customFormat="1">
      <c r="B60" s="59"/>
      <c r="C60" s="59"/>
      <c r="D60" s="59"/>
      <c r="E60" s="59"/>
      <c r="F60" s="59"/>
      <c r="G60" s="59"/>
      <c r="H60" s="59"/>
    </row>
    <row r="61" spans="2:8" s="55" customFormat="1">
      <c r="B61" s="59"/>
      <c r="C61" s="59"/>
      <c r="D61" s="59"/>
      <c r="E61" s="59"/>
      <c r="F61" s="59"/>
      <c r="G61" s="59"/>
      <c r="H61" s="59"/>
    </row>
    <row r="62" spans="2:8" s="55" customFormat="1">
      <c r="B62" s="59"/>
      <c r="C62" s="59"/>
      <c r="D62" s="59"/>
      <c r="E62" s="59"/>
      <c r="F62" s="59"/>
      <c r="G62" s="59"/>
      <c r="H62" s="59"/>
    </row>
    <row r="63" spans="2:8" s="55" customFormat="1">
      <c r="B63" s="59"/>
      <c r="C63" s="59"/>
      <c r="D63" s="59"/>
      <c r="E63" s="59"/>
      <c r="F63" s="59"/>
      <c r="G63" s="59"/>
      <c r="H63" s="59"/>
    </row>
    <row r="64" spans="2:8" s="55" customFormat="1">
      <c r="B64" s="59"/>
      <c r="C64" s="59"/>
      <c r="D64" s="59"/>
      <c r="E64" s="59"/>
      <c r="F64" s="59"/>
      <c r="G64" s="59"/>
      <c r="H64" s="59"/>
    </row>
    <row r="65" spans="2:8" s="55" customFormat="1">
      <c r="B65" s="59"/>
      <c r="C65" s="59"/>
      <c r="D65" s="59"/>
      <c r="E65" s="59"/>
      <c r="F65" s="59"/>
      <c r="G65" s="59"/>
      <c r="H65" s="59"/>
    </row>
    <row r="66" spans="2:8" s="55" customFormat="1">
      <c r="B66" s="59"/>
      <c r="C66" s="59"/>
      <c r="D66" s="59"/>
      <c r="E66" s="59"/>
      <c r="F66" s="59"/>
      <c r="G66" s="59"/>
      <c r="H66" s="59"/>
    </row>
    <row r="67" spans="2:8">
      <c r="B67" s="55"/>
      <c r="C67" s="31">
        <v>35</v>
      </c>
      <c r="D67" s="300" t="s">
        <v>162</v>
      </c>
      <c r="E67" s="59"/>
      <c r="F67" s="30"/>
      <c r="G67" s="30"/>
      <c r="H67" s="30"/>
    </row>
    <row r="68" spans="2:8">
      <c r="D68" s="376" t="s">
        <v>161</v>
      </c>
      <c r="E68" s="30"/>
      <c r="F68" s="30"/>
      <c r="G68" s="30"/>
      <c r="H68" s="30"/>
    </row>
    <row r="69" spans="2:8">
      <c r="D69" s="376"/>
      <c r="E69" s="30"/>
      <c r="F69" s="30"/>
      <c r="G69" s="30"/>
      <c r="H69" s="30"/>
    </row>
    <row r="70" spans="2:8">
      <c r="D70" s="376"/>
      <c r="E70" s="30"/>
      <c r="F70" s="30"/>
      <c r="G70" s="30"/>
      <c r="H70" s="30"/>
    </row>
    <row r="71" spans="2:8">
      <c r="D71" s="376"/>
      <c r="E71" s="30"/>
      <c r="F71" s="30"/>
      <c r="G71" s="30"/>
      <c r="H71" s="30"/>
    </row>
    <row r="72" spans="2:8">
      <c r="D72" s="30"/>
      <c r="E72" s="30"/>
      <c r="F72" s="30"/>
      <c r="G72" s="30"/>
      <c r="H72" s="30"/>
    </row>
    <row r="73" spans="2:8">
      <c r="D73" s="376" t="s">
        <v>180</v>
      </c>
      <c r="E73" s="302">
        <v>290000000</v>
      </c>
      <c r="F73" s="59" t="s">
        <v>164</v>
      </c>
      <c r="G73" s="59" t="s">
        <v>165</v>
      </c>
      <c r="H73" s="30"/>
    </row>
    <row r="74" spans="2:8">
      <c r="D74" s="376"/>
      <c r="E74" s="30">
        <v>20</v>
      </c>
      <c r="F74" s="59" t="s">
        <v>167</v>
      </c>
      <c r="G74" s="59" t="s">
        <v>166</v>
      </c>
      <c r="H74" s="30"/>
    </row>
    <row r="75" spans="2:8">
      <c r="D75" s="376"/>
      <c r="E75" s="30"/>
      <c r="F75" s="30"/>
      <c r="G75" s="30"/>
      <c r="H75" s="30"/>
    </row>
    <row r="76" spans="2:8">
      <c r="D76" s="376"/>
      <c r="E76" s="30"/>
      <c r="F76" s="30"/>
      <c r="G76" s="30"/>
      <c r="H76" s="30"/>
    </row>
    <row r="77" spans="2:8">
      <c r="D77" s="376"/>
      <c r="E77" s="30"/>
      <c r="F77" s="30"/>
      <c r="G77" s="30"/>
      <c r="H77" s="30"/>
    </row>
    <row r="78" spans="2:8">
      <c r="D78" s="30"/>
      <c r="E78" s="30"/>
      <c r="F78" s="30"/>
      <c r="G78" s="30"/>
      <c r="H78" s="30"/>
    </row>
    <row r="79" spans="2:8">
      <c r="D79" s="376" t="s">
        <v>163</v>
      </c>
      <c r="E79" s="30"/>
      <c r="F79" s="30"/>
      <c r="G79" s="30"/>
      <c r="H79" s="30"/>
    </row>
    <row r="80" spans="2:8">
      <c r="D80" s="376"/>
      <c r="E80" s="30"/>
      <c r="F80" s="30"/>
      <c r="G80" s="30"/>
      <c r="H80" s="30"/>
    </row>
    <row r="81" spans="3:8">
      <c r="D81" s="376"/>
      <c r="E81" s="30"/>
      <c r="F81" s="30"/>
      <c r="H81" s="30"/>
    </row>
    <row r="82" spans="3:8">
      <c r="D82" s="30"/>
      <c r="E82" s="30"/>
      <c r="F82" s="30"/>
      <c r="H82" s="30"/>
    </row>
    <row r="83" spans="3:8">
      <c r="D83" s="376" t="s">
        <v>168</v>
      </c>
      <c r="E83" s="23">
        <v>3</v>
      </c>
      <c r="F83" s="55" t="s">
        <v>167</v>
      </c>
      <c r="G83" s="55" t="s">
        <v>169</v>
      </c>
      <c r="H83" s="30"/>
    </row>
    <row r="84" spans="3:8">
      <c r="D84" s="376"/>
      <c r="H84" s="30"/>
    </row>
    <row r="85" spans="3:8">
      <c r="D85" s="376"/>
    </row>
    <row r="86" spans="3:8" s="55" customFormat="1">
      <c r="C86" s="31"/>
      <c r="D86" s="376"/>
    </row>
    <row r="87" spans="3:8">
      <c r="D87" s="376"/>
    </row>
    <row r="88" spans="3:8">
      <c r="D88" s="376"/>
    </row>
    <row r="89" spans="3:8">
      <c r="D89" s="376"/>
    </row>
    <row r="90" spans="3:8">
      <c r="D90" s="376"/>
    </row>
    <row r="91" spans="3:8">
      <c r="D91" s="376"/>
    </row>
    <row r="93" spans="3:8" ht="13.5" customHeight="1"/>
    <row r="94" spans="3:8">
      <c r="D94" s="377" t="s">
        <v>170</v>
      </c>
      <c r="E94" s="23">
        <v>66</v>
      </c>
      <c r="F94" s="55" t="s">
        <v>12</v>
      </c>
      <c r="G94" s="55" t="s">
        <v>171</v>
      </c>
    </row>
    <row r="95" spans="3:8">
      <c r="D95" s="377"/>
    </row>
    <row r="96" spans="3:8">
      <c r="D96" s="377"/>
    </row>
    <row r="97" spans="2:7">
      <c r="D97" s="377"/>
    </row>
    <row r="98" spans="2:7">
      <c r="B98" s="297"/>
      <c r="C98" s="298"/>
      <c r="D98" s="299"/>
      <c r="E98" s="299"/>
    </row>
    <row r="99" spans="2:7">
      <c r="B99" s="55" t="s">
        <v>196</v>
      </c>
      <c r="D99" s="66" t="s">
        <v>190</v>
      </c>
    </row>
    <row r="100" spans="2:7">
      <c r="D100" s="379" t="s">
        <v>186</v>
      </c>
    </row>
    <row r="101" spans="2:7">
      <c r="D101" s="380"/>
    </row>
    <row r="103" spans="2:7">
      <c r="D103" s="377" t="s">
        <v>185</v>
      </c>
    </row>
    <row r="104" spans="2:7">
      <c r="D104" s="377"/>
    </row>
    <row r="105" spans="2:7">
      <c r="D105" s="377"/>
    </row>
    <row r="106" spans="2:7">
      <c r="D106" s="377"/>
    </row>
    <row r="107" spans="2:7">
      <c r="D107" s="377"/>
    </row>
    <row r="108" spans="2:7">
      <c r="D108" s="377"/>
    </row>
    <row r="109" spans="2:7">
      <c r="D109" s="377"/>
      <c r="E109" s="55"/>
      <c r="F109" s="55"/>
      <c r="G109" s="66"/>
    </row>
    <row r="110" spans="2:7">
      <c r="E110" s="303"/>
      <c r="F110" s="55"/>
      <c r="G110" s="55"/>
    </row>
    <row r="111" spans="2:7">
      <c r="D111" s="377" t="s">
        <v>187</v>
      </c>
      <c r="E111" s="303"/>
      <c r="F111" s="55"/>
      <c r="G111" s="55"/>
    </row>
    <row r="112" spans="2:7">
      <c r="D112" s="377"/>
      <c r="E112" s="304"/>
      <c r="F112" s="66"/>
      <c r="G112" s="66"/>
    </row>
    <row r="113" spans="3:11">
      <c r="D113" s="377"/>
    </row>
    <row r="114" spans="3:11">
      <c r="D114" s="377"/>
      <c r="E114" s="55"/>
      <c r="F114" s="55"/>
      <c r="G114" s="66"/>
    </row>
    <row r="115" spans="3:11">
      <c r="D115" s="377"/>
      <c r="E115" s="303"/>
      <c r="F115" s="55"/>
      <c r="G115" s="55"/>
    </row>
    <row r="116" spans="3:11">
      <c r="E116" s="303"/>
      <c r="F116" s="55"/>
      <c r="G116" s="55"/>
    </row>
    <row r="117" spans="3:11">
      <c r="C117" s="31">
        <v>8</v>
      </c>
      <c r="E117" s="304"/>
      <c r="F117" s="66"/>
      <c r="G117" s="66"/>
    </row>
    <row r="119" spans="3:11">
      <c r="E119" s="55"/>
      <c r="F119" s="55"/>
      <c r="G119" s="66"/>
    </row>
    <row r="120" spans="3:11">
      <c r="E120" s="303"/>
      <c r="F120" s="55"/>
      <c r="G120" s="55"/>
    </row>
    <row r="121" spans="3:11">
      <c r="E121" s="303"/>
      <c r="F121" s="55"/>
      <c r="G121" s="55"/>
      <c r="H121" s="66">
        <v>2007</v>
      </c>
      <c r="I121" s="66">
        <v>2008</v>
      </c>
      <c r="J121" s="66">
        <v>2009</v>
      </c>
      <c r="K121" s="66">
        <v>2010</v>
      </c>
    </row>
    <row r="122" spans="3:11">
      <c r="E122" s="304"/>
      <c r="F122" s="66"/>
      <c r="G122" s="305" t="s">
        <v>177</v>
      </c>
      <c r="H122" s="308"/>
      <c r="I122" s="308"/>
      <c r="J122" s="309"/>
    </row>
    <row r="123" spans="3:11">
      <c r="F123" s="55"/>
      <c r="G123" s="59" t="s">
        <v>183</v>
      </c>
      <c r="H123" s="302">
        <v>932700</v>
      </c>
      <c r="I123" s="302">
        <v>873971</v>
      </c>
      <c r="J123" s="302">
        <v>888800</v>
      </c>
      <c r="K123" s="303"/>
    </row>
    <row r="124" spans="3:11">
      <c r="F124" s="55"/>
      <c r="G124" s="55" t="s">
        <v>181</v>
      </c>
      <c r="H124" s="303">
        <v>539891</v>
      </c>
      <c r="I124" s="310">
        <v>507900</v>
      </c>
      <c r="J124" s="303">
        <v>512355</v>
      </c>
      <c r="K124" s="303"/>
    </row>
    <row r="125" spans="3:11">
      <c r="E125" s="303"/>
      <c r="F125" s="55"/>
      <c r="G125" s="55" t="s">
        <v>182</v>
      </c>
      <c r="H125" s="303">
        <f>126444+35463</f>
        <v>161907</v>
      </c>
      <c r="I125" s="303">
        <f>165347+37423</f>
        <v>202770</v>
      </c>
      <c r="J125" s="303">
        <f>110659+40611</f>
        <v>151270</v>
      </c>
      <c r="K125" s="303"/>
    </row>
    <row r="126" spans="3:11">
      <c r="E126" s="303"/>
      <c r="F126" s="55"/>
      <c r="G126" s="55"/>
      <c r="H126" s="303"/>
      <c r="I126" s="303"/>
      <c r="J126" s="303"/>
      <c r="K126" s="303"/>
    </row>
    <row r="127" spans="3:11">
      <c r="E127" s="304"/>
      <c r="F127" s="55"/>
      <c r="G127" s="305" t="s">
        <v>178</v>
      </c>
      <c r="H127" s="307"/>
      <c r="I127" s="307"/>
      <c r="J127" s="306"/>
      <c r="K127" s="303"/>
    </row>
    <row r="128" spans="3:11">
      <c r="E128" s="303"/>
      <c r="F128" s="55"/>
      <c r="G128" s="59" t="s">
        <v>183</v>
      </c>
      <c r="H128" s="302">
        <v>202000</v>
      </c>
      <c r="I128" s="302">
        <v>436976</v>
      </c>
      <c r="J128" s="302">
        <v>458000</v>
      </c>
      <c r="K128" s="303"/>
    </row>
    <row r="129" spans="3:11">
      <c r="E129" s="303"/>
      <c r="F129" s="55"/>
      <c r="G129" s="55" t="s">
        <v>181</v>
      </c>
      <c r="H129" s="303">
        <v>150198</v>
      </c>
      <c r="I129" s="303">
        <v>90079</v>
      </c>
      <c r="J129" s="303">
        <v>245772</v>
      </c>
      <c r="K129" s="303"/>
    </row>
    <row r="130" spans="3:11">
      <c r="E130" s="304"/>
      <c r="F130" s="66"/>
      <c r="G130" s="55" t="s">
        <v>182</v>
      </c>
      <c r="H130" s="303">
        <v>0</v>
      </c>
      <c r="I130" s="303">
        <v>11031</v>
      </c>
      <c r="J130" s="303">
        <v>142400</v>
      </c>
      <c r="K130" s="303"/>
    </row>
    <row r="131" spans="3:11">
      <c r="G131" s="55"/>
      <c r="K131" s="303"/>
    </row>
    <row r="132" spans="3:11">
      <c r="G132" s="305" t="s">
        <v>184</v>
      </c>
      <c r="H132" s="307"/>
      <c r="I132" s="307"/>
      <c r="J132" s="306"/>
      <c r="K132" s="303"/>
    </row>
    <row r="133" spans="3:11">
      <c r="G133" s="59" t="s">
        <v>183</v>
      </c>
      <c r="H133" s="302">
        <f>H123+H128</f>
        <v>1134700</v>
      </c>
      <c r="I133" s="302">
        <f t="shared" ref="I133:J133" si="0">I123+I128</f>
        <v>1310947</v>
      </c>
      <c r="J133" s="302">
        <f t="shared" si="0"/>
        <v>1346800</v>
      </c>
      <c r="K133" s="303"/>
    </row>
    <row r="134" spans="3:11">
      <c r="F134" s="55"/>
      <c r="G134" s="55" t="s">
        <v>181</v>
      </c>
      <c r="H134" s="302">
        <f t="shared" ref="H134:J135" si="1">H124+H129</f>
        <v>690089</v>
      </c>
      <c r="I134" s="302">
        <f t="shared" si="1"/>
        <v>597979</v>
      </c>
      <c r="J134" s="302">
        <f t="shared" si="1"/>
        <v>758127</v>
      </c>
      <c r="K134" s="303">
        <v>880000</v>
      </c>
    </row>
    <row r="135" spans="3:11">
      <c r="G135" s="55" t="s">
        <v>182</v>
      </c>
      <c r="H135" s="302">
        <f t="shared" si="1"/>
        <v>161907</v>
      </c>
      <c r="I135" s="302">
        <f t="shared" si="1"/>
        <v>213801</v>
      </c>
      <c r="J135" s="302">
        <f t="shared" si="1"/>
        <v>293670</v>
      </c>
      <c r="K135" s="303"/>
    </row>
    <row r="136" spans="3:11">
      <c r="G136" s="55"/>
      <c r="K136" s="303"/>
    </row>
    <row r="137" spans="3:11" s="55" customFormat="1">
      <c r="C137" s="31"/>
      <c r="K137" s="303"/>
    </row>
    <row r="138" spans="3:11" s="55" customFormat="1">
      <c r="C138" s="31"/>
      <c r="G138" s="55" t="s">
        <v>176</v>
      </c>
      <c r="H138" s="303">
        <v>122296</v>
      </c>
      <c r="I138" s="303">
        <v>115589</v>
      </c>
      <c r="J138" s="303">
        <v>144348</v>
      </c>
      <c r="K138" s="303"/>
    </row>
    <row r="139" spans="3:11" s="55" customFormat="1">
      <c r="C139" s="31"/>
    </row>
    <row r="140" spans="3:11" s="55" customFormat="1">
      <c r="C140" s="31"/>
    </row>
    <row r="141" spans="3:11" s="55" customFormat="1">
      <c r="C141" s="31"/>
    </row>
    <row r="142" spans="3:11" s="55" customFormat="1">
      <c r="C142" s="31"/>
    </row>
    <row r="143" spans="3:11" s="55" customFormat="1">
      <c r="C143" s="31"/>
    </row>
    <row r="144" spans="3:11" s="55" customFormat="1">
      <c r="C144" s="31"/>
    </row>
    <row r="145" spans="3:3" s="55" customFormat="1">
      <c r="C145" s="31"/>
    </row>
    <row r="146" spans="3:3" s="55" customFormat="1">
      <c r="C146" s="31"/>
    </row>
    <row r="147" spans="3:3" s="55" customFormat="1">
      <c r="C147" s="31"/>
    </row>
    <row r="148" spans="3:3" s="55" customFormat="1">
      <c r="C148" s="31"/>
    </row>
    <row r="149" spans="3:3" s="55" customFormat="1">
      <c r="C149" s="31"/>
    </row>
    <row r="150" spans="3:3" s="55" customFormat="1">
      <c r="C150" s="31"/>
    </row>
    <row r="151" spans="3:3" s="55" customFormat="1">
      <c r="C151" s="31"/>
    </row>
    <row r="152" spans="3:3" s="55" customFormat="1">
      <c r="C152" s="31"/>
    </row>
    <row r="153" spans="3:3" s="55" customFormat="1">
      <c r="C153" s="31"/>
    </row>
    <row r="154" spans="3:3" s="55" customFormat="1">
      <c r="C154" s="31">
        <v>9</v>
      </c>
    </row>
    <row r="155" spans="3:3" s="55" customFormat="1">
      <c r="C155" s="31"/>
    </row>
    <row r="156" spans="3:3" s="55" customFormat="1">
      <c r="C156" s="31"/>
    </row>
    <row r="157" spans="3:3" s="55" customFormat="1">
      <c r="C157" s="31"/>
    </row>
    <row r="158" spans="3:3" s="55" customFormat="1">
      <c r="C158" s="31"/>
    </row>
    <row r="159" spans="3:3" s="55" customFormat="1">
      <c r="C159" s="31"/>
    </row>
    <row r="160" spans="3:3" s="55" customFormat="1">
      <c r="C160" s="31"/>
    </row>
    <row r="161" spans="3:3" s="55" customFormat="1">
      <c r="C161" s="31"/>
    </row>
    <row r="162" spans="3:3" s="55" customFormat="1">
      <c r="C162" s="31"/>
    </row>
    <row r="163" spans="3:3" s="55" customFormat="1">
      <c r="C163" s="31"/>
    </row>
    <row r="164" spans="3:3" s="55" customFormat="1">
      <c r="C164" s="31"/>
    </row>
    <row r="165" spans="3:3" s="55" customFormat="1">
      <c r="C165" s="31"/>
    </row>
    <row r="166" spans="3:3" s="55" customFormat="1">
      <c r="C166" s="31"/>
    </row>
    <row r="167" spans="3:3" s="55" customFormat="1">
      <c r="C167" s="31"/>
    </row>
    <row r="168" spans="3:3" s="55" customFormat="1">
      <c r="C168" s="31"/>
    </row>
    <row r="169" spans="3:3" s="55" customFormat="1">
      <c r="C169" s="31"/>
    </row>
    <row r="170" spans="3:3" s="55" customFormat="1">
      <c r="C170" s="31"/>
    </row>
    <row r="171" spans="3:3" s="55" customFormat="1">
      <c r="C171" s="31"/>
    </row>
    <row r="172" spans="3:3" s="55" customFormat="1">
      <c r="C172" s="31"/>
    </row>
    <row r="173" spans="3:3" s="55" customFormat="1">
      <c r="C173" s="31"/>
    </row>
    <row r="174" spans="3:3" s="55" customFormat="1">
      <c r="C174" s="31"/>
    </row>
    <row r="175" spans="3:3" s="55" customFormat="1">
      <c r="C175" s="31"/>
    </row>
    <row r="176" spans="3:3" s="55" customFormat="1">
      <c r="C176" s="31"/>
    </row>
    <row r="177" spans="3:7" s="55" customFormat="1">
      <c r="C177" s="31"/>
    </row>
    <row r="178" spans="3:7" s="55" customFormat="1">
      <c r="C178" s="31"/>
    </row>
    <row r="179" spans="3:7" s="55" customFormat="1">
      <c r="C179" s="31"/>
    </row>
    <row r="180" spans="3:7" s="55" customFormat="1">
      <c r="C180" s="31"/>
    </row>
    <row r="181" spans="3:7" s="55" customFormat="1">
      <c r="C181" s="31"/>
    </row>
    <row r="182" spans="3:7" s="55" customFormat="1">
      <c r="C182" s="31"/>
    </row>
    <row r="183" spans="3:7" s="55" customFormat="1">
      <c r="C183" s="31"/>
    </row>
    <row r="184" spans="3:7" s="55" customFormat="1">
      <c r="C184" s="31"/>
    </row>
    <row r="185" spans="3:7">
      <c r="F185" s="55"/>
    </row>
    <row r="187" spans="3:7">
      <c r="G187" s="55"/>
    </row>
    <row r="188" spans="3:7">
      <c r="F188" s="55"/>
    </row>
    <row r="189" spans="3:7">
      <c r="E189" s="303"/>
      <c r="F189" s="55"/>
    </row>
    <row r="190" spans="3:7">
      <c r="E190" s="303"/>
      <c r="F190" s="55"/>
      <c r="G190" s="55"/>
    </row>
    <row r="191" spans="3:7">
      <c r="E191" s="304"/>
      <c r="F191" s="66"/>
      <c r="G191" s="55"/>
    </row>
    <row r="192" spans="3:7" s="55" customFormat="1">
      <c r="C192" s="31"/>
      <c r="E192" s="304"/>
      <c r="F192" s="66"/>
    </row>
    <row r="193" spans="3:6" s="55" customFormat="1">
      <c r="C193" s="31"/>
      <c r="E193" s="304"/>
      <c r="F193" s="66"/>
    </row>
    <row r="194" spans="3:6" s="55" customFormat="1">
      <c r="C194" s="31">
        <v>12</v>
      </c>
      <c r="D194" s="312" t="s">
        <v>197</v>
      </c>
      <c r="E194" s="304"/>
      <c r="F194" s="66"/>
    </row>
    <row r="195" spans="3:6" s="55" customFormat="1">
      <c r="C195" s="31"/>
      <c r="D195" s="66" t="s">
        <v>198</v>
      </c>
      <c r="E195" s="304"/>
      <c r="F195" s="66"/>
    </row>
    <row r="196" spans="3:6" s="55" customFormat="1">
      <c r="C196" s="31"/>
      <c r="D196" s="55" t="s">
        <v>199</v>
      </c>
      <c r="E196" s="304"/>
      <c r="F196" s="66"/>
    </row>
    <row r="197" spans="3:6" s="55" customFormat="1">
      <c r="C197" s="31"/>
      <c r="D197" s="55" t="s">
        <v>200</v>
      </c>
      <c r="E197" s="304"/>
      <c r="F197" s="66"/>
    </row>
    <row r="198" spans="3:6" s="55" customFormat="1">
      <c r="C198" s="31"/>
      <c r="D198" s="55" t="s">
        <v>201</v>
      </c>
      <c r="E198" s="304"/>
      <c r="F198" s="66"/>
    </row>
    <row r="199" spans="3:6" s="55" customFormat="1">
      <c r="C199" s="31"/>
      <c r="D199" s="55" t="s">
        <v>202</v>
      </c>
      <c r="E199" s="304"/>
      <c r="F199" s="66"/>
    </row>
    <row r="200" spans="3:6" s="55" customFormat="1">
      <c r="C200" s="31"/>
      <c r="D200" s="55" t="s">
        <v>203</v>
      </c>
      <c r="E200" s="304"/>
      <c r="F200" s="66"/>
    </row>
    <row r="201" spans="3:6" s="55" customFormat="1">
      <c r="C201" s="31"/>
      <c r="D201" s="55" t="s">
        <v>204</v>
      </c>
      <c r="E201" s="304"/>
      <c r="F201" s="66"/>
    </row>
    <row r="202" spans="3:6" s="55" customFormat="1">
      <c r="C202" s="31"/>
      <c r="D202" s="66" t="s">
        <v>205</v>
      </c>
      <c r="E202" s="304"/>
      <c r="F202" s="66"/>
    </row>
    <row r="203" spans="3:6" s="55" customFormat="1">
      <c r="C203" s="31"/>
      <c r="D203" s="55" t="s">
        <v>206</v>
      </c>
      <c r="E203" s="304"/>
      <c r="F203" s="66"/>
    </row>
    <row r="204" spans="3:6" s="55" customFormat="1">
      <c r="C204" s="31"/>
      <c r="D204" s="55" t="s">
        <v>207</v>
      </c>
      <c r="E204" s="304"/>
      <c r="F204" s="66"/>
    </row>
    <row r="205" spans="3:6" s="55" customFormat="1">
      <c r="C205" s="31"/>
      <c r="D205" s="55" t="s">
        <v>208</v>
      </c>
      <c r="E205" s="304"/>
      <c r="F205" s="66"/>
    </row>
    <row r="206" spans="3:6" s="55" customFormat="1">
      <c r="C206" s="31"/>
      <c r="D206" s="55" t="s">
        <v>209</v>
      </c>
      <c r="E206" s="304"/>
      <c r="F206" s="66"/>
    </row>
    <row r="207" spans="3:6" s="55" customFormat="1">
      <c r="C207" s="31"/>
      <c r="E207" s="304"/>
      <c r="F207" s="66"/>
    </row>
    <row r="208" spans="3:6" s="55" customFormat="1">
      <c r="C208" s="31">
        <v>12</v>
      </c>
      <c r="E208" s="304"/>
      <c r="F208" s="66"/>
    </row>
    <row r="209" spans="3:6" s="55" customFormat="1">
      <c r="C209" s="31"/>
      <c r="E209" s="304"/>
      <c r="F209" s="66"/>
    </row>
    <row r="210" spans="3:6" s="55" customFormat="1">
      <c r="C210" s="31"/>
      <c r="E210" s="304"/>
      <c r="F210" s="66"/>
    </row>
    <row r="211" spans="3:6" s="55" customFormat="1">
      <c r="C211" s="31"/>
      <c r="E211" s="304"/>
      <c r="F211" s="66"/>
    </row>
    <row r="212" spans="3:6" s="55" customFormat="1">
      <c r="C212" s="31"/>
      <c r="E212" s="304"/>
      <c r="F212" s="66"/>
    </row>
    <row r="213" spans="3:6" s="55" customFormat="1">
      <c r="C213" s="31"/>
      <c r="E213" s="304"/>
      <c r="F213" s="66"/>
    </row>
    <row r="214" spans="3:6" s="55" customFormat="1">
      <c r="C214" s="31"/>
      <c r="E214" s="304"/>
      <c r="F214" s="66"/>
    </row>
    <row r="215" spans="3:6" s="55" customFormat="1">
      <c r="C215" s="31"/>
      <c r="E215" s="304"/>
      <c r="F215" s="66"/>
    </row>
    <row r="216" spans="3:6" s="55" customFormat="1">
      <c r="C216" s="31"/>
      <c r="E216" s="304"/>
      <c r="F216" s="66"/>
    </row>
    <row r="217" spans="3:6" s="55" customFormat="1">
      <c r="C217" s="31"/>
      <c r="E217" s="304"/>
      <c r="F217" s="66"/>
    </row>
    <row r="218" spans="3:6" s="55" customFormat="1">
      <c r="C218" s="31"/>
      <c r="E218" s="304"/>
      <c r="F218" s="66"/>
    </row>
    <row r="219" spans="3:6" s="55" customFormat="1">
      <c r="C219" s="31"/>
      <c r="E219" s="304"/>
      <c r="F219" s="66"/>
    </row>
    <row r="220" spans="3:6" s="55" customFormat="1">
      <c r="C220" s="31"/>
      <c r="E220" s="304"/>
      <c r="F220" s="66"/>
    </row>
    <row r="221" spans="3:6" s="55" customFormat="1">
      <c r="C221" s="31"/>
      <c r="E221" s="304"/>
      <c r="F221" s="66"/>
    </row>
    <row r="222" spans="3:6" s="55" customFormat="1">
      <c r="C222" s="31"/>
      <c r="E222" s="304"/>
      <c r="F222" s="66"/>
    </row>
    <row r="223" spans="3:6" s="55" customFormat="1">
      <c r="C223" s="31"/>
      <c r="E223" s="304"/>
      <c r="F223" s="66"/>
    </row>
    <row r="224" spans="3:6" s="55" customFormat="1">
      <c r="C224" s="31"/>
      <c r="E224" s="304"/>
      <c r="F224" s="66"/>
    </row>
    <row r="225" spans="3:6" s="55" customFormat="1">
      <c r="C225" s="31"/>
      <c r="E225" s="304"/>
      <c r="F225" s="66"/>
    </row>
    <row r="226" spans="3:6" s="55" customFormat="1">
      <c r="C226" s="31"/>
      <c r="E226" s="304"/>
      <c r="F226" s="66"/>
    </row>
    <row r="227" spans="3:6" s="55" customFormat="1">
      <c r="C227" s="31">
        <v>12</v>
      </c>
      <c r="E227" s="304"/>
      <c r="F227" s="66"/>
    </row>
    <row r="228" spans="3:6" s="55" customFormat="1">
      <c r="C228" s="31"/>
      <c r="E228" s="304"/>
      <c r="F228" s="66"/>
    </row>
    <row r="229" spans="3:6" s="55" customFormat="1">
      <c r="C229" s="31"/>
      <c r="E229" s="304"/>
      <c r="F229" s="66"/>
    </row>
    <row r="230" spans="3:6" s="55" customFormat="1">
      <c r="C230" s="31"/>
      <c r="E230" s="304"/>
      <c r="F230" s="66"/>
    </row>
    <row r="231" spans="3:6" s="55" customFormat="1">
      <c r="C231" s="31"/>
      <c r="E231" s="304"/>
      <c r="F231" s="66"/>
    </row>
    <row r="232" spans="3:6" s="55" customFormat="1">
      <c r="C232" s="31"/>
      <c r="E232" s="304"/>
      <c r="F232" s="66"/>
    </row>
    <row r="233" spans="3:6" s="55" customFormat="1">
      <c r="C233" s="31"/>
      <c r="E233" s="304"/>
      <c r="F233" s="66"/>
    </row>
    <row r="234" spans="3:6" s="55" customFormat="1">
      <c r="C234" s="31"/>
      <c r="E234" s="304"/>
      <c r="F234" s="66"/>
    </row>
    <row r="235" spans="3:6" s="55" customFormat="1">
      <c r="C235" s="31"/>
      <c r="E235" s="304"/>
      <c r="F235" s="66"/>
    </row>
    <row r="236" spans="3:6" s="55" customFormat="1">
      <c r="C236" s="31"/>
      <c r="E236" s="304"/>
      <c r="F236" s="66"/>
    </row>
    <row r="237" spans="3:6" s="55" customFormat="1">
      <c r="C237" s="31"/>
      <c r="E237" s="304"/>
      <c r="F237" s="66"/>
    </row>
    <row r="238" spans="3:6" s="55" customFormat="1">
      <c r="C238" s="31"/>
      <c r="E238" s="304"/>
      <c r="F238" s="66"/>
    </row>
    <row r="239" spans="3:6" s="55" customFormat="1">
      <c r="C239" s="31"/>
      <c r="E239" s="304"/>
      <c r="F239" s="66"/>
    </row>
    <row r="240" spans="3:6" s="55" customFormat="1">
      <c r="C240" s="31"/>
      <c r="E240" s="304"/>
      <c r="F240" s="66"/>
    </row>
    <row r="241" spans="3:7" s="55" customFormat="1">
      <c r="C241" s="31"/>
      <c r="E241" s="304"/>
      <c r="F241" s="66"/>
    </row>
    <row r="242" spans="3:7" s="55" customFormat="1">
      <c r="C242" s="31"/>
      <c r="E242" s="304"/>
      <c r="F242" s="66"/>
    </row>
    <row r="243" spans="3:7" s="55" customFormat="1">
      <c r="C243" s="31"/>
      <c r="E243" s="304"/>
      <c r="F243" s="66"/>
    </row>
    <row r="244" spans="3:7" s="55" customFormat="1">
      <c r="C244" s="31"/>
      <c r="E244" s="304"/>
      <c r="F244" s="66"/>
    </row>
    <row r="245" spans="3:7" s="55" customFormat="1">
      <c r="C245" s="31"/>
      <c r="E245" s="304"/>
      <c r="F245" s="66"/>
    </row>
    <row r="246" spans="3:7" s="55" customFormat="1">
      <c r="C246" s="31"/>
      <c r="E246" s="304"/>
      <c r="F246" s="66"/>
    </row>
    <row r="247" spans="3:7">
      <c r="D247" s="66" t="s">
        <v>188</v>
      </c>
      <c r="G247" s="55"/>
    </row>
    <row r="248" spans="3:7">
      <c r="D248" s="378" t="s">
        <v>189</v>
      </c>
      <c r="G248" s="66"/>
    </row>
    <row r="249" spans="3:7">
      <c r="D249" s="378"/>
      <c r="E249" s="55"/>
      <c r="F249" s="55"/>
      <c r="G249" s="55"/>
    </row>
    <row r="250" spans="3:7">
      <c r="E250" s="55"/>
      <c r="F250" s="55"/>
    </row>
    <row r="251" spans="3:7">
      <c r="D251" s="377" t="s">
        <v>191</v>
      </c>
      <c r="G251" s="55"/>
    </row>
    <row r="252" spans="3:7">
      <c r="D252" s="377"/>
      <c r="G252" s="55"/>
    </row>
    <row r="253" spans="3:7">
      <c r="D253" s="377"/>
    </row>
    <row r="254" spans="3:7">
      <c r="D254" s="377"/>
    </row>
    <row r="255" spans="3:7">
      <c r="D255" s="377"/>
    </row>
    <row r="256" spans="3:7">
      <c r="D256" s="377"/>
    </row>
    <row r="258" spans="3:7">
      <c r="D258" s="377" t="s">
        <v>175</v>
      </c>
    </row>
    <row r="259" spans="3:7">
      <c r="D259" s="377"/>
    </row>
    <row r="260" spans="3:7">
      <c r="D260" s="377"/>
    </row>
    <row r="261" spans="3:7">
      <c r="D261" s="377"/>
    </row>
    <row r="262" spans="3:7">
      <c r="D262" s="377"/>
    </row>
    <row r="263" spans="3:7">
      <c r="D263" s="377"/>
    </row>
    <row r="265" spans="3:7">
      <c r="C265" s="31">
        <v>25</v>
      </c>
    </row>
    <row r="270" spans="3:7">
      <c r="E270" s="303"/>
      <c r="F270" s="55"/>
    </row>
    <row r="272" spans="3:7">
      <c r="G272" s="55"/>
    </row>
    <row r="294" spans="2:7">
      <c r="B294" s="297"/>
      <c r="C294" s="298"/>
      <c r="D294" s="299"/>
      <c r="E294" s="299"/>
    </row>
    <row r="295" spans="2:7" ht="12.75" customHeight="1">
      <c r="B295" s="377" t="s">
        <v>192</v>
      </c>
      <c r="D295" s="377" t="s">
        <v>193</v>
      </c>
    </row>
    <row r="296" spans="2:7">
      <c r="B296" s="377"/>
      <c r="D296" s="377"/>
    </row>
    <row r="297" spans="2:7">
      <c r="D297" s="377"/>
    </row>
    <row r="298" spans="2:7">
      <c r="D298" s="377"/>
    </row>
    <row r="299" spans="2:7">
      <c r="D299" s="377"/>
      <c r="E299" s="23">
        <v>0.314</v>
      </c>
      <c r="F299" s="55" t="s">
        <v>23</v>
      </c>
      <c r="G299" s="55" t="s">
        <v>173</v>
      </c>
    </row>
    <row r="300" spans="2:7">
      <c r="D300" s="377"/>
    </row>
    <row r="301" spans="2:7">
      <c r="D301" s="377"/>
    </row>
    <row r="302" spans="2:7">
      <c r="D302" s="377"/>
    </row>
    <row r="303" spans="2:7">
      <c r="D303" s="377"/>
    </row>
    <row r="304" spans="2:7">
      <c r="D304" s="377"/>
    </row>
    <row r="305" spans="2:7">
      <c r="D305" s="377"/>
    </row>
    <row r="306" spans="2:7">
      <c r="B306" s="297"/>
      <c r="C306" s="298"/>
      <c r="D306" s="299"/>
      <c r="E306" s="299"/>
    </row>
    <row r="307" spans="2:7">
      <c r="B307" s="55" t="s">
        <v>219</v>
      </c>
      <c r="C307" s="31">
        <v>217</v>
      </c>
      <c r="D307" s="66" t="s">
        <v>210</v>
      </c>
    </row>
    <row r="308" spans="2:7">
      <c r="D308" s="55" t="s">
        <v>211</v>
      </c>
    </row>
    <row r="309" spans="2:7">
      <c r="D309" s="55" t="s">
        <v>212</v>
      </c>
      <c r="E309" s="23">
        <f>7800000</f>
        <v>7800000</v>
      </c>
      <c r="F309" s="55" t="s">
        <v>237</v>
      </c>
      <c r="G309" s="55" t="s">
        <v>220</v>
      </c>
    </row>
    <row r="310" spans="2:7">
      <c r="D310" s="55" t="s">
        <v>213</v>
      </c>
    </row>
    <row r="311" spans="2:7">
      <c r="D311" s="55" t="s">
        <v>214</v>
      </c>
    </row>
    <row r="312" spans="2:7">
      <c r="D312" s="55" t="s">
        <v>215</v>
      </c>
    </row>
    <row r="313" spans="2:7">
      <c r="D313" s="55" t="s">
        <v>216</v>
      </c>
    </row>
    <row r="314" spans="2:7">
      <c r="D314" s="55" t="s">
        <v>217</v>
      </c>
    </row>
    <row r="315" spans="2:7">
      <c r="D315" s="55" t="s">
        <v>218</v>
      </c>
    </row>
  </sheetData>
  <mergeCells count="19">
    <mergeCell ref="B295:B296"/>
    <mergeCell ref="D248:D249"/>
    <mergeCell ref="D295:D305"/>
    <mergeCell ref="D33:D35"/>
    <mergeCell ref="D251:D256"/>
    <mergeCell ref="D258:D263"/>
    <mergeCell ref="D68:D71"/>
    <mergeCell ref="D73:D77"/>
    <mergeCell ref="D79:D81"/>
    <mergeCell ref="D83:D91"/>
    <mergeCell ref="D94:D97"/>
    <mergeCell ref="D100:D101"/>
    <mergeCell ref="D103:D109"/>
    <mergeCell ref="D111:D115"/>
    <mergeCell ref="D5:D8"/>
    <mergeCell ref="D10:D13"/>
    <mergeCell ref="D15:D21"/>
    <mergeCell ref="D28:D29"/>
    <mergeCell ref="D22:D27"/>
  </mergeCell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dimension ref="A1:M49"/>
  <sheetViews>
    <sheetView tabSelected="1" zoomScaleNormal="100" zoomScalePageLayoutView="130" workbookViewId="0">
      <pane xSplit="4" ySplit="1" topLeftCell="E14" activePane="bottomRight" state="frozen"/>
      <selection pane="topRight" activeCell="E1" sqref="E1"/>
      <selection pane="bottomLeft" activeCell="A5" sqref="A5"/>
      <selection pane="bottomRight" activeCell="C42" sqref="C42"/>
    </sheetView>
  </sheetViews>
  <sheetFormatPr defaultColWidth="8.77734375" defaultRowHeight="15" outlineLevelCol="1"/>
  <cols>
    <col min="1" max="1" width="8.77734375" style="1"/>
    <col min="2" max="2" width="7.88671875" style="1" customWidth="1"/>
    <col min="3" max="3" width="40.6640625" style="1" bestFit="1" customWidth="1"/>
    <col min="4" max="4" width="11.77734375" style="1" bestFit="1" customWidth="1"/>
    <col min="5" max="5" width="6.21875" style="1" bestFit="1" customWidth="1"/>
    <col min="6" max="6" width="6.109375" style="35" bestFit="1" customWidth="1"/>
    <col min="7" max="7" width="5.5546875" style="1" bestFit="1" customWidth="1"/>
    <col min="8" max="8" width="3.44140625" style="1" bestFit="1" customWidth="1"/>
    <col min="9" max="9" width="7.109375" style="21" bestFit="1" customWidth="1"/>
    <col min="10" max="10" width="38.33203125" style="1" bestFit="1" customWidth="1" outlineLevel="1"/>
    <col min="11" max="16384" width="8.77734375" style="1"/>
  </cols>
  <sheetData>
    <row r="1" spans="1:12" ht="19.5">
      <c r="A1" s="69" t="s">
        <v>33</v>
      </c>
      <c r="B1" s="70"/>
      <c r="C1" s="70"/>
      <c r="D1" s="70"/>
      <c r="E1" s="70"/>
      <c r="F1" s="70"/>
      <c r="G1" s="70"/>
      <c r="H1" s="70"/>
      <c r="I1" s="70"/>
    </row>
    <row r="2" spans="1:12" ht="19.5">
      <c r="A2" s="69"/>
      <c r="B2" s="70"/>
      <c r="C2" s="70"/>
      <c r="D2" s="71"/>
      <c r="E2" s="381" t="s">
        <v>142</v>
      </c>
      <c r="F2" s="381"/>
      <c r="G2" s="381"/>
      <c r="H2" s="381"/>
      <c r="I2" s="381"/>
      <c r="J2" s="381"/>
    </row>
    <row r="3" spans="1:12">
      <c r="A3" s="72"/>
      <c r="B3" s="73"/>
      <c r="C3" s="72"/>
      <c r="D3" s="74"/>
      <c r="E3" s="75"/>
      <c r="F3" s="75"/>
      <c r="G3" s="75"/>
      <c r="H3" s="75"/>
      <c r="I3" s="76" t="s">
        <v>70</v>
      </c>
      <c r="J3" s="76"/>
    </row>
    <row r="4" spans="1:12">
      <c r="A4" s="72"/>
      <c r="B4" s="73"/>
      <c r="C4" s="72"/>
      <c r="D4" s="77" t="s">
        <v>71</v>
      </c>
      <c r="E4" s="78" t="s">
        <v>62</v>
      </c>
      <c r="F4" s="78" t="s">
        <v>63</v>
      </c>
      <c r="G4" s="78" t="s">
        <v>72</v>
      </c>
      <c r="H4" s="78" t="s">
        <v>73</v>
      </c>
      <c r="I4" s="79" t="s">
        <v>172</v>
      </c>
      <c r="J4" s="79" t="s">
        <v>69</v>
      </c>
    </row>
    <row r="5" spans="1:12">
      <c r="A5" s="80"/>
      <c r="B5" s="81"/>
      <c r="C5" s="80"/>
      <c r="D5" s="82" t="s">
        <v>74</v>
      </c>
      <c r="E5" s="83"/>
      <c r="F5" s="84"/>
      <c r="G5" s="84"/>
      <c r="H5" s="84"/>
      <c r="I5" s="84"/>
      <c r="J5" s="84"/>
    </row>
    <row r="6" spans="1:12">
      <c r="A6" s="70"/>
      <c r="B6" s="85" t="s">
        <v>75</v>
      </c>
      <c r="C6" s="85"/>
      <c r="D6" s="86"/>
      <c r="E6" s="87"/>
      <c r="F6" s="88"/>
      <c r="G6" s="88"/>
      <c r="H6" s="88"/>
      <c r="I6" s="88"/>
      <c r="J6" s="88"/>
    </row>
    <row r="7" spans="1:12">
      <c r="A7" s="70"/>
      <c r="B7" s="70"/>
      <c r="C7" s="150" t="s">
        <v>38</v>
      </c>
      <c r="D7" s="90"/>
      <c r="E7" s="91"/>
      <c r="F7" s="92"/>
      <c r="G7" s="92"/>
      <c r="H7" s="92"/>
      <c r="I7" s="92"/>
      <c r="J7" s="92"/>
    </row>
    <row r="8" spans="1:12">
      <c r="A8" s="70"/>
      <c r="B8" s="70"/>
      <c r="C8" s="93" t="s">
        <v>64</v>
      </c>
      <c r="D8" s="94" t="s">
        <v>66</v>
      </c>
      <c r="E8" s="311">
        <f>I8</f>
        <v>57</v>
      </c>
      <c r="F8" s="200">
        <v>55.555555499999997</v>
      </c>
      <c r="G8" s="96"/>
      <c r="H8" s="95"/>
      <c r="I8" s="313">
        <f>Notes!E40</f>
        <v>57</v>
      </c>
      <c r="J8" s="204" t="s">
        <v>225</v>
      </c>
      <c r="K8" s="153"/>
    </row>
    <row r="9" spans="1:12">
      <c r="A9" s="70"/>
      <c r="B9" s="70"/>
      <c r="C9" s="97" t="s">
        <v>37</v>
      </c>
      <c r="D9" s="98" t="s">
        <v>23</v>
      </c>
      <c r="E9" s="103">
        <f>F9</f>
        <v>0.97</v>
      </c>
      <c r="F9" s="103">
        <v>0.97</v>
      </c>
      <c r="G9" s="96"/>
      <c r="H9" s="103"/>
      <c r="I9" s="314">
        <f>F9</f>
        <v>0.97</v>
      </c>
      <c r="J9" s="203" t="s">
        <v>226</v>
      </c>
      <c r="K9" s="153"/>
    </row>
    <row r="10" spans="1:12">
      <c r="A10" s="70"/>
      <c r="B10" s="70"/>
      <c r="C10" s="93" t="s">
        <v>65</v>
      </c>
      <c r="D10" s="94" t="s">
        <v>66</v>
      </c>
      <c r="E10" s="311">
        <f>I10</f>
        <v>55.29</v>
      </c>
      <c r="F10" s="101">
        <f>F9*F8</f>
        <v>53.888888834999996</v>
      </c>
      <c r="G10" s="96"/>
      <c r="H10" s="101"/>
      <c r="I10" s="315">
        <f>I9*I8</f>
        <v>55.29</v>
      </c>
      <c r="J10" s="203" t="s">
        <v>227</v>
      </c>
      <c r="K10" s="153"/>
    </row>
    <row r="11" spans="1:12">
      <c r="A11" s="102"/>
      <c r="B11" s="102"/>
      <c r="C11" s="97" t="s">
        <v>39</v>
      </c>
      <c r="D11" s="98" t="s">
        <v>23</v>
      </c>
      <c r="E11" s="99">
        <f>I11</f>
        <v>0.314</v>
      </c>
      <c r="F11" s="99">
        <v>0.25</v>
      </c>
      <c r="G11" s="96"/>
      <c r="H11" s="103"/>
      <c r="I11" s="99">
        <f>Notes!E299</f>
        <v>0.314</v>
      </c>
      <c r="J11" s="204" t="s">
        <v>228</v>
      </c>
      <c r="K11" s="153"/>
      <c r="L11" s="37"/>
    </row>
    <row r="12" spans="1:12">
      <c r="A12" s="104"/>
      <c r="B12" s="104"/>
      <c r="C12" s="105" t="s">
        <v>76</v>
      </c>
      <c r="D12" s="106" t="s">
        <v>23</v>
      </c>
      <c r="E12" s="201">
        <f>F12</f>
        <v>0.70662100456621002</v>
      </c>
      <c r="F12" s="147">
        <f>F13/hours_in_year</f>
        <v>0.70662100456621002</v>
      </c>
      <c r="G12" s="96"/>
      <c r="H12" s="103"/>
      <c r="I12" s="147">
        <f>I13/hours_in_year</f>
        <v>0.70662100456621002</v>
      </c>
      <c r="J12" s="204" t="s">
        <v>229</v>
      </c>
      <c r="K12" s="153"/>
    </row>
    <row r="13" spans="1:12">
      <c r="A13" s="70"/>
      <c r="B13" s="70"/>
      <c r="C13" s="93" t="s">
        <v>77</v>
      </c>
      <c r="D13" s="94" t="s">
        <v>78</v>
      </c>
      <c r="E13" s="301">
        <f>F13</f>
        <v>6190</v>
      </c>
      <c r="F13" s="151">
        <v>6190</v>
      </c>
      <c r="G13" s="96"/>
      <c r="H13" s="101"/>
      <c r="I13" s="318">
        <v>6190</v>
      </c>
      <c r="J13" s="203" t="s">
        <v>230</v>
      </c>
      <c r="K13" s="153"/>
    </row>
    <row r="14" spans="1:12">
      <c r="A14" s="70"/>
      <c r="B14" s="70"/>
      <c r="C14" s="150" t="s">
        <v>40</v>
      </c>
      <c r="D14" s="107"/>
      <c r="E14" s="108"/>
      <c r="F14" s="108"/>
      <c r="G14" s="109"/>
      <c r="H14" s="108"/>
      <c r="I14" s="108"/>
      <c r="J14" s="204"/>
      <c r="K14" s="153"/>
    </row>
    <row r="15" spans="1:12">
      <c r="A15" s="110"/>
      <c r="B15" s="110"/>
      <c r="C15" s="111" t="s">
        <v>18</v>
      </c>
      <c r="D15" s="112" t="s">
        <v>19</v>
      </c>
      <c r="E15" s="322">
        <f>F15</f>
        <v>3</v>
      </c>
      <c r="F15" s="113">
        <v>3</v>
      </c>
      <c r="G15" s="96"/>
      <c r="H15" s="103"/>
      <c r="I15" s="324">
        <f>Notes!E83</f>
        <v>3</v>
      </c>
      <c r="J15" s="204" t="s">
        <v>231</v>
      </c>
      <c r="K15" s="153"/>
    </row>
    <row r="16" spans="1:12">
      <c r="A16" s="70"/>
      <c r="B16" s="70"/>
      <c r="C16" s="114" t="s">
        <v>79</v>
      </c>
      <c r="D16" s="115" t="s">
        <v>23</v>
      </c>
      <c r="E16" s="201">
        <f>F16</f>
        <v>0.1</v>
      </c>
      <c r="F16" s="103">
        <v>0.1</v>
      </c>
      <c r="G16" s="96"/>
      <c r="H16" s="103"/>
      <c r="I16" s="314">
        <v>0.1</v>
      </c>
      <c r="J16" s="323" t="s">
        <v>232</v>
      </c>
      <c r="K16" s="153"/>
    </row>
    <row r="17" spans="1:11" ht="15.75">
      <c r="A17" s="116"/>
      <c r="B17" s="116"/>
      <c r="C17" s="93" t="s">
        <v>36</v>
      </c>
      <c r="D17" s="94" t="s">
        <v>19</v>
      </c>
      <c r="E17" s="311">
        <f>I17</f>
        <v>20</v>
      </c>
      <c r="F17" s="95">
        <v>20</v>
      </c>
      <c r="G17" s="96"/>
      <c r="H17" s="103"/>
      <c r="I17" s="313">
        <f>Notes!E74</f>
        <v>20</v>
      </c>
      <c r="J17" s="323" t="s">
        <v>233</v>
      </c>
      <c r="K17" s="153"/>
    </row>
    <row r="18" spans="1:11" s="53" customFormat="1" ht="15.75">
      <c r="A18" s="116"/>
      <c r="B18" s="116"/>
      <c r="C18" s="93" t="s">
        <v>29</v>
      </c>
      <c r="D18" s="292" t="s">
        <v>30</v>
      </c>
      <c r="E18" s="202">
        <f>F18</f>
        <v>0.5</v>
      </c>
      <c r="F18" s="113">
        <v>0.5</v>
      </c>
      <c r="G18" s="294"/>
      <c r="H18" s="113"/>
      <c r="I18" s="324"/>
      <c r="J18" s="323" t="s">
        <v>234</v>
      </c>
      <c r="K18" s="293"/>
    </row>
    <row r="19" spans="1:11" ht="15.75">
      <c r="A19" s="116"/>
      <c r="B19" s="116"/>
      <c r="C19" s="93" t="s">
        <v>80</v>
      </c>
      <c r="D19" s="94" t="s">
        <v>81</v>
      </c>
      <c r="E19" s="200">
        <v>0</v>
      </c>
      <c r="F19" s="200">
        <v>0</v>
      </c>
      <c r="G19" s="320"/>
      <c r="H19" s="201"/>
      <c r="I19" s="200">
        <v>0</v>
      </c>
      <c r="J19" s="319" t="s">
        <v>235</v>
      </c>
      <c r="K19" s="153"/>
    </row>
    <row r="20" spans="1:11">
      <c r="A20" s="70"/>
      <c r="B20" s="85" t="s">
        <v>82</v>
      </c>
      <c r="C20" s="85"/>
      <c r="D20" s="117"/>
      <c r="E20" s="118"/>
      <c r="F20" s="118"/>
      <c r="G20" s="119"/>
      <c r="H20" s="118"/>
      <c r="I20" s="118"/>
      <c r="J20" s="152"/>
      <c r="K20" s="153"/>
    </row>
    <row r="21" spans="1:11">
      <c r="A21" s="70"/>
      <c r="B21" s="70"/>
      <c r="C21" s="150" t="s">
        <v>48</v>
      </c>
      <c r="D21" s="107"/>
      <c r="E21" s="108"/>
      <c r="F21" s="108"/>
      <c r="G21" s="109"/>
      <c r="H21" s="108"/>
      <c r="I21" s="108"/>
      <c r="J21" s="152"/>
      <c r="K21" s="153"/>
    </row>
    <row r="22" spans="1:11">
      <c r="A22" s="70"/>
      <c r="B22" s="70"/>
      <c r="C22" s="120" t="s">
        <v>83</v>
      </c>
      <c r="D22" s="121" t="s">
        <v>41</v>
      </c>
      <c r="E22" s="122">
        <f>I22</f>
        <v>5245071.4414903242</v>
      </c>
      <c r="F22" s="122">
        <v>4500000</v>
      </c>
      <c r="G22" s="96"/>
      <c r="H22" s="103"/>
      <c r="I22" s="125">
        <f>Notes!E73/I10</f>
        <v>5245071.4414903242</v>
      </c>
      <c r="J22" s="152" t="s">
        <v>236</v>
      </c>
      <c r="K22" s="153"/>
    </row>
    <row r="23" spans="1:11">
      <c r="A23" s="123"/>
      <c r="B23" s="123"/>
      <c r="C23" s="124" t="s">
        <v>53</v>
      </c>
      <c r="D23" s="121" t="s">
        <v>68</v>
      </c>
      <c r="E23" s="125"/>
      <c r="F23" s="125"/>
      <c r="G23" s="96"/>
      <c r="H23" s="125"/>
      <c r="I23" s="125"/>
      <c r="J23" s="152"/>
      <c r="K23" s="153"/>
    </row>
    <row r="24" spans="1:11">
      <c r="A24" s="123"/>
      <c r="B24" s="123"/>
      <c r="C24" s="126" t="s">
        <v>52</v>
      </c>
      <c r="D24" s="121" t="s">
        <v>68</v>
      </c>
      <c r="E24" s="125"/>
      <c r="F24" s="125"/>
      <c r="G24" s="96"/>
      <c r="H24" s="125"/>
      <c r="I24" s="125"/>
      <c r="J24" s="152"/>
      <c r="K24" s="153"/>
    </row>
    <row r="25" spans="1:11">
      <c r="A25" s="70"/>
      <c r="B25" s="70"/>
      <c r="C25" s="127" t="s">
        <v>84</v>
      </c>
      <c r="D25" s="121" t="s">
        <v>68</v>
      </c>
      <c r="E25" s="125"/>
      <c r="F25" s="125"/>
      <c r="G25" s="96"/>
      <c r="H25" s="125"/>
      <c r="I25" s="125"/>
      <c r="J25" s="152"/>
      <c r="K25" s="153"/>
    </row>
    <row r="26" spans="1:11">
      <c r="A26" s="123"/>
      <c r="B26" s="123"/>
      <c r="C26" s="128" t="s">
        <v>51</v>
      </c>
      <c r="D26" s="129" t="s">
        <v>41</v>
      </c>
      <c r="E26" s="125"/>
      <c r="F26" s="125"/>
      <c r="G26" s="96"/>
      <c r="H26" s="125"/>
      <c r="I26" s="125"/>
      <c r="J26" s="152"/>
      <c r="K26" s="153"/>
    </row>
    <row r="27" spans="1:11">
      <c r="A27" s="123"/>
      <c r="B27" s="123"/>
      <c r="C27" s="128" t="s">
        <v>85</v>
      </c>
      <c r="D27" s="129" t="s">
        <v>41</v>
      </c>
      <c r="E27" s="125"/>
      <c r="F27" s="125"/>
      <c r="G27" s="96"/>
      <c r="H27" s="103"/>
      <c r="I27" s="125"/>
      <c r="J27" s="152"/>
      <c r="K27" s="153"/>
    </row>
    <row r="28" spans="1:11">
      <c r="A28" s="70"/>
      <c r="B28" s="70"/>
      <c r="C28" s="128" t="s">
        <v>50</v>
      </c>
      <c r="D28" s="129" t="s">
        <v>41</v>
      </c>
      <c r="E28" s="125"/>
      <c r="F28" s="125"/>
      <c r="G28" s="96"/>
      <c r="H28" s="125"/>
      <c r="I28" s="125"/>
      <c r="J28" s="152"/>
      <c r="K28" s="153"/>
    </row>
    <row r="29" spans="1:11">
      <c r="A29" s="130"/>
      <c r="B29" s="70"/>
      <c r="C29" s="131" t="s">
        <v>15</v>
      </c>
      <c r="D29" s="121" t="s">
        <v>57</v>
      </c>
      <c r="E29" s="301">
        <v>0</v>
      </c>
      <c r="F29" s="301">
        <v>0</v>
      </c>
      <c r="G29" s="320"/>
      <c r="H29" s="301"/>
      <c r="I29" s="321">
        <v>0</v>
      </c>
      <c r="J29" s="319" t="s">
        <v>235</v>
      </c>
      <c r="K29" s="153"/>
    </row>
    <row r="30" spans="1:11">
      <c r="A30" s="70"/>
      <c r="B30" s="70"/>
      <c r="C30" s="89" t="s">
        <v>86</v>
      </c>
      <c r="D30" s="107"/>
      <c r="E30" s="108"/>
      <c r="F30" s="108"/>
      <c r="G30" s="109"/>
      <c r="H30" s="108"/>
      <c r="I30" s="108"/>
      <c r="J30" s="152"/>
      <c r="K30" s="153"/>
    </row>
    <row r="31" spans="1:11">
      <c r="A31" s="70"/>
      <c r="B31" s="70"/>
      <c r="C31" s="132" t="s">
        <v>87</v>
      </c>
      <c r="D31" s="121" t="s">
        <v>88</v>
      </c>
      <c r="E31" s="133">
        <f>I31</f>
        <v>0</v>
      </c>
      <c r="F31" s="134">
        <v>0</v>
      </c>
      <c r="G31" s="96"/>
      <c r="H31" s="103"/>
      <c r="I31" s="125">
        <v>0</v>
      </c>
      <c r="J31" s="152"/>
      <c r="K31" s="153"/>
    </row>
    <row r="32" spans="1:11">
      <c r="A32" s="70"/>
      <c r="B32" s="70"/>
      <c r="C32" s="135" t="s">
        <v>42</v>
      </c>
      <c r="D32" s="121" t="s">
        <v>88</v>
      </c>
      <c r="E32" s="125"/>
      <c r="F32" s="125"/>
      <c r="G32" s="96"/>
      <c r="H32" s="125"/>
      <c r="I32" s="125"/>
      <c r="J32" s="152"/>
      <c r="K32" s="153"/>
    </row>
    <row r="33" spans="1:13">
      <c r="A33" s="70"/>
      <c r="B33" s="70"/>
      <c r="C33" s="135" t="s">
        <v>43</v>
      </c>
      <c r="D33" s="121" t="s">
        <v>88</v>
      </c>
      <c r="E33" s="125"/>
      <c r="F33" s="125"/>
      <c r="G33" s="96"/>
      <c r="H33" s="125"/>
      <c r="I33" s="125"/>
      <c r="J33" s="152"/>
      <c r="K33" s="153"/>
    </row>
    <row r="34" spans="1:13">
      <c r="A34" s="70"/>
      <c r="B34" s="70"/>
      <c r="C34" s="135" t="s">
        <v>89</v>
      </c>
      <c r="D34" s="121" t="s">
        <v>88</v>
      </c>
      <c r="E34" s="125"/>
      <c r="F34" s="125"/>
      <c r="G34" s="96"/>
      <c r="H34" s="125"/>
      <c r="I34" s="125"/>
      <c r="J34" s="152"/>
      <c r="K34" s="153"/>
    </row>
    <row r="35" spans="1:13">
      <c r="A35" s="70"/>
      <c r="B35" s="70"/>
      <c r="C35" s="136" t="s">
        <v>40</v>
      </c>
      <c r="D35" s="121" t="s">
        <v>88</v>
      </c>
      <c r="E35" s="125"/>
      <c r="F35" s="125"/>
      <c r="G35" s="96"/>
      <c r="H35" s="125"/>
      <c r="I35" s="125"/>
      <c r="J35" s="152"/>
      <c r="K35" s="153"/>
    </row>
    <row r="36" spans="1:13">
      <c r="A36" s="70"/>
      <c r="B36" s="70"/>
      <c r="C36" s="132" t="s">
        <v>90</v>
      </c>
      <c r="D36" s="121" t="s">
        <v>57</v>
      </c>
      <c r="E36" s="137">
        <f>I36</f>
        <v>22.106963693563472</v>
      </c>
      <c r="F36" s="137">
        <f>65/F10</f>
        <v>1.206185568216495</v>
      </c>
      <c r="G36" s="96"/>
      <c r="H36" s="103"/>
      <c r="I36" s="100">
        <f>Notes!E309/I8/I13</f>
        <v>22.106963693563472</v>
      </c>
      <c r="J36" s="152" t="s">
        <v>238</v>
      </c>
      <c r="K36" s="153"/>
    </row>
    <row r="37" spans="1:13">
      <c r="A37" s="70"/>
      <c r="B37" s="70"/>
      <c r="C37" s="138" t="s">
        <v>91</v>
      </c>
      <c r="D37" s="121" t="s">
        <v>57</v>
      </c>
      <c r="E37" s="100"/>
      <c r="F37" s="100"/>
      <c r="G37" s="96"/>
      <c r="H37" s="100"/>
      <c r="I37" s="100"/>
      <c r="J37" s="152"/>
      <c r="K37" s="153"/>
      <c r="M37" s="46"/>
    </row>
    <row r="38" spans="1:13">
      <c r="A38" s="70"/>
      <c r="B38" s="70"/>
      <c r="C38" s="138" t="s">
        <v>92</v>
      </c>
      <c r="D38" s="121" t="s">
        <v>57</v>
      </c>
      <c r="E38" s="100"/>
      <c r="F38" s="100"/>
      <c r="G38" s="96"/>
      <c r="H38" s="100"/>
      <c r="I38" s="100"/>
      <c r="J38" s="152"/>
      <c r="K38" s="153"/>
    </row>
    <row r="39" spans="1:13">
      <c r="A39" s="70"/>
      <c r="B39" s="70"/>
      <c r="C39" s="138" t="s">
        <v>40</v>
      </c>
      <c r="D39" s="121" t="s">
        <v>57</v>
      </c>
      <c r="E39" s="100"/>
      <c r="F39" s="100"/>
      <c r="G39" s="96"/>
      <c r="H39" s="100"/>
      <c r="I39" s="100"/>
      <c r="J39" s="152"/>
      <c r="K39" s="153"/>
    </row>
    <row r="40" spans="1:13">
      <c r="A40" s="70"/>
      <c r="B40" s="85" t="s">
        <v>93</v>
      </c>
      <c r="C40" s="85"/>
      <c r="D40" s="117"/>
      <c r="E40" s="118"/>
      <c r="F40" s="118"/>
      <c r="G40" s="119"/>
      <c r="H40" s="118"/>
      <c r="I40" s="118"/>
      <c r="J40" s="152"/>
      <c r="K40" s="153"/>
    </row>
    <row r="41" spans="1:13">
      <c r="A41" s="70"/>
      <c r="B41" s="123"/>
      <c r="C41" s="139" t="s">
        <v>94</v>
      </c>
      <c r="D41" s="121" t="s">
        <v>57</v>
      </c>
      <c r="E41" s="140">
        <f>SUM(E42:E44,E48,E47)</f>
        <v>113.19665350942935</v>
      </c>
      <c r="F41" s="140">
        <f>SUM(F42:F44,F48,F47)</f>
        <v>79.356427894549299</v>
      </c>
      <c r="G41" s="96">
        <f>(E41/F41)-1</f>
        <v>0.42643332761711195</v>
      </c>
      <c r="H41" s="103"/>
      <c r="I41" s="140">
        <f>SUM(I42:I44,I48,I47)</f>
        <v>113.19665350942935</v>
      </c>
      <c r="J41" s="152"/>
      <c r="K41" s="153"/>
    </row>
    <row r="42" spans="1:13">
      <c r="A42" s="70"/>
      <c r="B42" s="123"/>
      <c r="C42" s="141" t="s">
        <v>95</v>
      </c>
      <c r="D42" s="121" t="s">
        <v>57</v>
      </c>
      <c r="E42" s="142">
        <f>(E22+E19)/2*E16*((E17+E15)/E17)/E13</f>
        <v>48.722392227091049</v>
      </c>
      <c r="F42" s="142">
        <f>(F22+F19)/2*F16*((F17+F15)/F17)/F13</f>
        <v>41.801292407108235</v>
      </c>
      <c r="G42" s="96">
        <f t="shared" ref="G42:G46" si="0">(E42/F42)-1</f>
        <v>0.16557143144229425</v>
      </c>
      <c r="H42" s="103"/>
      <c r="I42" s="142">
        <f>(I22+I19)/2*I16*((I17+I15)/I17)/I13</f>
        <v>48.722392227091049</v>
      </c>
      <c r="J42" s="152"/>
      <c r="K42" s="153"/>
    </row>
    <row r="43" spans="1:13">
      <c r="A43" s="70"/>
      <c r="B43" s="123"/>
      <c r="C43" s="141" t="s">
        <v>96</v>
      </c>
      <c r="D43" s="121" t="s">
        <v>57</v>
      </c>
      <c r="E43" s="142">
        <f>(E22-(E19-E29))/E17/E13</f>
        <v>42.367297588774832</v>
      </c>
      <c r="F43" s="142">
        <f>F22/F17/F13</f>
        <v>36.348949919224559</v>
      </c>
      <c r="G43" s="96">
        <f t="shared" si="0"/>
        <v>0.16557143144229425</v>
      </c>
      <c r="H43" s="103"/>
      <c r="I43" s="142">
        <f>I22/I17/I13</f>
        <v>42.367297588774832</v>
      </c>
      <c r="J43" s="152"/>
      <c r="K43" s="153"/>
    </row>
    <row r="44" spans="1:13">
      <c r="A44" s="70"/>
      <c r="B44" s="123"/>
      <c r="C44" s="141" t="s">
        <v>97</v>
      </c>
      <c r="D44" s="121" t="s">
        <v>57</v>
      </c>
      <c r="E44" s="142">
        <f>SUM(E45:E46)</f>
        <v>22.106963693563472</v>
      </c>
      <c r="F44" s="142">
        <f>SUM(F45:F46)</f>
        <v>1.206185568216495</v>
      </c>
      <c r="G44" s="96">
        <f t="shared" si="0"/>
        <v>17.32799552248958</v>
      </c>
      <c r="H44" s="103"/>
      <c r="I44" s="142">
        <f>SUM(I45:I46)</f>
        <v>22.106963693563472</v>
      </c>
      <c r="J44" s="205"/>
      <c r="K44" s="153"/>
    </row>
    <row r="45" spans="1:13">
      <c r="A45" s="70"/>
      <c r="B45" s="123"/>
      <c r="C45" s="135" t="s">
        <v>98</v>
      </c>
      <c r="D45" s="121" t="s">
        <v>57</v>
      </c>
      <c r="E45" s="143">
        <f>E31/E13</f>
        <v>0</v>
      </c>
      <c r="F45" s="143">
        <f>F31/F13</f>
        <v>0</v>
      </c>
      <c r="G45" s="96">
        <v>0</v>
      </c>
      <c r="H45" s="103"/>
      <c r="I45" s="143">
        <f>I31/I13</f>
        <v>0</v>
      </c>
      <c r="J45" s="205"/>
      <c r="K45" s="153"/>
    </row>
    <row r="46" spans="1:13">
      <c r="A46" s="70"/>
      <c r="B46" s="123"/>
      <c r="C46" s="135" t="s">
        <v>99</v>
      </c>
      <c r="D46" s="121" t="s">
        <v>57</v>
      </c>
      <c r="E46" s="142">
        <f>E36</f>
        <v>22.106963693563472</v>
      </c>
      <c r="F46" s="142">
        <f>F36</f>
        <v>1.206185568216495</v>
      </c>
      <c r="G46" s="96">
        <f t="shared" si="0"/>
        <v>17.32799552248958</v>
      </c>
      <c r="H46" s="103"/>
      <c r="I46" s="142">
        <f>I36</f>
        <v>22.106963693563472</v>
      </c>
      <c r="J46" s="152"/>
      <c r="K46" s="153"/>
    </row>
    <row r="47" spans="1:13" s="53" customFormat="1">
      <c r="A47" s="70"/>
      <c r="B47" s="123"/>
      <c r="C47" s="141" t="s">
        <v>105</v>
      </c>
      <c r="D47" s="121" t="s">
        <v>57</v>
      </c>
      <c r="E47" s="155">
        <v>0</v>
      </c>
      <c r="F47" s="155">
        <v>0</v>
      </c>
      <c r="G47" s="96">
        <v>0</v>
      </c>
      <c r="H47" s="103"/>
      <c r="I47" s="155">
        <v>0</v>
      </c>
      <c r="J47" s="316" t="s">
        <v>224</v>
      </c>
      <c r="K47" s="154"/>
    </row>
    <row r="48" spans="1:13">
      <c r="A48" s="70"/>
      <c r="B48" s="123"/>
      <c r="C48" s="141" t="s">
        <v>100</v>
      </c>
      <c r="D48" s="144" t="s">
        <v>57</v>
      </c>
      <c r="E48" s="145">
        <v>0</v>
      </c>
      <c r="F48" s="145">
        <v>0</v>
      </c>
      <c r="G48" s="96">
        <v>0</v>
      </c>
      <c r="H48" s="146"/>
      <c r="I48" s="145">
        <v>0</v>
      </c>
      <c r="J48" s="317" t="s">
        <v>224</v>
      </c>
      <c r="K48" s="153"/>
    </row>
    <row r="49" spans="7:7">
      <c r="G49" s="156"/>
    </row>
  </sheetData>
  <mergeCells count="1">
    <mergeCell ref="E2:J2"/>
  </mergeCells>
  <pageMargins left="0.75" right="0.75" top="1" bottom="1" header="0.5" footer="0.5"/>
  <pageSetup paperSize="9" orientation="portrait" horizontalDpi="4294967292" verticalDpi="4294967292" r:id="rId1"/>
  <legacyDrawing r:id="rId2"/>
</worksheet>
</file>

<file path=xl/worksheets/sheet6.xml><?xml version="1.0" encoding="utf-8"?>
<worksheet xmlns="http://schemas.openxmlformats.org/spreadsheetml/2006/main" xmlns:r="http://schemas.openxmlformats.org/officeDocument/2006/relationships">
  <sheetPr>
    <tabColor theme="0" tint="-0.499984740745262"/>
  </sheetPr>
  <dimension ref="B1:H334"/>
  <sheetViews>
    <sheetView zoomScale="115" zoomScaleNormal="115" zoomScalePageLayoutView="125" workbookViewId="0">
      <pane xSplit="4" ySplit="7" topLeftCell="E8" activePane="bottomRight" state="frozen"/>
      <selection pane="topRight" activeCell="E1" sqref="E1"/>
      <selection pane="bottomLeft" activeCell="A6" sqref="A6"/>
      <selection pane="bottomRight" activeCell="C35" sqref="C35"/>
    </sheetView>
  </sheetViews>
  <sheetFormatPr defaultColWidth="10.6640625" defaultRowHeight="15"/>
  <cols>
    <col min="1" max="1" width="3.44140625" style="1" customWidth="1"/>
    <col min="2" max="2" width="13.77734375" style="1" customWidth="1"/>
    <col min="3" max="3" width="40.6640625" style="2" bestFit="1" customWidth="1"/>
    <col min="4" max="4" width="17.6640625" style="2" bestFit="1" customWidth="1"/>
    <col min="5" max="5" width="8.44140625" style="1" bestFit="1" customWidth="1"/>
    <col min="6" max="6" width="8" style="1" bestFit="1" customWidth="1"/>
    <col min="7" max="16384" width="10.6640625" style="1"/>
  </cols>
  <sheetData>
    <row r="1" spans="2:8" s="53" customFormat="1">
      <c r="C1" s="283"/>
      <c r="D1" s="283"/>
    </row>
    <row r="2" spans="2:8">
      <c r="B2" s="46"/>
      <c r="C2" s="47" t="s">
        <v>123</v>
      </c>
      <c r="D2" s="47"/>
    </row>
    <row r="3" spans="2:8" s="53" customFormat="1">
      <c r="B3" s="46"/>
      <c r="C3" s="47"/>
      <c r="D3" s="47"/>
    </row>
    <row r="4" spans="2:8">
      <c r="C4" s="9"/>
      <c r="D4" s="9"/>
      <c r="E4" s="382" t="s">
        <v>143</v>
      </c>
      <c r="F4" s="382"/>
    </row>
    <row r="5" spans="2:8">
      <c r="C5" s="8"/>
      <c r="D5" s="15"/>
      <c r="E5" s="18" t="s">
        <v>144</v>
      </c>
      <c r="F5" s="19"/>
    </row>
    <row r="6" spans="2:8">
      <c r="C6" s="10" t="s">
        <v>9</v>
      </c>
      <c r="D6" s="14" t="s">
        <v>10</v>
      </c>
      <c r="E6" s="15" t="s">
        <v>145</v>
      </c>
      <c r="F6" s="60" t="s">
        <v>62</v>
      </c>
    </row>
    <row r="7" spans="2:8">
      <c r="B7" s="185"/>
      <c r="C7" s="193"/>
      <c r="D7" s="194"/>
      <c r="E7" s="195"/>
      <c r="F7" s="61"/>
    </row>
    <row r="8" spans="2:8">
      <c r="B8" s="181" t="s">
        <v>108</v>
      </c>
      <c r="C8" s="181"/>
      <c r="D8" s="178"/>
      <c r="E8" s="180"/>
      <c r="F8" s="179"/>
    </row>
    <row r="9" spans="2:8">
      <c r="B9" s="184"/>
      <c r="C9" s="183" t="s">
        <v>11</v>
      </c>
      <c r="D9" s="13" t="s">
        <v>12</v>
      </c>
      <c r="E9" s="174">
        <v>55.56</v>
      </c>
      <c r="F9" s="36"/>
    </row>
    <row r="10" spans="2:8">
      <c r="B10" s="172"/>
      <c r="C10" s="12" t="s">
        <v>37</v>
      </c>
      <c r="D10" s="54" t="s">
        <v>23</v>
      </c>
      <c r="E10" s="291">
        <v>0.97</v>
      </c>
      <c r="F10" s="198"/>
    </row>
    <row r="11" spans="2:8">
      <c r="B11" s="172"/>
      <c r="C11" s="12" t="s">
        <v>20</v>
      </c>
      <c r="D11" s="54" t="s">
        <v>61</v>
      </c>
      <c r="E11" s="17">
        <v>4078</v>
      </c>
      <c r="F11" s="22"/>
    </row>
    <row r="12" spans="2:8">
      <c r="B12" s="172"/>
      <c r="C12" s="12" t="s">
        <v>26</v>
      </c>
      <c r="D12" s="54" t="s">
        <v>23</v>
      </c>
      <c r="E12" s="290">
        <v>0.28599999999999998</v>
      </c>
      <c r="F12" s="282"/>
      <c r="G12" s="62"/>
    </row>
    <row r="13" spans="2:8">
      <c r="B13" s="172"/>
      <c r="C13" s="12" t="s">
        <v>27</v>
      </c>
      <c r="D13" s="54" t="s">
        <v>23</v>
      </c>
      <c r="E13" s="291">
        <v>0</v>
      </c>
      <c r="F13" s="199"/>
      <c r="H13" s="46"/>
    </row>
    <row r="14" spans="2:8">
      <c r="B14" s="181" t="s">
        <v>109</v>
      </c>
      <c r="C14" s="177"/>
      <c r="D14" s="178"/>
      <c r="E14" s="179"/>
      <c r="F14" s="179"/>
    </row>
    <row r="15" spans="2:8">
      <c r="B15" s="172"/>
      <c r="C15" s="11" t="s">
        <v>13</v>
      </c>
      <c r="D15" s="54" t="s">
        <v>58</v>
      </c>
      <c r="E15" s="196">
        <v>4500000</v>
      </c>
      <c r="F15" s="197"/>
    </row>
    <row r="16" spans="2:8">
      <c r="B16" s="172"/>
      <c r="C16" s="11" t="s">
        <v>17</v>
      </c>
      <c r="D16" s="54" t="s">
        <v>58</v>
      </c>
      <c r="E16" s="196">
        <v>0</v>
      </c>
      <c r="F16" s="197"/>
    </row>
    <row r="17" spans="2:8">
      <c r="B17" s="172"/>
      <c r="C17" s="11" t="s">
        <v>14</v>
      </c>
      <c r="D17" s="54" t="s">
        <v>58</v>
      </c>
      <c r="E17" s="196">
        <v>0</v>
      </c>
      <c r="F17" s="197"/>
    </row>
    <row r="18" spans="2:8">
      <c r="B18" s="172"/>
      <c r="C18" s="11" t="s">
        <v>35</v>
      </c>
      <c r="D18" s="13" t="s">
        <v>58</v>
      </c>
      <c r="E18" s="196">
        <v>0</v>
      </c>
      <c r="F18" s="197"/>
    </row>
    <row r="19" spans="2:8">
      <c r="B19" s="172"/>
      <c r="C19" s="11" t="s">
        <v>15</v>
      </c>
      <c r="D19" s="54" t="s">
        <v>58</v>
      </c>
      <c r="E19" s="196">
        <v>0</v>
      </c>
      <c r="F19" s="197"/>
    </row>
    <row r="20" spans="2:8">
      <c r="B20" s="172"/>
      <c r="C20" s="11" t="s">
        <v>16</v>
      </c>
      <c r="D20" s="13" t="s">
        <v>59</v>
      </c>
      <c r="E20" s="196">
        <v>0</v>
      </c>
      <c r="F20" s="197"/>
    </row>
    <row r="21" spans="2:8">
      <c r="B21" s="172"/>
      <c r="C21" s="12" t="s">
        <v>21</v>
      </c>
      <c r="D21" s="13" t="s">
        <v>60</v>
      </c>
      <c r="E21" s="196">
        <v>65</v>
      </c>
      <c r="F21" s="197"/>
    </row>
    <row r="22" spans="2:8">
      <c r="B22" s="172"/>
      <c r="C22" s="11" t="s">
        <v>28</v>
      </c>
      <c r="D22" s="13" t="s">
        <v>60</v>
      </c>
      <c r="E22" s="196">
        <v>0</v>
      </c>
      <c r="F22" s="197"/>
    </row>
    <row r="23" spans="2:8">
      <c r="B23" s="172"/>
      <c r="C23" s="12" t="s">
        <v>22</v>
      </c>
      <c r="D23" s="13" t="s">
        <v>23</v>
      </c>
      <c r="E23" s="17">
        <v>0.1</v>
      </c>
      <c r="F23" s="36"/>
      <c r="H23" s="46"/>
    </row>
    <row r="24" spans="2:8">
      <c r="B24" s="172"/>
      <c r="C24" s="12" t="s">
        <v>24</v>
      </c>
      <c r="D24" s="13" t="s">
        <v>25</v>
      </c>
      <c r="E24" s="17">
        <v>1</v>
      </c>
      <c r="F24" s="36"/>
      <c r="H24" s="46"/>
    </row>
    <row r="25" spans="2:8">
      <c r="B25" s="181" t="s">
        <v>40</v>
      </c>
      <c r="C25" s="181"/>
      <c r="D25" s="178"/>
      <c r="E25" s="180"/>
      <c r="F25" s="179"/>
      <c r="H25" s="46"/>
    </row>
    <row r="26" spans="2:8">
      <c r="B26" s="172"/>
      <c r="C26" s="12" t="s">
        <v>29</v>
      </c>
      <c r="D26" s="13" t="s">
        <v>30</v>
      </c>
      <c r="E26" s="17">
        <v>0.5</v>
      </c>
      <c r="F26" s="36"/>
    </row>
    <row r="27" spans="2:8">
      <c r="B27" s="172"/>
      <c r="C27" s="173" t="s">
        <v>18</v>
      </c>
      <c r="D27" s="176" t="s">
        <v>19</v>
      </c>
      <c r="E27" s="186">
        <v>3</v>
      </c>
      <c r="F27" s="188"/>
    </row>
    <row r="28" spans="2:8">
      <c r="B28" s="172"/>
      <c r="C28" s="182" t="s">
        <v>36</v>
      </c>
      <c r="D28" s="175" t="s">
        <v>19</v>
      </c>
      <c r="E28" s="187">
        <v>20</v>
      </c>
      <c r="F28" s="189"/>
    </row>
    <row r="29" spans="2:8">
      <c r="B29" s="172"/>
      <c r="C29" s="190"/>
      <c r="D29" s="191"/>
      <c r="E29" s="192"/>
      <c r="F29" s="192"/>
    </row>
    <row r="32" spans="2:8">
      <c r="F32" s="46"/>
    </row>
    <row r="34" spans="4:5">
      <c r="E34" s="53"/>
    </row>
    <row r="40" spans="4:5">
      <c r="D40" s="16"/>
    </row>
    <row r="334" spans="4:4">
      <c r="D334" s="7"/>
    </row>
  </sheetData>
  <sortState ref="B6:F28">
    <sortCondition ref="B6"/>
  </sortState>
  <mergeCells count="1">
    <mergeCell ref="E4:F4"/>
  </mergeCells>
  <pageMargins left="0.75" right="0.75" top="1" bottom="1" header="0.5" footer="0.5"/>
  <pageSetup paperSize="9" orientation="portrait" horizontalDpi="4294967292" verticalDpi="4294967292" r:id="rId1"/>
</worksheet>
</file>

<file path=xl/worksheets/sheet7.xml><?xml version="1.0" encoding="utf-8"?>
<worksheet xmlns="http://schemas.openxmlformats.org/spreadsheetml/2006/main" xmlns:r="http://schemas.openxmlformats.org/officeDocument/2006/relationships">
  <dimension ref="B1:D11"/>
  <sheetViews>
    <sheetView zoomScale="130" zoomScaleNormal="130" workbookViewId="0">
      <selection activeCell="B18" sqref="B18"/>
    </sheetView>
  </sheetViews>
  <sheetFormatPr defaultRowHeight="12.75"/>
  <cols>
    <col min="1" max="1" width="8.88671875" style="20"/>
    <col min="2" max="2" width="25.44140625" style="20" bestFit="1" customWidth="1"/>
    <col min="3" max="3" width="8.88671875" style="20"/>
    <col min="4" max="4" width="18.21875" style="20" bestFit="1" customWidth="1"/>
    <col min="5" max="16384" width="8.88671875" style="20"/>
  </cols>
  <sheetData>
    <row r="1" spans="2:4" s="38" customFormat="1"/>
    <row r="2" spans="2:4" s="55" customFormat="1">
      <c r="B2" s="66" t="s">
        <v>146</v>
      </c>
    </row>
    <row r="3" spans="2:4" s="55" customFormat="1"/>
    <row r="4" spans="2:4">
      <c r="B4" s="42" t="s">
        <v>44</v>
      </c>
      <c r="C4" s="42" t="s">
        <v>45</v>
      </c>
      <c r="D4" s="42" t="s">
        <v>34</v>
      </c>
    </row>
    <row r="5" spans="2:4">
      <c r="B5" s="34" t="s">
        <v>46</v>
      </c>
      <c r="C5" s="44">
        <v>1E-3</v>
      </c>
      <c r="D5" s="43"/>
    </row>
    <row r="6" spans="2:4">
      <c r="B6" s="34" t="s">
        <v>47</v>
      </c>
      <c r="C6" s="44">
        <v>8760</v>
      </c>
      <c r="D6" s="43"/>
    </row>
    <row r="7" spans="2:4" s="55" customFormat="1">
      <c r="B7" s="56" t="s">
        <v>56</v>
      </c>
      <c r="C7" s="58">
        <v>0.27777777799999998</v>
      </c>
      <c r="D7" s="57"/>
    </row>
    <row r="8" spans="2:4" s="55" customFormat="1">
      <c r="B8" s="148" t="s">
        <v>101</v>
      </c>
      <c r="C8" s="58">
        <v>1E-3</v>
      </c>
      <c r="D8" s="149"/>
    </row>
    <row r="9" spans="2:4">
      <c r="B9" s="33" t="s">
        <v>49</v>
      </c>
      <c r="C9" s="40">
        <v>1000</v>
      </c>
      <c r="D9" s="41"/>
    </row>
    <row r="10" spans="2:4" s="55" customFormat="1">
      <c r="B10" s="59"/>
      <c r="C10" s="59"/>
      <c r="D10" s="59"/>
    </row>
    <row r="11" spans="2:4" s="55" customFormat="1">
      <c r="B11" s="59"/>
      <c r="C11" s="59"/>
      <c r="D11" s="5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28"/>
  <sheetViews>
    <sheetView workbookViewId="0">
      <selection activeCell="D28" sqref="D28"/>
    </sheetView>
  </sheetViews>
  <sheetFormatPr defaultRowHeight="15"/>
  <sheetData>
    <row r="1" spans="1:17" ht="15.75">
      <c r="A1" s="285" t="s">
        <v>124</v>
      </c>
      <c r="B1" s="284"/>
      <c r="C1" s="284"/>
      <c r="D1" s="284"/>
      <c r="E1" s="284"/>
      <c r="F1" s="284"/>
      <c r="G1" s="284"/>
      <c r="H1" s="284"/>
      <c r="I1" s="284"/>
      <c r="J1" s="284"/>
      <c r="K1" s="284"/>
      <c r="L1" s="284"/>
      <c r="M1" s="284"/>
      <c r="N1" s="284"/>
      <c r="O1" s="284"/>
      <c r="P1" s="284"/>
      <c r="Q1" s="284"/>
    </row>
    <row r="2" spans="1:17">
      <c r="A2" s="284"/>
      <c r="B2" s="284"/>
      <c r="C2" s="284"/>
      <c r="D2" s="284"/>
      <c r="E2" s="284"/>
      <c r="F2" s="284"/>
      <c r="G2" s="284"/>
      <c r="H2" s="284"/>
      <c r="I2" s="284"/>
      <c r="J2" s="284"/>
      <c r="K2" s="284"/>
      <c r="L2" s="284"/>
      <c r="M2" s="284"/>
      <c r="N2" s="284"/>
      <c r="O2" s="284"/>
      <c r="P2" s="284"/>
      <c r="Q2" s="284"/>
    </row>
    <row r="3" spans="1:17">
      <c r="A3" s="284"/>
      <c r="B3" s="286" t="s">
        <v>125</v>
      </c>
      <c r="C3" s="284"/>
      <c r="D3" s="284"/>
      <c r="E3" s="284"/>
      <c r="F3" s="284"/>
      <c r="G3" s="284"/>
      <c r="H3" s="284"/>
      <c r="I3" s="284"/>
      <c r="J3" s="284"/>
      <c r="K3" s="284"/>
      <c r="L3" s="284"/>
      <c r="M3" s="284"/>
      <c r="N3" s="284"/>
      <c r="O3" s="284"/>
      <c r="P3" s="284"/>
      <c r="Q3" s="284"/>
    </row>
    <row r="4" spans="1:17">
      <c r="A4" s="284"/>
      <c r="B4" s="287" t="s">
        <v>126</v>
      </c>
      <c r="C4" s="284"/>
      <c r="D4" s="284"/>
      <c r="E4" s="284"/>
      <c r="F4" s="284"/>
      <c r="G4" s="284"/>
      <c r="H4" s="284"/>
      <c r="I4" s="284"/>
      <c r="J4" s="284"/>
      <c r="K4" s="284"/>
      <c r="L4" s="284"/>
      <c r="M4" s="284"/>
      <c r="N4" s="284"/>
      <c r="O4" s="284"/>
      <c r="P4" s="284"/>
      <c r="Q4" s="284"/>
    </row>
    <row r="5" spans="1:17">
      <c r="A5" s="284"/>
      <c r="B5" s="288" t="s">
        <v>127</v>
      </c>
      <c r="C5" s="284"/>
      <c r="D5" s="284"/>
      <c r="E5" s="284"/>
      <c r="F5" s="284"/>
      <c r="G5" s="284"/>
      <c r="H5" s="284"/>
      <c r="I5" s="284"/>
      <c r="J5" s="284"/>
      <c r="K5" s="284"/>
      <c r="L5" s="284"/>
      <c r="M5" s="284"/>
      <c r="N5" s="284"/>
      <c r="O5" s="284"/>
      <c r="P5" s="284"/>
      <c r="Q5" s="284"/>
    </row>
    <row r="6" spans="1:17">
      <c r="A6" s="284"/>
      <c r="B6" s="288"/>
      <c r="C6" s="284"/>
      <c r="D6" s="284"/>
      <c r="E6" s="284"/>
      <c r="F6" s="284"/>
      <c r="G6" s="284"/>
      <c r="H6" s="284"/>
      <c r="I6" s="284"/>
      <c r="J6" s="284"/>
      <c r="K6" s="284"/>
      <c r="L6" s="284"/>
      <c r="M6" s="284"/>
      <c r="N6" s="284"/>
      <c r="O6" s="284"/>
      <c r="P6" s="284"/>
      <c r="Q6" s="284"/>
    </row>
    <row r="7" spans="1:17">
      <c r="A7" s="284"/>
      <c r="B7" s="287" t="s">
        <v>128</v>
      </c>
      <c r="C7" s="284"/>
      <c r="D7" s="284"/>
      <c r="E7" s="284"/>
      <c r="F7" s="284"/>
      <c r="G7" s="284"/>
      <c r="H7" s="284"/>
      <c r="I7" s="284"/>
      <c r="J7" s="284"/>
      <c r="K7" s="284"/>
      <c r="L7" s="284"/>
      <c r="M7" s="284"/>
      <c r="N7" s="284"/>
      <c r="O7" s="284"/>
      <c r="P7" s="284"/>
      <c r="Q7" s="284"/>
    </row>
    <row r="8" spans="1:17">
      <c r="A8" s="284"/>
      <c r="B8" s="383" t="s">
        <v>129</v>
      </c>
      <c r="C8" s="383"/>
      <c r="D8" s="383"/>
      <c r="E8" s="383"/>
      <c r="F8" s="383"/>
      <c r="G8" s="383"/>
      <c r="H8" s="383"/>
      <c r="I8" s="383"/>
      <c r="J8" s="383"/>
      <c r="K8" s="383"/>
      <c r="L8" s="383"/>
      <c r="M8" s="383"/>
      <c r="N8" s="383"/>
      <c r="O8" s="383"/>
      <c r="P8" s="383"/>
      <c r="Q8" s="383"/>
    </row>
    <row r="9" spans="1:17">
      <c r="A9" s="284"/>
      <c r="B9" s="383"/>
      <c r="C9" s="383"/>
      <c r="D9" s="383"/>
      <c r="E9" s="383"/>
      <c r="F9" s="383"/>
      <c r="G9" s="383"/>
      <c r="H9" s="383"/>
      <c r="I9" s="383"/>
      <c r="J9" s="383"/>
      <c r="K9" s="383"/>
      <c r="L9" s="383"/>
      <c r="M9" s="383"/>
      <c r="N9" s="383"/>
      <c r="O9" s="383"/>
      <c r="P9" s="383"/>
      <c r="Q9" s="383"/>
    </row>
    <row r="10" spans="1:17">
      <c r="A10" s="284"/>
      <c r="B10" s="288"/>
      <c r="C10" s="284"/>
      <c r="D10" s="284"/>
      <c r="E10" s="284"/>
      <c r="F10" s="284"/>
      <c r="G10" s="284"/>
      <c r="H10" s="284"/>
      <c r="I10" s="284"/>
      <c r="J10" s="284"/>
      <c r="K10" s="284"/>
      <c r="L10" s="284"/>
      <c r="M10" s="284"/>
      <c r="N10" s="284"/>
      <c r="O10" s="284"/>
      <c r="P10" s="284"/>
      <c r="Q10" s="284"/>
    </row>
    <row r="11" spans="1:17">
      <c r="A11" s="284"/>
      <c r="B11" s="287" t="s">
        <v>130</v>
      </c>
      <c r="C11" s="284"/>
      <c r="D11" s="284"/>
      <c r="E11" s="284"/>
      <c r="F11" s="284"/>
      <c r="G11" s="284"/>
      <c r="H11" s="284"/>
      <c r="I11" s="284"/>
      <c r="J11" s="284"/>
      <c r="K11" s="284"/>
      <c r="L11" s="284"/>
      <c r="M11" s="284"/>
      <c r="N11" s="284"/>
      <c r="O11" s="284"/>
      <c r="P11" s="284"/>
      <c r="Q11" s="284"/>
    </row>
    <row r="12" spans="1:17">
      <c r="A12" s="284"/>
      <c r="B12" s="383" t="s">
        <v>131</v>
      </c>
      <c r="C12" s="383"/>
      <c r="D12" s="383"/>
      <c r="E12" s="383"/>
      <c r="F12" s="383"/>
      <c r="G12" s="383"/>
      <c r="H12" s="383"/>
      <c r="I12" s="383"/>
      <c r="J12" s="383"/>
      <c r="K12" s="383"/>
      <c r="L12" s="383"/>
      <c r="M12" s="383"/>
      <c r="N12" s="383"/>
      <c r="O12" s="383"/>
      <c r="P12" s="383"/>
      <c r="Q12" s="383"/>
    </row>
    <row r="13" spans="1:17">
      <c r="A13" s="284"/>
      <c r="B13" s="383"/>
      <c r="C13" s="383"/>
      <c r="D13" s="383"/>
      <c r="E13" s="383"/>
      <c r="F13" s="383"/>
      <c r="G13" s="383"/>
      <c r="H13" s="383"/>
      <c r="I13" s="383"/>
      <c r="J13" s="383"/>
      <c r="K13" s="383"/>
      <c r="L13" s="383"/>
      <c r="M13" s="383"/>
      <c r="N13" s="383"/>
      <c r="O13" s="383"/>
      <c r="P13" s="383"/>
      <c r="Q13" s="383"/>
    </row>
    <row r="14" spans="1:17">
      <c r="A14" s="284"/>
      <c r="B14" s="383"/>
      <c r="C14" s="383"/>
      <c r="D14" s="383"/>
      <c r="E14" s="383"/>
      <c r="F14" s="383"/>
      <c r="G14" s="383"/>
      <c r="H14" s="383"/>
      <c r="I14" s="383"/>
      <c r="J14" s="383"/>
      <c r="K14" s="383"/>
      <c r="L14" s="383"/>
      <c r="M14" s="383"/>
      <c r="N14" s="383"/>
      <c r="O14" s="383"/>
      <c r="P14" s="383"/>
      <c r="Q14" s="383"/>
    </row>
    <row r="15" spans="1:17">
      <c r="A15" s="284"/>
      <c r="B15" s="288"/>
      <c r="C15" s="284"/>
      <c r="D15" s="284"/>
      <c r="E15" s="284"/>
      <c r="F15" s="284"/>
      <c r="G15" s="284"/>
      <c r="H15" s="284"/>
      <c r="I15" s="284"/>
      <c r="J15" s="284"/>
      <c r="K15" s="284"/>
      <c r="L15" s="284"/>
      <c r="M15" s="284"/>
      <c r="N15" s="284"/>
      <c r="O15" s="284"/>
      <c r="P15" s="284"/>
      <c r="Q15" s="284"/>
    </row>
    <row r="16" spans="1:17">
      <c r="A16" s="284"/>
      <c r="B16" s="287" t="s">
        <v>132</v>
      </c>
      <c r="C16" s="284"/>
      <c r="D16" s="284"/>
      <c r="E16" s="284"/>
      <c r="F16" s="284"/>
      <c r="G16" s="284"/>
      <c r="H16" s="284"/>
      <c r="I16" s="284"/>
      <c r="J16" s="284"/>
      <c r="K16" s="284"/>
      <c r="L16" s="284"/>
      <c r="M16" s="284"/>
      <c r="N16" s="284"/>
      <c r="O16" s="284"/>
      <c r="P16" s="284"/>
      <c r="Q16" s="284"/>
    </row>
    <row r="17" spans="1:17">
      <c r="A17" s="284"/>
      <c r="B17" s="288" t="s">
        <v>133</v>
      </c>
      <c r="C17" s="284"/>
      <c r="D17" s="284"/>
      <c r="E17" s="284"/>
      <c r="F17" s="284"/>
      <c r="G17" s="284"/>
      <c r="H17" s="284"/>
      <c r="I17" s="284"/>
      <c r="J17" s="284"/>
      <c r="K17" s="284"/>
      <c r="L17" s="284"/>
      <c r="M17" s="284"/>
      <c r="N17" s="284"/>
      <c r="O17" s="284"/>
      <c r="P17" s="284"/>
      <c r="Q17" s="284"/>
    </row>
    <row r="18" spans="1:17">
      <c r="A18" s="284"/>
      <c r="B18" s="288"/>
      <c r="C18" s="284"/>
      <c r="D18" s="284"/>
      <c r="E18" s="284"/>
      <c r="F18" s="284"/>
      <c r="G18" s="284"/>
      <c r="H18" s="284"/>
      <c r="I18" s="284"/>
      <c r="J18" s="284"/>
      <c r="K18" s="284"/>
      <c r="L18" s="284"/>
      <c r="M18" s="284"/>
      <c r="N18" s="284"/>
      <c r="O18" s="284"/>
      <c r="P18" s="284"/>
      <c r="Q18" s="284"/>
    </row>
    <row r="19" spans="1:17">
      <c r="A19" s="284"/>
      <c r="B19" s="287" t="s">
        <v>134</v>
      </c>
      <c r="C19" s="284"/>
      <c r="D19" s="284"/>
      <c r="E19" s="284"/>
      <c r="F19" s="284"/>
      <c r="G19" s="284"/>
      <c r="H19" s="284"/>
      <c r="I19" s="284"/>
      <c r="J19" s="284"/>
      <c r="K19" s="284"/>
      <c r="L19" s="284"/>
      <c r="M19" s="284"/>
      <c r="N19" s="284"/>
      <c r="O19" s="284"/>
      <c r="P19" s="284"/>
      <c r="Q19" s="284"/>
    </row>
    <row r="20" spans="1:17">
      <c r="A20" s="284"/>
      <c r="B20" s="383" t="s">
        <v>135</v>
      </c>
      <c r="C20" s="383"/>
      <c r="D20" s="383"/>
      <c r="E20" s="383"/>
      <c r="F20" s="383"/>
      <c r="G20" s="383"/>
      <c r="H20" s="383"/>
      <c r="I20" s="383"/>
      <c r="J20" s="383"/>
      <c r="K20" s="383"/>
      <c r="L20" s="383"/>
      <c r="M20" s="383"/>
      <c r="N20" s="383"/>
      <c r="O20" s="383"/>
      <c r="P20" s="383"/>
      <c r="Q20" s="383"/>
    </row>
    <row r="21" spans="1:17">
      <c r="A21" s="284"/>
      <c r="B21" s="383"/>
      <c r="C21" s="383"/>
      <c r="D21" s="383"/>
      <c r="E21" s="383"/>
      <c r="F21" s="383"/>
      <c r="G21" s="383"/>
      <c r="H21" s="383"/>
      <c r="I21" s="383"/>
      <c r="J21" s="383"/>
      <c r="K21" s="383"/>
      <c r="L21" s="383"/>
      <c r="M21" s="383"/>
      <c r="N21" s="383"/>
      <c r="O21" s="383"/>
      <c r="P21" s="383"/>
      <c r="Q21" s="383"/>
    </row>
    <row r="22" spans="1:17">
      <c r="A22" s="284"/>
      <c r="B22" s="383"/>
      <c r="C22" s="383"/>
      <c r="D22" s="383"/>
      <c r="E22" s="383"/>
      <c r="F22" s="383"/>
      <c r="G22" s="383"/>
      <c r="H22" s="383"/>
      <c r="I22" s="383"/>
      <c r="J22" s="383"/>
      <c r="K22" s="383"/>
      <c r="L22" s="383"/>
      <c r="M22" s="383"/>
      <c r="N22" s="383"/>
      <c r="O22" s="383"/>
      <c r="P22" s="383"/>
      <c r="Q22" s="383"/>
    </row>
    <row r="23" spans="1:17">
      <c r="A23" s="284"/>
      <c r="B23" s="288"/>
      <c r="C23" s="284"/>
      <c r="D23" s="284"/>
      <c r="E23" s="284"/>
      <c r="F23" s="284"/>
      <c r="G23" s="284"/>
      <c r="H23" s="284"/>
      <c r="I23" s="284"/>
      <c r="J23" s="284"/>
      <c r="K23" s="284"/>
      <c r="L23" s="284"/>
      <c r="M23" s="284"/>
      <c r="N23" s="284"/>
      <c r="O23" s="284"/>
      <c r="P23" s="284"/>
      <c r="Q23" s="284"/>
    </row>
    <row r="24" spans="1:17">
      <c r="A24" s="284"/>
      <c r="B24" s="287" t="s">
        <v>136</v>
      </c>
      <c r="C24" s="284"/>
      <c r="D24" s="284"/>
      <c r="E24" s="284"/>
      <c r="F24" s="284"/>
      <c r="G24" s="284"/>
      <c r="H24" s="284"/>
      <c r="I24" s="284"/>
      <c r="J24" s="284"/>
      <c r="K24" s="284"/>
      <c r="L24" s="284"/>
      <c r="M24" s="284"/>
      <c r="N24" s="284"/>
      <c r="O24" s="284"/>
      <c r="P24" s="284"/>
      <c r="Q24" s="284"/>
    </row>
    <row r="25" spans="1:17">
      <c r="A25" s="284"/>
      <c r="B25" s="288" t="s">
        <v>137</v>
      </c>
      <c r="C25" s="284"/>
      <c r="D25" s="284"/>
      <c r="E25" s="284"/>
      <c r="F25" s="284"/>
      <c r="G25" s="284"/>
      <c r="H25" s="284"/>
      <c r="I25" s="284"/>
      <c r="J25" s="284"/>
      <c r="K25" s="284"/>
      <c r="L25" s="284"/>
      <c r="M25" s="284"/>
      <c r="N25" s="284"/>
      <c r="O25" s="284"/>
      <c r="P25" s="284"/>
      <c r="Q25" s="284"/>
    </row>
    <row r="26" spans="1:17">
      <c r="A26" s="284"/>
      <c r="B26" s="289"/>
      <c r="C26" s="284"/>
      <c r="D26" s="284"/>
      <c r="E26" s="284"/>
      <c r="F26" s="284"/>
      <c r="G26" s="284"/>
      <c r="H26" s="284"/>
      <c r="I26" s="284"/>
      <c r="J26" s="284"/>
      <c r="K26" s="284"/>
      <c r="L26" s="284"/>
      <c r="M26" s="284"/>
      <c r="N26" s="284"/>
      <c r="O26" s="284"/>
      <c r="P26" s="284"/>
      <c r="Q26" s="284"/>
    </row>
    <row r="27" spans="1:17">
      <c r="A27" s="284"/>
      <c r="B27" s="287" t="s">
        <v>138</v>
      </c>
      <c r="C27" s="284"/>
      <c r="D27" s="284"/>
      <c r="E27" s="284"/>
      <c r="F27" s="284"/>
      <c r="G27" s="284"/>
      <c r="H27" s="284"/>
      <c r="I27" s="284"/>
      <c r="J27" s="284"/>
      <c r="K27" s="284"/>
      <c r="L27" s="284"/>
      <c r="M27" s="284"/>
      <c r="N27" s="284"/>
      <c r="O27" s="284"/>
      <c r="P27" s="284"/>
      <c r="Q27" s="284"/>
    </row>
    <row r="28" spans="1:17">
      <c r="A28" s="284"/>
      <c r="B28" s="288" t="s">
        <v>139</v>
      </c>
      <c r="C28" s="284"/>
      <c r="D28" s="284"/>
      <c r="E28" s="284"/>
      <c r="F28" s="284"/>
      <c r="G28" s="284"/>
      <c r="H28" s="284"/>
      <c r="I28" s="284"/>
      <c r="J28" s="284"/>
      <c r="K28" s="284"/>
      <c r="L28" s="284"/>
      <c r="M28" s="284"/>
      <c r="N28" s="284"/>
      <c r="O28" s="284"/>
      <c r="P28" s="284"/>
      <c r="Q28" s="284"/>
    </row>
  </sheetData>
  <mergeCells count="3">
    <mergeCell ref="B8:Q9"/>
    <mergeCell ref="B12:Q14"/>
    <mergeCell ref="B20:Q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Overview</vt:lpstr>
      <vt:lpstr>Assumptions</vt:lpstr>
      <vt:lpstr>Sources</vt:lpstr>
      <vt:lpstr>Notes</vt:lpstr>
      <vt:lpstr>Calculations</vt:lpstr>
      <vt:lpstr>Output Waste</vt:lpstr>
      <vt:lpstr>Supporting variables</vt:lpstr>
      <vt:lpstr>Reading guide</vt:lpstr>
      <vt:lpstr>GJ_to_MW</vt:lpstr>
      <vt:lpstr>GJ_to_MWh</vt:lpstr>
      <vt:lpstr>hours_in_year</vt:lpstr>
      <vt:lpstr>kW_to_MW</vt:lpstr>
      <vt:lpstr>MW_to_GW</vt:lpstr>
      <vt:lpstr>Overview!OLE_LINK1</vt:lpstr>
    </vt:vector>
  </TitlesOfParts>
  <Company>Quintel Intelligence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Rothengatter</dc:creator>
  <cp:lastModifiedBy>Nick Rothengatter</cp:lastModifiedBy>
  <dcterms:created xsi:type="dcterms:W3CDTF">2011-10-26T09:05:09Z</dcterms:created>
  <dcterms:modified xsi:type="dcterms:W3CDTF">2012-03-09T10:31:45Z</dcterms:modified>
</cp:coreProperties>
</file>